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ircosl.sharepoint.com/sites/HRIRCO/Documentos compartidos/SELECCION DE PERSONAL/CURSO 24-25/NUEVOS FICHEROS/"/>
    </mc:Choice>
  </mc:AlternateContent>
  <xr:revisionPtr revIDLastSave="6213" documentId="8_{D776E04D-698B-4D22-899D-633989E6AEA3}" xr6:coauthVersionLast="47" xr6:coauthVersionMax="47" xr10:uidLastSave="{889B5B88-49B0-46C6-B0B1-4D33D905402B}"/>
  <bookViews>
    <workbookView xWindow="-120" yWindow="-120" windowWidth="29040" windowHeight="15840" firstSheet="2" activeTab="8" xr2:uid="{BAE91C12-8FF1-41EC-9AFC-88B7272B8EC0}"/>
  </bookViews>
  <sheets>
    <sheet name="consolidado" sheetId="36" r:id="rId1"/>
    <sheet name="DIA 21" sheetId="53" r:id="rId2"/>
    <sheet name="DIA 22" sheetId="143" r:id="rId3"/>
    <sheet name="DIA 23" sheetId="144" r:id="rId4"/>
    <sheet name="DIA 24" sheetId="168" r:id="rId5"/>
    <sheet name="DIA 25" sheetId="164" r:id="rId6"/>
    <sheet name="DIA 26" sheetId="165" r:id="rId7"/>
    <sheet name="DIA 27" sheetId="167" r:id="rId8"/>
    <sheet name="DIA 28" sheetId="166" r:id="rId9"/>
    <sheet name="DIA 29" sheetId="162" r:id="rId10"/>
    <sheet name="DIA 30" sheetId="163" r:id="rId11"/>
    <sheet name="DIA 1" sheetId="161" r:id="rId12"/>
    <sheet name="DIA 2" sheetId="149" r:id="rId13"/>
    <sheet name="DIA 3" sheetId="159" r:id="rId14"/>
    <sheet name="DIA 4" sheetId="158" r:id="rId15"/>
    <sheet name="DIA 5" sheetId="151" r:id="rId16"/>
    <sheet name="DIA 6" sheetId="157" r:id="rId17"/>
    <sheet name="DIA 7" sheetId="156" r:id="rId18"/>
    <sheet name="DIA 8" sheetId="155" r:id="rId19"/>
    <sheet name="DIA 9" sheetId="154" r:id="rId20"/>
    <sheet name="DIA 10" sheetId="153" r:id="rId21"/>
    <sheet name="DIA 11" sheetId="152" r:id="rId22"/>
    <sheet name="DIA 12" sheetId="150" r:id="rId23"/>
    <sheet name="DIA 13" sheetId="142" r:id="rId24"/>
    <sheet name="DIA 14" sheetId="148" r:id="rId25"/>
    <sheet name="DIA 15" sheetId="146" r:id="rId26"/>
    <sheet name="DIA 16" sheetId="147" r:id="rId27"/>
    <sheet name="DIA 17" sheetId="141" r:id="rId28"/>
    <sheet name="DIA 18" sheetId="145" r:id="rId29"/>
    <sheet name="DIA 19" sheetId="140" r:id="rId30"/>
    <sheet name="DIA 20" sheetId="139" r:id="rId31"/>
    <sheet name="importarA3" sheetId="37" r:id="rId32"/>
    <sheet name="BBDD" sheetId="38" r:id="rId33"/>
    <sheet name="ABSENTISMO " sheetId="32" r:id="rId34"/>
  </sheets>
  <functionGroups builtInGroupCount="19"/>
  <definedNames>
    <definedName name="_xleta.VLOOKUP" hidden="1" xlm="1">#NAME?</definedName>
    <definedName name="DESCONTAR">BBDD!$G$26:$G$39</definedName>
    <definedName name="listadoColegios">BBDD!$K$2:$K$5000</definedName>
    <definedName name="listadoEmpleados">BBDD!$A$2:$A$5000</definedName>
    <definedName name="listadoMotivos">BBDD!$G$2:$G$20</definedName>
    <definedName name="listadoRA">BBDD!$I$2:$I$20</definedName>
    <definedName name="matriz_imputacion">BBDD!$M$2:$O$5000</definedName>
    <definedName name="matrizEmpleados">BBDD!$A$2:$B$6000</definedName>
    <definedName name="_xlnm.Print_Titles" localSheetId="31">importarA3!$B:$D,importarA3!$2:$290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37" i="164" l="1"/>
  <c r="A345" i="164"/>
  <c r="H19" i="164"/>
  <c r="H74" i="53"/>
  <c r="H492" i="139"/>
  <c r="H490" i="139"/>
  <c r="H481" i="139"/>
  <c r="H479" i="139"/>
  <c r="H470" i="139"/>
  <c r="H468" i="139"/>
  <c r="H459" i="139"/>
  <c r="H457" i="139"/>
  <c r="H448" i="139"/>
  <c r="H446" i="139"/>
  <c r="H437" i="139"/>
  <c r="H435" i="139"/>
  <c r="H426" i="139"/>
  <c r="H424" i="139"/>
  <c r="H415" i="139"/>
  <c r="H413" i="139"/>
  <c r="H404" i="139"/>
  <c r="H402" i="139"/>
  <c r="H393" i="139"/>
  <c r="H391" i="139"/>
  <c r="H382" i="139"/>
  <c r="H380" i="139"/>
  <c r="H371" i="139"/>
  <c r="H369" i="139"/>
  <c r="H360" i="139"/>
  <c r="H358" i="139"/>
  <c r="H349" i="139"/>
  <c r="H347" i="139"/>
  <c r="H338" i="139"/>
  <c r="H336" i="139"/>
  <c r="H327" i="139"/>
  <c r="H325" i="139"/>
  <c r="H316" i="139"/>
  <c r="H314" i="139"/>
  <c r="H305" i="139"/>
  <c r="H303" i="139"/>
  <c r="H294" i="139"/>
  <c r="H292" i="139"/>
  <c r="H283" i="139"/>
  <c r="H281" i="139"/>
  <c r="H272" i="139"/>
  <c r="H270" i="139"/>
  <c r="H261" i="139"/>
  <c r="H259" i="139"/>
  <c r="H250" i="139"/>
  <c r="H248" i="139"/>
  <c r="H239" i="139"/>
  <c r="H237" i="139"/>
  <c r="H228" i="139"/>
  <c r="H226" i="139"/>
  <c r="H217" i="139"/>
  <c r="H215" i="139"/>
  <c r="H206" i="139"/>
  <c r="H204" i="139"/>
  <c r="H195" i="139"/>
  <c r="H193" i="139"/>
  <c r="H184" i="139"/>
  <c r="H182" i="139"/>
  <c r="H173" i="139"/>
  <c r="H171" i="139"/>
  <c r="H162" i="139"/>
  <c r="H160" i="139"/>
  <c r="H151" i="139"/>
  <c r="H149" i="139"/>
  <c r="H140" i="139"/>
  <c r="H138" i="139"/>
  <c r="H129" i="139"/>
  <c r="H127" i="139"/>
  <c r="H118" i="139"/>
  <c r="H116" i="139"/>
  <c r="H107" i="139"/>
  <c r="H105" i="139"/>
  <c r="H96" i="139"/>
  <c r="H94" i="139"/>
  <c r="H85" i="139"/>
  <c r="H83" i="139"/>
  <c r="H74" i="139"/>
  <c r="H72" i="139"/>
  <c r="H63" i="139"/>
  <c r="H61" i="139"/>
  <c r="H52" i="139"/>
  <c r="H50" i="139"/>
  <c r="H41" i="139"/>
  <c r="H39" i="139"/>
  <c r="H30" i="139"/>
  <c r="H28" i="139"/>
  <c r="H19" i="139"/>
  <c r="H17" i="139"/>
  <c r="H8" i="139"/>
  <c r="H6" i="139"/>
  <c r="H492" i="140"/>
  <c r="H490" i="140"/>
  <c r="H481" i="140"/>
  <c r="H479" i="140"/>
  <c r="H470" i="140"/>
  <c r="H468" i="140"/>
  <c r="H459" i="140"/>
  <c r="H457" i="140"/>
  <c r="H448" i="140"/>
  <c r="H446" i="140"/>
  <c r="H437" i="140"/>
  <c r="H435" i="140"/>
  <c r="H426" i="140"/>
  <c r="H424" i="140"/>
  <c r="H415" i="140"/>
  <c r="H413" i="140"/>
  <c r="H404" i="140"/>
  <c r="H402" i="140"/>
  <c r="H393" i="140"/>
  <c r="H391" i="140"/>
  <c r="H382" i="140"/>
  <c r="H380" i="140"/>
  <c r="H371" i="140"/>
  <c r="H369" i="140"/>
  <c r="H360" i="140"/>
  <c r="H358" i="140"/>
  <c r="H349" i="140"/>
  <c r="H347" i="140"/>
  <c r="H338" i="140"/>
  <c r="H336" i="140"/>
  <c r="H327" i="140"/>
  <c r="H325" i="140"/>
  <c r="H316" i="140"/>
  <c r="H314" i="140"/>
  <c r="H305" i="140"/>
  <c r="H303" i="140"/>
  <c r="H294" i="140"/>
  <c r="H292" i="140"/>
  <c r="H283" i="140"/>
  <c r="H281" i="140"/>
  <c r="H272" i="140"/>
  <c r="H270" i="140"/>
  <c r="H261" i="140"/>
  <c r="H259" i="140"/>
  <c r="H250" i="140"/>
  <c r="H248" i="140"/>
  <c r="H239" i="140"/>
  <c r="H237" i="140"/>
  <c r="H228" i="140"/>
  <c r="H226" i="140"/>
  <c r="H217" i="140"/>
  <c r="H215" i="140"/>
  <c r="H206" i="140"/>
  <c r="H204" i="140"/>
  <c r="H195" i="140"/>
  <c r="H193" i="140"/>
  <c r="H184" i="140"/>
  <c r="H182" i="140"/>
  <c r="H173" i="140"/>
  <c r="H171" i="140"/>
  <c r="H162" i="140"/>
  <c r="H160" i="140"/>
  <c r="H151" i="140"/>
  <c r="H149" i="140"/>
  <c r="H140" i="140"/>
  <c r="H138" i="140"/>
  <c r="H129" i="140"/>
  <c r="H127" i="140"/>
  <c r="H118" i="140"/>
  <c r="H116" i="140"/>
  <c r="H107" i="140"/>
  <c r="H105" i="140"/>
  <c r="H96" i="140"/>
  <c r="H94" i="140"/>
  <c r="H85" i="140"/>
  <c r="H83" i="140"/>
  <c r="H74" i="140"/>
  <c r="H72" i="140"/>
  <c r="H63" i="140"/>
  <c r="H61" i="140"/>
  <c r="H52" i="140"/>
  <c r="H50" i="140"/>
  <c r="H41" i="140"/>
  <c r="H39" i="140"/>
  <c r="H30" i="140"/>
  <c r="H28" i="140"/>
  <c r="H19" i="140"/>
  <c r="H17" i="140"/>
  <c r="H8" i="140"/>
  <c r="H6" i="140"/>
  <c r="H492" i="145"/>
  <c r="H490" i="145"/>
  <c r="H481" i="145"/>
  <c r="H479" i="145"/>
  <c r="H470" i="145"/>
  <c r="H468" i="145"/>
  <c r="H459" i="145"/>
  <c r="H457" i="145"/>
  <c r="H448" i="145"/>
  <c r="H446" i="145"/>
  <c r="H437" i="145"/>
  <c r="H435" i="145"/>
  <c r="H426" i="145"/>
  <c r="H424" i="145"/>
  <c r="H415" i="145"/>
  <c r="H413" i="145"/>
  <c r="H404" i="145"/>
  <c r="H402" i="145"/>
  <c r="H393" i="145"/>
  <c r="H391" i="145"/>
  <c r="H382" i="145"/>
  <c r="H380" i="145"/>
  <c r="H371" i="145"/>
  <c r="H369" i="145"/>
  <c r="H360" i="145"/>
  <c r="H358" i="145"/>
  <c r="H349" i="145"/>
  <c r="H347" i="145"/>
  <c r="H338" i="145"/>
  <c r="H336" i="145"/>
  <c r="H327" i="145"/>
  <c r="H325" i="145"/>
  <c r="H316" i="145"/>
  <c r="H314" i="145"/>
  <c r="H305" i="145"/>
  <c r="H303" i="145"/>
  <c r="H294" i="145"/>
  <c r="H292" i="145"/>
  <c r="H283" i="145"/>
  <c r="H281" i="145"/>
  <c r="H272" i="145"/>
  <c r="H270" i="145"/>
  <c r="H261" i="145"/>
  <c r="H259" i="145"/>
  <c r="H250" i="145"/>
  <c r="H248" i="145"/>
  <c r="H239" i="145"/>
  <c r="H237" i="145"/>
  <c r="H228" i="145"/>
  <c r="H226" i="145"/>
  <c r="H217" i="145"/>
  <c r="H215" i="145"/>
  <c r="H206" i="145"/>
  <c r="H204" i="145"/>
  <c r="H195" i="145"/>
  <c r="H193" i="145"/>
  <c r="H184" i="145"/>
  <c r="H182" i="145"/>
  <c r="H173" i="145"/>
  <c r="H171" i="145"/>
  <c r="H162" i="145"/>
  <c r="H160" i="145"/>
  <c r="H151" i="145"/>
  <c r="H149" i="145"/>
  <c r="H140" i="145"/>
  <c r="H138" i="145"/>
  <c r="H129" i="145"/>
  <c r="H127" i="145"/>
  <c r="H118" i="145"/>
  <c r="H116" i="145"/>
  <c r="H107" i="145"/>
  <c r="H105" i="145"/>
  <c r="H96" i="145"/>
  <c r="H94" i="145"/>
  <c r="H85" i="145"/>
  <c r="H83" i="145"/>
  <c r="H74" i="145"/>
  <c r="H72" i="145"/>
  <c r="H63" i="145"/>
  <c r="H61" i="145"/>
  <c r="H52" i="145"/>
  <c r="H50" i="145"/>
  <c r="H41" i="145"/>
  <c r="H39" i="145"/>
  <c r="H30" i="145"/>
  <c r="H28" i="145"/>
  <c r="H19" i="145"/>
  <c r="H17" i="145"/>
  <c r="H8" i="145"/>
  <c r="H6" i="145"/>
  <c r="H492" i="141"/>
  <c r="H490" i="141"/>
  <c r="H481" i="141"/>
  <c r="H479" i="141"/>
  <c r="H470" i="141"/>
  <c r="H468" i="141"/>
  <c r="H459" i="141"/>
  <c r="H457" i="141"/>
  <c r="H448" i="141"/>
  <c r="H446" i="141"/>
  <c r="H437" i="141"/>
  <c r="H435" i="141"/>
  <c r="H426" i="141"/>
  <c r="H424" i="141"/>
  <c r="H415" i="141"/>
  <c r="H413" i="141"/>
  <c r="H404" i="141"/>
  <c r="H402" i="141"/>
  <c r="H393" i="141"/>
  <c r="H391" i="141"/>
  <c r="H382" i="141"/>
  <c r="H380" i="141"/>
  <c r="H371" i="141"/>
  <c r="H369" i="141"/>
  <c r="H360" i="141"/>
  <c r="H358" i="141"/>
  <c r="H349" i="141"/>
  <c r="H347" i="141"/>
  <c r="H338" i="141"/>
  <c r="H336" i="141"/>
  <c r="H327" i="141"/>
  <c r="H325" i="141"/>
  <c r="H316" i="141"/>
  <c r="H314" i="141"/>
  <c r="H305" i="141"/>
  <c r="H303" i="141"/>
  <c r="H294" i="141"/>
  <c r="H292" i="141"/>
  <c r="H283" i="141"/>
  <c r="H281" i="141"/>
  <c r="H272" i="141"/>
  <c r="H270" i="141"/>
  <c r="H261" i="141"/>
  <c r="H259" i="141"/>
  <c r="H250" i="141"/>
  <c r="H248" i="141"/>
  <c r="H239" i="141"/>
  <c r="H237" i="141"/>
  <c r="H228" i="141"/>
  <c r="H226" i="141"/>
  <c r="H217" i="141"/>
  <c r="H215" i="141"/>
  <c r="H206" i="141"/>
  <c r="H204" i="141"/>
  <c r="H195" i="141"/>
  <c r="H193" i="141"/>
  <c r="H184" i="141"/>
  <c r="H182" i="141"/>
  <c r="H173" i="141"/>
  <c r="H171" i="141"/>
  <c r="H162" i="141"/>
  <c r="H160" i="141"/>
  <c r="H151" i="141"/>
  <c r="H149" i="141"/>
  <c r="H140" i="141"/>
  <c r="H138" i="141"/>
  <c r="H129" i="141"/>
  <c r="H127" i="141"/>
  <c r="H118" i="141"/>
  <c r="H116" i="141"/>
  <c r="H107" i="141"/>
  <c r="H105" i="141"/>
  <c r="H96" i="141"/>
  <c r="H94" i="141"/>
  <c r="H85" i="141"/>
  <c r="H83" i="141"/>
  <c r="H74" i="141"/>
  <c r="H72" i="141"/>
  <c r="H63" i="141"/>
  <c r="H61" i="141"/>
  <c r="H52" i="141"/>
  <c r="H50" i="141"/>
  <c r="H41" i="141"/>
  <c r="H39" i="141"/>
  <c r="H30" i="141"/>
  <c r="H28" i="141"/>
  <c r="H19" i="141"/>
  <c r="H17" i="141"/>
  <c r="H8" i="141"/>
  <c r="H6" i="141"/>
  <c r="H492" i="147"/>
  <c r="H490" i="147"/>
  <c r="H481" i="147"/>
  <c r="H479" i="147"/>
  <c r="H470" i="147"/>
  <c r="H468" i="147"/>
  <c r="H459" i="147"/>
  <c r="H457" i="147"/>
  <c r="H448" i="147"/>
  <c r="H446" i="147"/>
  <c r="H437" i="147"/>
  <c r="H435" i="147"/>
  <c r="H426" i="147"/>
  <c r="H424" i="147"/>
  <c r="H415" i="147"/>
  <c r="H413" i="147"/>
  <c r="H404" i="147"/>
  <c r="H402" i="147"/>
  <c r="H393" i="147"/>
  <c r="H391" i="147"/>
  <c r="H382" i="147"/>
  <c r="H380" i="147"/>
  <c r="H371" i="147"/>
  <c r="H369" i="147"/>
  <c r="H360" i="147"/>
  <c r="H358" i="147"/>
  <c r="H349" i="147"/>
  <c r="H347" i="147"/>
  <c r="H338" i="147"/>
  <c r="H336" i="147"/>
  <c r="H327" i="147"/>
  <c r="H325" i="147"/>
  <c r="H316" i="147"/>
  <c r="H314" i="147"/>
  <c r="H305" i="147"/>
  <c r="H303" i="147"/>
  <c r="H294" i="147"/>
  <c r="H292" i="147"/>
  <c r="H283" i="147"/>
  <c r="H281" i="147"/>
  <c r="H272" i="147"/>
  <c r="H270" i="147"/>
  <c r="H261" i="147"/>
  <c r="H259" i="147"/>
  <c r="H250" i="147"/>
  <c r="H248" i="147"/>
  <c r="H239" i="147"/>
  <c r="H237" i="147"/>
  <c r="H228" i="147"/>
  <c r="H226" i="147"/>
  <c r="H217" i="147"/>
  <c r="H215" i="147"/>
  <c r="H206" i="147"/>
  <c r="H204" i="147"/>
  <c r="H195" i="147"/>
  <c r="H193" i="147"/>
  <c r="H184" i="147"/>
  <c r="H182" i="147"/>
  <c r="H173" i="147"/>
  <c r="H171" i="147"/>
  <c r="H162" i="147"/>
  <c r="H160" i="147"/>
  <c r="H151" i="147"/>
  <c r="H149" i="147"/>
  <c r="H140" i="147"/>
  <c r="H138" i="147"/>
  <c r="H129" i="147"/>
  <c r="H127" i="147"/>
  <c r="H118" i="147"/>
  <c r="H116" i="147"/>
  <c r="H107" i="147"/>
  <c r="H105" i="147"/>
  <c r="H96" i="147"/>
  <c r="H94" i="147"/>
  <c r="H85" i="147"/>
  <c r="H83" i="147"/>
  <c r="H74" i="147"/>
  <c r="H72" i="147"/>
  <c r="H63" i="147"/>
  <c r="H61" i="147"/>
  <c r="H52" i="147"/>
  <c r="H50" i="147"/>
  <c r="H41" i="147"/>
  <c r="H39" i="147"/>
  <c r="H30" i="147"/>
  <c r="H28" i="147"/>
  <c r="H19" i="147"/>
  <c r="H17" i="147"/>
  <c r="H8" i="147"/>
  <c r="H6" i="147"/>
  <c r="H492" i="146"/>
  <c r="H490" i="146"/>
  <c r="H481" i="146"/>
  <c r="H479" i="146"/>
  <c r="H470" i="146"/>
  <c r="H468" i="146"/>
  <c r="H459" i="146"/>
  <c r="H457" i="146"/>
  <c r="H448" i="146"/>
  <c r="H446" i="146"/>
  <c r="H437" i="146"/>
  <c r="H435" i="146"/>
  <c r="H426" i="146"/>
  <c r="H424" i="146"/>
  <c r="H415" i="146"/>
  <c r="H413" i="146"/>
  <c r="H404" i="146"/>
  <c r="H402" i="146"/>
  <c r="H393" i="146"/>
  <c r="H391" i="146"/>
  <c r="H382" i="146"/>
  <c r="H380" i="146"/>
  <c r="H371" i="146"/>
  <c r="H369" i="146"/>
  <c r="H360" i="146"/>
  <c r="H358" i="146"/>
  <c r="H349" i="146"/>
  <c r="H347" i="146"/>
  <c r="H338" i="146"/>
  <c r="H336" i="146"/>
  <c r="H327" i="146"/>
  <c r="H325" i="146"/>
  <c r="H316" i="146"/>
  <c r="H314" i="146"/>
  <c r="H305" i="146"/>
  <c r="H303" i="146"/>
  <c r="H294" i="146"/>
  <c r="H292" i="146"/>
  <c r="H283" i="146"/>
  <c r="H281" i="146"/>
  <c r="H272" i="146"/>
  <c r="H270" i="146"/>
  <c r="H261" i="146"/>
  <c r="H259" i="146"/>
  <c r="H250" i="146"/>
  <c r="H248" i="146"/>
  <c r="H239" i="146"/>
  <c r="H237" i="146"/>
  <c r="H228" i="146"/>
  <c r="H226" i="146"/>
  <c r="H217" i="146"/>
  <c r="H215" i="146"/>
  <c r="H206" i="146"/>
  <c r="H204" i="146"/>
  <c r="H195" i="146"/>
  <c r="H193" i="146"/>
  <c r="H184" i="146"/>
  <c r="H182" i="146"/>
  <c r="H173" i="146"/>
  <c r="H171" i="146"/>
  <c r="H162" i="146"/>
  <c r="H160" i="146"/>
  <c r="H151" i="146"/>
  <c r="H149" i="146"/>
  <c r="H140" i="146"/>
  <c r="H138" i="146"/>
  <c r="H129" i="146"/>
  <c r="H127" i="146"/>
  <c r="H118" i="146"/>
  <c r="H116" i="146"/>
  <c r="H107" i="146"/>
  <c r="H105" i="146"/>
  <c r="H96" i="146"/>
  <c r="H94" i="146"/>
  <c r="H85" i="146"/>
  <c r="H83" i="146"/>
  <c r="H74" i="146"/>
  <c r="H72" i="146"/>
  <c r="H63" i="146"/>
  <c r="H61" i="146"/>
  <c r="H52" i="146"/>
  <c r="H50" i="146"/>
  <c r="H41" i="146"/>
  <c r="H39" i="146"/>
  <c r="H30" i="146"/>
  <c r="H28" i="146"/>
  <c r="H19" i="146"/>
  <c r="H17" i="146"/>
  <c r="H8" i="146"/>
  <c r="H6" i="146"/>
  <c r="H492" i="148"/>
  <c r="H490" i="148"/>
  <c r="H481" i="148"/>
  <c r="H479" i="148"/>
  <c r="H470" i="148"/>
  <c r="H468" i="148"/>
  <c r="H459" i="148"/>
  <c r="H457" i="148"/>
  <c r="H448" i="148"/>
  <c r="H446" i="148"/>
  <c r="H437" i="148"/>
  <c r="H435" i="148"/>
  <c r="H426" i="148"/>
  <c r="H424" i="148"/>
  <c r="H415" i="148"/>
  <c r="H413" i="148"/>
  <c r="H404" i="148"/>
  <c r="H402" i="148"/>
  <c r="H393" i="148"/>
  <c r="H391" i="148"/>
  <c r="H382" i="148"/>
  <c r="H380" i="148"/>
  <c r="H371" i="148"/>
  <c r="H369" i="148"/>
  <c r="H360" i="148"/>
  <c r="H358" i="148"/>
  <c r="H349" i="148"/>
  <c r="H347" i="148"/>
  <c r="H338" i="148"/>
  <c r="H336" i="148"/>
  <c r="H327" i="148"/>
  <c r="H325" i="148"/>
  <c r="H316" i="148"/>
  <c r="H314" i="148"/>
  <c r="H305" i="148"/>
  <c r="H303" i="148"/>
  <c r="H294" i="148"/>
  <c r="H292" i="148"/>
  <c r="H283" i="148"/>
  <c r="H281" i="148"/>
  <c r="H272" i="148"/>
  <c r="H270" i="148"/>
  <c r="H261" i="148"/>
  <c r="H259" i="148"/>
  <c r="H250" i="148"/>
  <c r="H248" i="148"/>
  <c r="H239" i="148"/>
  <c r="H237" i="148"/>
  <c r="H228" i="148"/>
  <c r="H226" i="148"/>
  <c r="H217" i="148"/>
  <c r="H215" i="148"/>
  <c r="H206" i="148"/>
  <c r="H204" i="148"/>
  <c r="H195" i="148"/>
  <c r="H193" i="148"/>
  <c r="H184" i="148"/>
  <c r="H182" i="148"/>
  <c r="H173" i="148"/>
  <c r="H171" i="148"/>
  <c r="H162" i="148"/>
  <c r="H160" i="148"/>
  <c r="H151" i="148"/>
  <c r="H149" i="148"/>
  <c r="H140" i="148"/>
  <c r="H138" i="148"/>
  <c r="H129" i="148"/>
  <c r="H127" i="148"/>
  <c r="H118" i="148"/>
  <c r="H116" i="148"/>
  <c r="H107" i="148"/>
  <c r="H105" i="148"/>
  <c r="H96" i="148"/>
  <c r="H94" i="148"/>
  <c r="H85" i="148"/>
  <c r="H83" i="148"/>
  <c r="H74" i="148"/>
  <c r="H72" i="148"/>
  <c r="H63" i="148"/>
  <c r="H61" i="148"/>
  <c r="H52" i="148"/>
  <c r="H50" i="148"/>
  <c r="H41" i="148"/>
  <c r="H39" i="148"/>
  <c r="H30" i="148"/>
  <c r="H28" i="148"/>
  <c r="H19" i="148"/>
  <c r="H17" i="148"/>
  <c r="H8" i="148"/>
  <c r="H6" i="148"/>
  <c r="H492" i="142"/>
  <c r="H490" i="142"/>
  <c r="H481" i="142"/>
  <c r="H479" i="142"/>
  <c r="H470" i="142"/>
  <c r="H468" i="142"/>
  <c r="H459" i="142"/>
  <c r="H457" i="142"/>
  <c r="H448" i="142"/>
  <c r="H446" i="142"/>
  <c r="H437" i="142"/>
  <c r="H435" i="142"/>
  <c r="H426" i="142"/>
  <c r="H424" i="142"/>
  <c r="H415" i="142"/>
  <c r="H413" i="142"/>
  <c r="H404" i="142"/>
  <c r="H402" i="142"/>
  <c r="H393" i="142"/>
  <c r="H391" i="142"/>
  <c r="H382" i="142"/>
  <c r="H380" i="142"/>
  <c r="H371" i="142"/>
  <c r="H369" i="142"/>
  <c r="H360" i="142"/>
  <c r="H358" i="142"/>
  <c r="H349" i="142"/>
  <c r="H347" i="142"/>
  <c r="H338" i="142"/>
  <c r="H336" i="142"/>
  <c r="H327" i="142"/>
  <c r="H325" i="142"/>
  <c r="H316" i="142"/>
  <c r="H314" i="142"/>
  <c r="H305" i="142"/>
  <c r="H303" i="142"/>
  <c r="H294" i="142"/>
  <c r="H292" i="142"/>
  <c r="H283" i="142"/>
  <c r="H281" i="142"/>
  <c r="H272" i="142"/>
  <c r="H270" i="142"/>
  <c r="H261" i="142"/>
  <c r="H259" i="142"/>
  <c r="H250" i="142"/>
  <c r="H248" i="142"/>
  <c r="H239" i="142"/>
  <c r="H237" i="142"/>
  <c r="H228" i="142"/>
  <c r="H226" i="142"/>
  <c r="H217" i="142"/>
  <c r="H215" i="142"/>
  <c r="H206" i="142"/>
  <c r="H204" i="142"/>
  <c r="H195" i="142"/>
  <c r="H193" i="142"/>
  <c r="H184" i="142"/>
  <c r="H182" i="142"/>
  <c r="H173" i="142"/>
  <c r="H171" i="142"/>
  <c r="H162" i="142"/>
  <c r="H160" i="142"/>
  <c r="H151" i="142"/>
  <c r="H149" i="142"/>
  <c r="H140" i="142"/>
  <c r="H138" i="142"/>
  <c r="H129" i="142"/>
  <c r="H127" i="142"/>
  <c r="H118" i="142"/>
  <c r="H116" i="142"/>
  <c r="H107" i="142"/>
  <c r="H105" i="142"/>
  <c r="H96" i="142"/>
  <c r="H94" i="142"/>
  <c r="H85" i="142"/>
  <c r="H83" i="142"/>
  <c r="H74" i="142"/>
  <c r="H72" i="142"/>
  <c r="H63" i="142"/>
  <c r="H61" i="142"/>
  <c r="H52" i="142"/>
  <c r="H50" i="142"/>
  <c r="H41" i="142"/>
  <c r="H39" i="142"/>
  <c r="H30" i="142"/>
  <c r="H28" i="142"/>
  <c r="H19" i="142"/>
  <c r="H17" i="142"/>
  <c r="H8" i="142"/>
  <c r="H6" i="142"/>
  <c r="H492" i="150"/>
  <c r="H490" i="150"/>
  <c r="H481" i="150"/>
  <c r="H479" i="150"/>
  <c r="H470" i="150"/>
  <c r="H468" i="150"/>
  <c r="H459" i="150"/>
  <c r="H457" i="150"/>
  <c r="H448" i="150"/>
  <c r="H446" i="150"/>
  <c r="H437" i="150"/>
  <c r="H435" i="150"/>
  <c r="H426" i="150"/>
  <c r="H424" i="150"/>
  <c r="H415" i="150"/>
  <c r="H413" i="150"/>
  <c r="H404" i="150"/>
  <c r="H402" i="150"/>
  <c r="H393" i="150"/>
  <c r="H391" i="150"/>
  <c r="H382" i="150"/>
  <c r="H380" i="150"/>
  <c r="H371" i="150"/>
  <c r="H369" i="150"/>
  <c r="H360" i="150"/>
  <c r="H358" i="150"/>
  <c r="H349" i="150"/>
  <c r="H347" i="150"/>
  <c r="H338" i="150"/>
  <c r="H336" i="150"/>
  <c r="H327" i="150"/>
  <c r="H325" i="150"/>
  <c r="H316" i="150"/>
  <c r="H314" i="150"/>
  <c r="H305" i="150"/>
  <c r="H303" i="150"/>
  <c r="H294" i="150"/>
  <c r="H292" i="150"/>
  <c r="H283" i="150"/>
  <c r="H281" i="150"/>
  <c r="H272" i="150"/>
  <c r="H270" i="150"/>
  <c r="H261" i="150"/>
  <c r="H259" i="150"/>
  <c r="H250" i="150"/>
  <c r="H248" i="150"/>
  <c r="H239" i="150"/>
  <c r="H237" i="150"/>
  <c r="H228" i="150"/>
  <c r="H226" i="150"/>
  <c r="H217" i="150"/>
  <c r="H215" i="150"/>
  <c r="H206" i="150"/>
  <c r="H204" i="150"/>
  <c r="H195" i="150"/>
  <c r="H193" i="150"/>
  <c r="H184" i="150"/>
  <c r="H182" i="150"/>
  <c r="H173" i="150"/>
  <c r="H171" i="150"/>
  <c r="H162" i="150"/>
  <c r="H160" i="150"/>
  <c r="H151" i="150"/>
  <c r="H149" i="150"/>
  <c r="H140" i="150"/>
  <c r="H138" i="150"/>
  <c r="H129" i="150"/>
  <c r="H127" i="150"/>
  <c r="H118" i="150"/>
  <c r="H116" i="150"/>
  <c r="H107" i="150"/>
  <c r="H105" i="150"/>
  <c r="H96" i="150"/>
  <c r="H94" i="150"/>
  <c r="H85" i="150"/>
  <c r="H83" i="150"/>
  <c r="H74" i="150"/>
  <c r="H72" i="150"/>
  <c r="H63" i="150"/>
  <c r="H61" i="150"/>
  <c r="H52" i="150"/>
  <c r="H50" i="150"/>
  <c r="H41" i="150"/>
  <c r="H39" i="150"/>
  <c r="H30" i="150"/>
  <c r="H28" i="150"/>
  <c r="H19" i="150"/>
  <c r="H17" i="150"/>
  <c r="H8" i="150"/>
  <c r="H6" i="150"/>
  <c r="H492" i="152"/>
  <c r="H490" i="152"/>
  <c r="H481" i="152"/>
  <c r="H479" i="152"/>
  <c r="H470" i="152"/>
  <c r="H468" i="152"/>
  <c r="H459" i="152"/>
  <c r="H457" i="152"/>
  <c r="H448" i="152"/>
  <c r="H446" i="152"/>
  <c r="H437" i="152"/>
  <c r="H435" i="152"/>
  <c r="H426" i="152"/>
  <c r="H424" i="152"/>
  <c r="H415" i="152"/>
  <c r="H413" i="152"/>
  <c r="H404" i="152"/>
  <c r="H402" i="152"/>
  <c r="H393" i="152"/>
  <c r="H391" i="152"/>
  <c r="H382" i="152"/>
  <c r="H380" i="152"/>
  <c r="H371" i="152"/>
  <c r="H369" i="152"/>
  <c r="H360" i="152"/>
  <c r="H358" i="152"/>
  <c r="H349" i="152"/>
  <c r="H347" i="152"/>
  <c r="H338" i="152"/>
  <c r="H336" i="152"/>
  <c r="H327" i="152"/>
  <c r="H325" i="152"/>
  <c r="H316" i="152"/>
  <c r="H314" i="152"/>
  <c r="H305" i="152"/>
  <c r="H303" i="152"/>
  <c r="H294" i="152"/>
  <c r="H292" i="152"/>
  <c r="H283" i="152"/>
  <c r="H281" i="152"/>
  <c r="H272" i="152"/>
  <c r="H270" i="152"/>
  <c r="H261" i="152"/>
  <c r="H259" i="152"/>
  <c r="H250" i="152"/>
  <c r="H248" i="152"/>
  <c r="H239" i="152"/>
  <c r="H237" i="152"/>
  <c r="H228" i="152"/>
  <c r="H226" i="152"/>
  <c r="H217" i="152"/>
  <c r="H215" i="152"/>
  <c r="H206" i="152"/>
  <c r="H204" i="152"/>
  <c r="H195" i="152"/>
  <c r="H193" i="152"/>
  <c r="H184" i="152"/>
  <c r="H182" i="152"/>
  <c r="H173" i="152"/>
  <c r="H171" i="152"/>
  <c r="H162" i="152"/>
  <c r="H160" i="152"/>
  <c r="H151" i="152"/>
  <c r="H149" i="152"/>
  <c r="H140" i="152"/>
  <c r="H138" i="152"/>
  <c r="H129" i="152"/>
  <c r="H127" i="152"/>
  <c r="H118" i="152"/>
  <c r="H116" i="152"/>
  <c r="H107" i="152"/>
  <c r="H105" i="152"/>
  <c r="H96" i="152"/>
  <c r="H94" i="152"/>
  <c r="H85" i="152"/>
  <c r="H83" i="152"/>
  <c r="H74" i="152"/>
  <c r="H72" i="152"/>
  <c r="H63" i="152"/>
  <c r="H61" i="152"/>
  <c r="H52" i="152"/>
  <c r="H50" i="152"/>
  <c r="H41" i="152"/>
  <c r="H39" i="152"/>
  <c r="H30" i="152"/>
  <c r="H28" i="152"/>
  <c r="H19" i="152"/>
  <c r="H17" i="152"/>
  <c r="H8" i="152"/>
  <c r="H6" i="152"/>
  <c r="H492" i="153"/>
  <c r="H490" i="153"/>
  <c r="H481" i="153"/>
  <c r="H479" i="153"/>
  <c r="H470" i="153"/>
  <c r="H468" i="153"/>
  <c r="H459" i="153"/>
  <c r="H457" i="153"/>
  <c r="H448" i="153"/>
  <c r="H446" i="153"/>
  <c r="H437" i="153"/>
  <c r="H435" i="153"/>
  <c r="H426" i="153"/>
  <c r="H424" i="153"/>
  <c r="H415" i="153"/>
  <c r="H413" i="153"/>
  <c r="H404" i="153"/>
  <c r="H402" i="153"/>
  <c r="H393" i="153"/>
  <c r="H391" i="153"/>
  <c r="H382" i="153"/>
  <c r="H380" i="153"/>
  <c r="H371" i="153"/>
  <c r="H369" i="153"/>
  <c r="H360" i="153"/>
  <c r="H358" i="153"/>
  <c r="H349" i="153"/>
  <c r="H347" i="153"/>
  <c r="H338" i="153"/>
  <c r="H336" i="153"/>
  <c r="H327" i="153"/>
  <c r="H325" i="153"/>
  <c r="H316" i="153"/>
  <c r="H314" i="153"/>
  <c r="H305" i="153"/>
  <c r="H303" i="153"/>
  <c r="H294" i="153"/>
  <c r="H292" i="153"/>
  <c r="H283" i="153"/>
  <c r="H281" i="153"/>
  <c r="H272" i="153"/>
  <c r="H270" i="153"/>
  <c r="H261" i="153"/>
  <c r="H259" i="153"/>
  <c r="H250" i="153"/>
  <c r="H248" i="153"/>
  <c r="H239" i="153"/>
  <c r="H237" i="153"/>
  <c r="H228" i="153"/>
  <c r="H226" i="153"/>
  <c r="H217" i="153"/>
  <c r="H215" i="153"/>
  <c r="H206" i="153"/>
  <c r="H204" i="153"/>
  <c r="H195" i="153"/>
  <c r="H193" i="153"/>
  <c r="H184" i="153"/>
  <c r="H182" i="153"/>
  <c r="H173" i="153"/>
  <c r="H171" i="153"/>
  <c r="H162" i="153"/>
  <c r="H160" i="153"/>
  <c r="H151" i="153"/>
  <c r="H149" i="153"/>
  <c r="H140" i="153"/>
  <c r="H138" i="153"/>
  <c r="H129" i="153"/>
  <c r="H127" i="153"/>
  <c r="H118" i="153"/>
  <c r="H116" i="153"/>
  <c r="H107" i="153"/>
  <c r="H105" i="153"/>
  <c r="H96" i="153"/>
  <c r="H94" i="153"/>
  <c r="H85" i="153"/>
  <c r="H83" i="153"/>
  <c r="H74" i="153"/>
  <c r="H72" i="153"/>
  <c r="H63" i="153"/>
  <c r="H61" i="153"/>
  <c r="H52" i="153"/>
  <c r="H50" i="153"/>
  <c r="H41" i="153"/>
  <c r="H39" i="153"/>
  <c r="H30" i="153"/>
  <c r="H28" i="153"/>
  <c r="H19" i="153"/>
  <c r="H17" i="153"/>
  <c r="H8" i="153"/>
  <c r="H6" i="153"/>
  <c r="H492" i="154"/>
  <c r="H490" i="154"/>
  <c r="H481" i="154"/>
  <c r="H479" i="154"/>
  <c r="H470" i="154"/>
  <c r="H468" i="154"/>
  <c r="H459" i="154"/>
  <c r="H457" i="154"/>
  <c r="H448" i="154"/>
  <c r="H446" i="154"/>
  <c r="H437" i="154"/>
  <c r="H435" i="154"/>
  <c r="H426" i="154"/>
  <c r="H424" i="154"/>
  <c r="H415" i="154"/>
  <c r="H413" i="154"/>
  <c r="H404" i="154"/>
  <c r="H402" i="154"/>
  <c r="H393" i="154"/>
  <c r="H391" i="154"/>
  <c r="H382" i="154"/>
  <c r="H380" i="154"/>
  <c r="H371" i="154"/>
  <c r="H369" i="154"/>
  <c r="H360" i="154"/>
  <c r="H358" i="154"/>
  <c r="H349" i="154"/>
  <c r="H347" i="154"/>
  <c r="H338" i="154"/>
  <c r="H336" i="154"/>
  <c r="H327" i="154"/>
  <c r="H325" i="154"/>
  <c r="H316" i="154"/>
  <c r="H314" i="154"/>
  <c r="H305" i="154"/>
  <c r="H303" i="154"/>
  <c r="H294" i="154"/>
  <c r="H292" i="154"/>
  <c r="H283" i="154"/>
  <c r="H281" i="154"/>
  <c r="H272" i="154"/>
  <c r="H270" i="154"/>
  <c r="H261" i="154"/>
  <c r="H259" i="154"/>
  <c r="H250" i="154"/>
  <c r="H248" i="154"/>
  <c r="H239" i="154"/>
  <c r="H237" i="154"/>
  <c r="H228" i="154"/>
  <c r="H226" i="154"/>
  <c r="H217" i="154"/>
  <c r="H215" i="154"/>
  <c r="H206" i="154"/>
  <c r="H204" i="154"/>
  <c r="H195" i="154"/>
  <c r="H193" i="154"/>
  <c r="H184" i="154"/>
  <c r="H182" i="154"/>
  <c r="H173" i="154"/>
  <c r="H171" i="154"/>
  <c r="H162" i="154"/>
  <c r="H160" i="154"/>
  <c r="H151" i="154"/>
  <c r="H149" i="154"/>
  <c r="H140" i="154"/>
  <c r="H138" i="154"/>
  <c r="H129" i="154"/>
  <c r="H127" i="154"/>
  <c r="H118" i="154"/>
  <c r="H116" i="154"/>
  <c r="H107" i="154"/>
  <c r="H105" i="154"/>
  <c r="H96" i="154"/>
  <c r="H94" i="154"/>
  <c r="H85" i="154"/>
  <c r="H83" i="154"/>
  <c r="H74" i="154"/>
  <c r="H72" i="154"/>
  <c r="H63" i="154"/>
  <c r="H61" i="154"/>
  <c r="H52" i="154"/>
  <c r="H50" i="154"/>
  <c r="H41" i="154"/>
  <c r="H39" i="154"/>
  <c r="H30" i="154"/>
  <c r="H28" i="154"/>
  <c r="H19" i="154"/>
  <c r="H17" i="154"/>
  <c r="H8" i="154"/>
  <c r="H6" i="154"/>
  <c r="H492" i="155"/>
  <c r="H490" i="155"/>
  <c r="H481" i="155"/>
  <c r="H479" i="155"/>
  <c r="H470" i="155"/>
  <c r="H468" i="155"/>
  <c r="H459" i="155"/>
  <c r="H457" i="155"/>
  <c r="H448" i="155"/>
  <c r="H446" i="155"/>
  <c r="H437" i="155"/>
  <c r="H435" i="155"/>
  <c r="H426" i="155"/>
  <c r="H424" i="155"/>
  <c r="H415" i="155"/>
  <c r="H413" i="155"/>
  <c r="H404" i="155"/>
  <c r="H402" i="155"/>
  <c r="H393" i="155"/>
  <c r="H391" i="155"/>
  <c r="H382" i="155"/>
  <c r="H380" i="155"/>
  <c r="H371" i="155"/>
  <c r="H369" i="155"/>
  <c r="H360" i="155"/>
  <c r="H358" i="155"/>
  <c r="H349" i="155"/>
  <c r="H347" i="155"/>
  <c r="H338" i="155"/>
  <c r="H336" i="155"/>
  <c r="H327" i="155"/>
  <c r="H325" i="155"/>
  <c r="H316" i="155"/>
  <c r="H314" i="155"/>
  <c r="H305" i="155"/>
  <c r="H303" i="155"/>
  <c r="H294" i="155"/>
  <c r="H292" i="155"/>
  <c r="H283" i="155"/>
  <c r="H281" i="155"/>
  <c r="H272" i="155"/>
  <c r="H270" i="155"/>
  <c r="H261" i="155"/>
  <c r="H259" i="155"/>
  <c r="H250" i="155"/>
  <c r="H248" i="155"/>
  <c r="H239" i="155"/>
  <c r="H237" i="155"/>
  <c r="H228" i="155"/>
  <c r="H226" i="155"/>
  <c r="H217" i="155"/>
  <c r="H215" i="155"/>
  <c r="H206" i="155"/>
  <c r="H204" i="155"/>
  <c r="H195" i="155"/>
  <c r="H193" i="155"/>
  <c r="H184" i="155"/>
  <c r="H182" i="155"/>
  <c r="H173" i="155"/>
  <c r="H171" i="155"/>
  <c r="H162" i="155"/>
  <c r="H160" i="155"/>
  <c r="H151" i="155"/>
  <c r="H149" i="155"/>
  <c r="H140" i="155"/>
  <c r="H138" i="155"/>
  <c r="H129" i="155"/>
  <c r="H127" i="155"/>
  <c r="H118" i="155"/>
  <c r="H116" i="155"/>
  <c r="H107" i="155"/>
  <c r="H105" i="155"/>
  <c r="H96" i="155"/>
  <c r="H94" i="155"/>
  <c r="H85" i="155"/>
  <c r="H83" i="155"/>
  <c r="H74" i="155"/>
  <c r="H72" i="155"/>
  <c r="H63" i="155"/>
  <c r="H61" i="155"/>
  <c r="H52" i="155"/>
  <c r="H50" i="155"/>
  <c r="H41" i="155"/>
  <c r="H39" i="155"/>
  <c r="H30" i="155"/>
  <c r="H28" i="155"/>
  <c r="H19" i="155"/>
  <c r="H17" i="155"/>
  <c r="H8" i="155"/>
  <c r="H6" i="155"/>
  <c r="H492" i="156"/>
  <c r="H490" i="156"/>
  <c r="H481" i="156"/>
  <c r="H479" i="156"/>
  <c r="H470" i="156"/>
  <c r="H468" i="156"/>
  <c r="H459" i="156"/>
  <c r="H457" i="156"/>
  <c r="H448" i="156"/>
  <c r="H446" i="156"/>
  <c r="H437" i="156"/>
  <c r="H435" i="156"/>
  <c r="H426" i="156"/>
  <c r="H424" i="156"/>
  <c r="H415" i="156"/>
  <c r="H413" i="156"/>
  <c r="H404" i="156"/>
  <c r="H402" i="156"/>
  <c r="H393" i="156"/>
  <c r="H391" i="156"/>
  <c r="H382" i="156"/>
  <c r="H380" i="156"/>
  <c r="H371" i="156"/>
  <c r="H369" i="156"/>
  <c r="H360" i="156"/>
  <c r="H358" i="156"/>
  <c r="H349" i="156"/>
  <c r="H347" i="156"/>
  <c r="H338" i="156"/>
  <c r="H336" i="156"/>
  <c r="H327" i="156"/>
  <c r="H325" i="156"/>
  <c r="H316" i="156"/>
  <c r="H314" i="156"/>
  <c r="H305" i="156"/>
  <c r="H303" i="156"/>
  <c r="H294" i="156"/>
  <c r="H292" i="156"/>
  <c r="H283" i="156"/>
  <c r="H281" i="156"/>
  <c r="H272" i="156"/>
  <c r="H270" i="156"/>
  <c r="H261" i="156"/>
  <c r="H259" i="156"/>
  <c r="H250" i="156"/>
  <c r="H248" i="156"/>
  <c r="H239" i="156"/>
  <c r="H237" i="156"/>
  <c r="H228" i="156"/>
  <c r="H226" i="156"/>
  <c r="H217" i="156"/>
  <c r="H215" i="156"/>
  <c r="H206" i="156"/>
  <c r="H204" i="156"/>
  <c r="H195" i="156"/>
  <c r="H193" i="156"/>
  <c r="H184" i="156"/>
  <c r="H182" i="156"/>
  <c r="H173" i="156"/>
  <c r="H171" i="156"/>
  <c r="H162" i="156"/>
  <c r="H160" i="156"/>
  <c r="H151" i="156"/>
  <c r="H149" i="156"/>
  <c r="H140" i="156"/>
  <c r="H138" i="156"/>
  <c r="H129" i="156"/>
  <c r="H127" i="156"/>
  <c r="H118" i="156"/>
  <c r="H116" i="156"/>
  <c r="H107" i="156"/>
  <c r="H105" i="156"/>
  <c r="H96" i="156"/>
  <c r="H94" i="156"/>
  <c r="H85" i="156"/>
  <c r="H83" i="156"/>
  <c r="H74" i="156"/>
  <c r="H72" i="156"/>
  <c r="H63" i="156"/>
  <c r="H61" i="156"/>
  <c r="H52" i="156"/>
  <c r="H50" i="156"/>
  <c r="H41" i="156"/>
  <c r="H39" i="156"/>
  <c r="H30" i="156"/>
  <c r="H28" i="156"/>
  <c r="H19" i="156"/>
  <c r="H17" i="156"/>
  <c r="H8" i="156"/>
  <c r="H6" i="156"/>
  <c r="H492" i="157"/>
  <c r="H490" i="157"/>
  <c r="H481" i="157"/>
  <c r="H479" i="157"/>
  <c r="H470" i="157"/>
  <c r="H468" i="157"/>
  <c r="H459" i="157"/>
  <c r="H457" i="157"/>
  <c r="H448" i="157"/>
  <c r="H446" i="157"/>
  <c r="H437" i="157"/>
  <c r="H435" i="157"/>
  <c r="H426" i="157"/>
  <c r="H424" i="157"/>
  <c r="H415" i="157"/>
  <c r="H413" i="157"/>
  <c r="H404" i="157"/>
  <c r="H402" i="157"/>
  <c r="H393" i="157"/>
  <c r="H391" i="157"/>
  <c r="H382" i="157"/>
  <c r="H380" i="157"/>
  <c r="H371" i="157"/>
  <c r="H369" i="157"/>
  <c r="H360" i="157"/>
  <c r="H358" i="157"/>
  <c r="H349" i="157"/>
  <c r="H347" i="157"/>
  <c r="H338" i="157"/>
  <c r="H336" i="157"/>
  <c r="H327" i="157"/>
  <c r="H325" i="157"/>
  <c r="H316" i="157"/>
  <c r="H314" i="157"/>
  <c r="H305" i="157"/>
  <c r="H303" i="157"/>
  <c r="H294" i="157"/>
  <c r="H292" i="157"/>
  <c r="H283" i="157"/>
  <c r="H281" i="157"/>
  <c r="H272" i="157"/>
  <c r="H270" i="157"/>
  <c r="H261" i="157"/>
  <c r="H259" i="157"/>
  <c r="H250" i="157"/>
  <c r="H248" i="157"/>
  <c r="H239" i="157"/>
  <c r="H237" i="157"/>
  <c r="H228" i="157"/>
  <c r="H226" i="157"/>
  <c r="H217" i="157"/>
  <c r="H215" i="157"/>
  <c r="H206" i="157"/>
  <c r="H204" i="157"/>
  <c r="H195" i="157"/>
  <c r="H193" i="157"/>
  <c r="H184" i="157"/>
  <c r="H182" i="157"/>
  <c r="H173" i="157"/>
  <c r="H171" i="157"/>
  <c r="H162" i="157"/>
  <c r="H160" i="157"/>
  <c r="H151" i="157"/>
  <c r="H149" i="157"/>
  <c r="H140" i="157"/>
  <c r="H138" i="157"/>
  <c r="H129" i="157"/>
  <c r="H127" i="157"/>
  <c r="H118" i="157"/>
  <c r="H116" i="157"/>
  <c r="H107" i="157"/>
  <c r="H105" i="157"/>
  <c r="H96" i="157"/>
  <c r="H94" i="157"/>
  <c r="H85" i="157"/>
  <c r="H83" i="157"/>
  <c r="H74" i="157"/>
  <c r="H72" i="157"/>
  <c r="H63" i="157"/>
  <c r="H61" i="157"/>
  <c r="H52" i="157"/>
  <c r="H50" i="157"/>
  <c r="H41" i="157"/>
  <c r="H39" i="157"/>
  <c r="H30" i="157"/>
  <c r="H28" i="157"/>
  <c r="H19" i="157"/>
  <c r="H17" i="157"/>
  <c r="H8" i="157"/>
  <c r="H6" i="157"/>
  <c r="H492" i="151"/>
  <c r="H490" i="151"/>
  <c r="H481" i="151"/>
  <c r="H479" i="151"/>
  <c r="H470" i="151"/>
  <c r="H468" i="151"/>
  <c r="H459" i="151"/>
  <c r="H457" i="151"/>
  <c r="H448" i="151"/>
  <c r="H446" i="151"/>
  <c r="H437" i="151"/>
  <c r="H435" i="151"/>
  <c r="H426" i="151"/>
  <c r="H424" i="151"/>
  <c r="H415" i="151"/>
  <c r="H413" i="151"/>
  <c r="H404" i="151"/>
  <c r="H402" i="151"/>
  <c r="H393" i="151"/>
  <c r="H391" i="151"/>
  <c r="H382" i="151"/>
  <c r="H380" i="151"/>
  <c r="H371" i="151"/>
  <c r="H369" i="151"/>
  <c r="H360" i="151"/>
  <c r="H358" i="151"/>
  <c r="H349" i="151"/>
  <c r="H347" i="151"/>
  <c r="H338" i="151"/>
  <c r="H336" i="151"/>
  <c r="H327" i="151"/>
  <c r="H325" i="151"/>
  <c r="H316" i="151"/>
  <c r="H314" i="151"/>
  <c r="H305" i="151"/>
  <c r="H303" i="151"/>
  <c r="H294" i="151"/>
  <c r="H292" i="151"/>
  <c r="H283" i="151"/>
  <c r="H281" i="151"/>
  <c r="H272" i="151"/>
  <c r="H270" i="151"/>
  <c r="H261" i="151"/>
  <c r="H259" i="151"/>
  <c r="H250" i="151"/>
  <c r="H248" i="151"/>
  <c r="H239" i="151"/>
  <c r="H237" i="151"/>
  <c r="H228" i="151"/>
  <c r="H226" i="151"/>
  <c r="H217" i="151"/>
  <c r="H215" i="151"/>
  <c r="H206" i="151"/>
  <c r="H204" i="151"/>
  <c r="H195" i="151"/>
  <c r="H193" i="151"/>
  <c r="H184" i="151"/>
  <c r="H182" i="151"/>
  <c r="H173" i="151"/>
  <c r="H171" i="151"/>
  <c r="H162" i="151"/>
  <c r="H160" i="151"/>
  <c r="H151" i="151"/>
  <c r="H149" i="151"/>
  <c r="H140" i="151"/>
  <c r="H138" i="151"/>
  <c r="H129" i="151"/>
  <c r="H127" i="151"/>
  <c r="H118" i="151"/>
  <c r="H116" i="151"/>
  <c r="H107" i="151"/>
  <c r="H105" i="151"/>
  <c r="H96" i="151"/>
  <c r="H94" i="151"/>
  <c r="H85" i="151"/>
  <c r="H83" i="151"/>
  <c r="H74" i="151"/>
  <c r="H72" i="151"/>
  <c r="H63" i="151"/>
  <c r="H61" i="151"/>
  <c r="H52" i="151"/>
  <c r="H50" i="151"/>
  <c r="H41" i="151"/>
  <c r="H39" i="151"/>
  <c r="H30" i="151"/>
  <c r="H28" i="151"/>
  <c r="H19" i="151"/>
  <c r="H17" i="151"/>
  <c r="H8" i="151"/>
  <c r="H6" i="151"/>
  <c r="H492" i="158"/>
  <c r="H490" i="158"/>
  <c r="H481" i="158"/>
  <c r="H479" i="158"/>
  <c r="H470" i="158"/>
  <c r="H468" i="158"/>
  <c r="H459" i="158"/>
  <c r="H457" i="158"/>
  <c r="H448" i="158"/>
  <c r="H446" i="158"/>
  <c r="H437" i="158"/>
  <c r="H435" i="158"/>
  <c r="H426" i="158"/>
  <c r="H424" i="158"/>
  <c r="H415" i="158"/>
  <c r="H413" i="158"/>
  <c r="H404" i="158"/>
  <c r="H402" i="158"/>
  <c r="H393" i="158"/>
  <c r="H391" i="158"/>
  <c r="H382" i="158"/>
  <c r="H380" i="158"/>
  <c r="H371" i="158"/>
  <c r="H369" i="158"/>
  <c r="H360" i="158"/>
  <c r="H358" i="158"/>
  <c r="H349" i="158"/>
  <c r="H347" i="158"/>
  <c r="H338" i="158"/>
  <c r="H336" i="158"/>
  <c r="H327" i="158"/>
  <c r="H325" i="158"/>
  <c r="H316" i="158"/>
  <c r="H314" i="158"/>
  <c r="H305" i="158"/>
  <c r="H303" i="158"/>
  <c r="H294" i="158"/>
  <c r="H292" i="158"/>
  <c r="H283" i="158"/>
  <c r="H281" i="158"/>
  <c r="H272" i="158"/>
  <c r="H270" i="158"/>
  <c r="H261" i="158"/>
  <c r="H259" i="158"/>
  <c r="H250" i="158"/>
  <c r="H248" i="158"/>
  <c r="H239" i="158"/>
  <c r="H237" i="158"/>
  <c r="H228" i="158"/>
  <c r="H226" i="158"/>
  <c r="H217" i="158"/>
  <c r="H215" i="158"/>
  <c r="H206" i="158"/>
  <c r="H204" i="158"/>
  <c r="H195" i="158"/>
  <c r="H193" i="158"/>
  <c r="H184" i="158"/>
  <c r="H182" i="158"/>
  <c r="H173" i="158"/>
  <c r="H171" i="158"/>
  <c r="H162" i="158"/>
  <c r="H160" i="158"/>
  <c r="H151" i="158"/>
  <c r="H149" i="158"/>
  <c r="H140" i="158"/>
  <c r="H138" i="158"/>
  <c r="H129" i="158"/>
  <c r="H127" i="158"/>
  <c r="H118" i="158"/>
  <c r="H116" i="158"/>
  <c r="H107" i="158"/>
  <c r="H105" i="158"/>
  <c r="H96" i="158"/>
  <c r="H94" i="158"/>
  <c r="H85" i="158"/>
  <c r="H83" i="158"/>
  <c r="H74" i="158"/>
  <c r="H72" i="158"/>
  <c r="H63" i="158"/>
  <c r="H61" i="158"/>
  <c r="H52" i="158"/>
  <c r="H50" i="158"/>
  <c r="H41" i="158"/>
  <c r="H39" i="158"/>
  <c r="H30" i="158"/>
  <c r="H28" i="158"/>
  <c r="H19" i="158"/>
  <c r="H17" i="158"/>
  <c r="H8" i="158"/>
  <c r="H6" i="158"/>
  <c r="H492" i="159"/>
  <c r="H490" i="159"/>
  <c r="H481" i="159"/>
  <c r="H479" i="159"/>
  <c r="H470" i="159"/>
  <c r="H468" i="159"/>
  <c r="H459" i="159"/>
  <c r="H457" i="159"/>
  <c r="H448" i="159"/>
  <c r="H446" i="159"/>
  <c r="H437" i="159"/>
  <c r="H435" i="159"/>
  <c r="H426" i="159"/>
  <c r="H424" i="159"/>
  <c r="H415" i="159"/>
  <c r="H413" i="159"/>
  <c r="H404" i="159"/>
  <c r="H402" i="159"/>
  <c r="H393" i="159"/>
  <c r="H391" i="159"/>
  <c r="H382" i="159"/>
  <c r="H380" i="159"/>
  <c r="H371" i="159"/>
  <c r="H369" i="159"/>
  <c r="H360" i="159"/>
  <c r="H358" i="159"/>
  <c r="H349" i="159"/>
  <c r="H347" i="159"/>
  <c r="H338" i="159"/>
  <c r="H336" i="159"/>
  <c r="H327" i="159"/>
  <c r="H325" i="159"/>
  <c r="H316" i="159"/>
  <c r="H314" i="159"/>
  <c r="H305" i="159"/>
  <c r="H303" i="159"/>
  <c r="H294" i="159"/>
  <c r="H292" i="159"/>
  <c r="H283" i="159"/>
  <c r="H281" i="159"/>
  <c r="H272" i="159"/>
  <c r="H270" i="159"/>
  <c r="H261" i="159"/>
  <c r="H259" i="159"/>
  <c r="H250" i="159"/>
  <c r="H248" i="159"/>
  <c r="H239" i="159"/>
  <c r="H237" i="159"/>
  <c r="H228" i="159"/>
  <c r="H226" i="159"/>
  <c r="H217" i="159"/>
  <c r="H215" i="159"/>
  <c r="H206" i="159"/>
  <c r="H204" i="159"/>
  <c r="H195" i="159"/>
  <c r="H193" i="159"/>
  <c r="H184" i="159"/>
  <c r="H182" i="159"/>
  <c r="H173" i="159"/>
  <c r="H171" i="159"/>
  <c r="H162" i="159"/>
  <c r="H160" i="159"/>
  <c r="H151" i="159"/>
  <c r="H149" i="159"/>
  <c r="H140" i="159"/>
  <c r="H138" i="159"/>
  <c r="H129" i="159"/>
  <c r="H127" i="159"/>
  <c r="H118" i="159"/>
  <c r="H116" i="159"/>
  <c r="H107" i="159"/>
  <c r="H105" i="159"/>
  <c r="H96" i="159"/>
  <c r="H94" i="159"/>
  <c r="H85" i="159"/>
  <c r="H83" i="159"/>
  <c r="H74" i="159"/>
  <c r="H72" i="159"/>
  <c r="H63" i="159"/>
  <c r="H61" i="159"/>
  <c r="H52" i="159"/>
  <c r="H50" i="159"/>
  <c r="H41" i="159"/>
  <c r="H39" i="159"/>
  <c r="H30" i="159"/>
  <c r="H28" i="159"/>
  <c r="H19" i="159"/>
  <c r="H17" i="159"/>
  <c r="H8" i="159"/>
  <c r="H6" i="159"/>
  <c r="H492" i="149"/>
  <c r="H490" i="149"/>
  <c r="H481" i="149"/>
  <c r="H479" i="149"/>
  <c r="H470" i="149"/>
  <c r="H468" i="149"/>
  <c r="H459" i="149"/>
  <c r="H457" i="149"/>
  <c r="H448" i="149"/>
  <c r="H446" i="149"/>
  <c r="H437" i="149"/>
  <c r="H435" i="149"/>
  <c r="H426" i="149"/>
  <c r="H424" i="149"/>
  <c r="H415" i="149"/>
  <c r="H413" i="149"/>
  <c r="H404" i="149"/>
  <c r="H402" i="149"/>
  <c r="H393" i="149"/>
  <c r="H391" i="149"/>
  <c r="H382" i="149"/>
  <c r="H380" i="149"/>
  <c r="H371" i="149"/>
  <c r="H369" i="149"/>
  <c r="H360" i="149"/>
  <c r="H358" i="149"/>
  <c r="H349" i="149"/>
  <c r="H347" i="149"/>
  <c r="H338" i="149"/>
  <c r="H336" i="149"/>
  <c r="H327" i="149"/>
  <c r="H325" i="149"/>
  <c r="H316" i="149"/>
  <c r="H314" i="149"/>
  <c r="H305" i="149"/>
  <c r="H303" i="149"/>
  <c r="H294" i="149"/>
  <c r="H292" i="149"/>
  <c r="H283" i="149"/>
  <c r="H281" i="149"/>
  <c r="H272" i="149"/>
  <c r="H270" i="149"/>
  <c r="H261" i="149"/>
  <c r="H259" i="149"/>
  <c r="H250" i="149"/>
  <c r="H248" i="149"/>
  <c r="H239" i="149"/>
  <c r="H237" i="149"/>
  <c r="H228" i="149"/>
  <c r="H226" i="149"/>
  <c r="H217" i="149"/>
  <c r="H215" i="149"/>
  <c r="H206" i="149"/>
  <c r="H204" i="149"/>
  <c r="H195" i="149"/>
  <c r="H193" i="149"/>
  <c r="H184" i="149"/>
  <c r="H182" i="149"/>
  <c r="H173" i="149"/>
  <c r="H171" i="149"/>
  <c r="H162" i="149"/>
  <c r="H160" i="149"/>
  <c r="H151" i="149"/>
  <c r="H149" i="149"/>
  <c r="H140" i="149"/>
  <c r="H138" i="149"/>
  <c r="H129" i="149"/>
  <c r="H127" i="149"/>
  <c r="H118" i="149"/>
  <c r="H116" i="149"/>
  <c r="H107" i="149"/>
  <c r="H105" i="149"/>
  <c r="H96" i="149"/>
  <c r="H94" i="149"/>
  <c r="H85" i="149"/>
  <c r="H83" i="149"/>
  <c r="H74" i="149"/>
  <c r="H72" i="149"/>
  <c r="H63" i="149"/>
  <c r="H61" i="149"/>
  <c r="H52" i="149"/>
  <c r="H50" i="149"/>
  <c r="H41" i="149"/>
  <c r="H39" i="149"/>
  <c r="H30" i="149"/>
  <c r="H28" i="149"/>
  <c r="H19" i="149"/>
  <c r="H17" i="149"/>
  <c r="H8" i="149"/>
  <c r="H6" i="149"/>
  <c r="H492" i="161"/>
  <c r="H490" i="161"/>
  <c r="H481" i="161"/>
  <c r="H479" i="161"/>
  <c r="H470" i="161"/>
  <c r="H468" i="161"/>
  <c r="H459" i="161"/>
  <c r="H457" i="161"/>
  <c r="H448" i="161"/>
  <c r="H446" i="161"/>
  <c r="H437" i="161"/>
  <c r="H435" i="161"/>
  <c r="H426" i="161"/>
  <c r="H424" i="161"/>
  <c r="H415" i="161"/>
  <c r="H413" i="161"/>
  <c r="H404" i="161"/>
  <c r="H402" i="161"/>
  <c r="H393" i="161"/>
  <c r="H391" i="161"/>
  <c r="H382" i="161"/>
  <c r="H380" i="161"/>
  <c r="H371" i="161"/>
  <c r="H369" i="161"/>
  <c r="H360" i="161"/>
  <c r="H358" i="161"/>
  <c r="H349" i="161"/>
  <c r="H347" i="161"/>
  <c r="H338" i="161"/>
  <c r="H336" i="161"/>
  <c r="H327" i="161"/>
  <c r="H325" i="161"/>
  <c r="H316" i="161"/>
  <c r="H314" i="161"/>
  <c r="H305" i="161"/>
  <c r="H303" i="161"/>
  <c r="H294" i="161"/>
  <c r="H292" i="161"/>
  <c r="H283" i="161"/>
  <c r="H281" i="161"/>
  <c r="H272" i="161"/>
  <c r="H270" i="161"/>
  <c r="H261" i="161"/>
  <c r="H259" i="161"/>
  <c r="H250" i="161"/>
  <c r="H248" i="161"/>
  <c r="H239" i="161"/>
  <c r="H237" i="161"/>
  <c r="H228" i="161"/>
  <c r="H226" i="161"/>
  <c r="H217" i="161"/>
  <c r="H215" i="161"/>
  <c r="H206" i="161"/>
  <c r="H204" i="161"/>
  <c r="H195" i="161"/>
  <c r="H193" i="161"/>
  <c r="H184" i="161"/>
  <c r="H182" i="161"/>
  <c r="H173" i="161"/>
  <c r="H171" i="161"/>
  <c r="H162" i="161"/>
  <c r="H160" i="161"/>
  <c r="H151" i="161"/>
  <c r="H149" i="161"/>
  <c r="H140" i="161"/>
  <c r="H138" i="161"/>
  <c r="H129" i="161"/>
  <c r="H127" i="161"/>
  <c r="H118" i="161"/>
  <c r="H116" i="161"/>
  <c r="H107" i="161"/>
  <c r="H105" i="161"/>
  <c r="H96" i="161"/>
  <c r="H94" i="161"/>
  <c r="H85" i="161"/>
  <c r="H83" i="161"/>
  <c r="H74" i="161"/>
  <c r="H72" i="161"/>
  <c r="H63" i="161"/>
  <c r="H61" i="161"/>
  <c r="H52" i="161"/>
  <c r="H50" i="161"/>
  <c r="H41" i="161"/>
  <c r="H39" i="161"/>
  <c r="H30" i="161"/>
  <c r="H28" i="161"/>
  <c r="H19" i="161"/>
  <c r="H17" i="161"/>
  <c r="H8" i="161"/>
  <c r="H6" i="161"/>
  <c r="H492" i="163"/>
  <c r="H490" i="163"/>
  <c r="H481" i="163"/>
  <c r="H479" i="163"/>
  <c r="H470" i="163"/>
  <c r="H468" i="163"/>
  <c r="H459" i="163"/>
  <c r="H457" i="163"/>
  <c r="H448" i="163"/>
  <c r="H446" i="163"/>
  <c r="H437" i="163"/>
  <c r="H435" i="163"/>
  <c r="H426" i="163"/>
  <c r="H424" i="163"/>
  <c r="H415" i="163"/>
  <c r="H413" i="163"/>
  <c r="H404" i="163"/>
  <c r="H402" i="163"/>
  <c r="H393" i="163"/>
  <c r="H391" i="163"/>
  <c r="H382" i="163"/>
  <c r="H380" i="163"/>
  <c r="H371" i="163"/>
  <c r="H369" i="163"/>
  <c r="H360" i="163"/>
  <c r="H358" i="163"/>
  <c r="H349" i="163"/>
  <c r="H347" i="163"/>
  <c r="H338" i="163"/>
  <c r="H336" i="163"/>
  <c r="H327" i="163"/>
  <c r="H325" i="163"/>
  <c r="H316" i="163"/>
  <c r="H314" i="163"/>
  <c r="H305" i="163"/>
  <c r="H303" i="163"/>
  <c r="H294" i="163"/>
  <c r="H292" i="163"/>
  <c r="H283" i="163"/>
  <c r="H281" i="163"/>
  <c r="H272" i="163"/>
  <c r="H270" i="163"/>
  <c r="H261" i="163"/>
  <c r="H259" i="163"/>
  <c r="H250" i="163"/>
  <c r="H248" i="163"/>
  <c r="H239" i="163"/>
  <c r="H237" i="163"/>
  <c r="H228" i="163"/>
  <c r="H226" i="163"/>
  <c r="H217" i="163"/>
  <c r="H215" i="163"/>
  <c r="H206" i="163"/>
  <c r="H204" i="163"/>
  <c r="H195" i="163"/>
  <c r="H193" i="163"/>
  <c r="H184" i="163"/>
  <c r="H182" i="163"/>
  <c r="H173" i="163"/>
  <c r="H171" i="163"/>
  <c r="H162" i="163"/>
  <c r="H160" i="163"/>
  <c r="H151" i="163"/>
  <c r="H149" i="163"/>
  <c r="H140" i="163"/>
  <c r="H138" i="163"/>
  <c r="H129" i="163"/>
  <c r="H127" i="163"/>
  <c r="H118" i="163"/>
  <c r="H116" i="163"/>
  <c r="H107" i="163"/>
  <c r="H105" i="163"/>
  <c r="H96" i="163"/>
  <c r="H94" i="163"/>
  <c r="H85" i="163"/>
  <c r="H83" i="163"/>
  <c r="H74" i="163"/>
  <c r="H72" i="163"/>
  <c r="H63" i="163"/>
  <c r="H61" i="163"/>
  <c r="H52" i="163"/>
  <c r="H50" i="163"/>
  <c r="H41" i="163"/>
  <c r="H39" i="163"/>
  <c r="H30" i="163"/>
  <c r="H28" i="163"/>
  <c r="H19" i="163"/>
  <c r="H17" i="163"/>
  <c r="H8" i="163"/>
  <c r="H6" i="163"/>
  <c r="H492" i="162"/>
  <c r="H490" i="162"/>
  <c r="H481" i="162"/>
  <c r="H479" i="162"/>
  <c r="H470" i="162"/>
  <c r="H468" i="162"/>
  <c r="H459" i="162"/>
  <c r="H457" i="162"/>
  <c r="H448" i="162"/>
  <c r="H446" i="162"/>
  <c r="H437" i="162"/>
  <c r="H435" i="162"/>
  <c r="H426" i="162"/>
  <c r="H424" i="162"/>
  <c r="H415" i="162"/>
  <c r="H413" i="162"/>
  <c r="H404" i="162"/>
  <c r="H402" i="162"/>
  <c r="H393" i="162"/>
  <c r="H391" i="162"/>
  <c r="H382" i="162"/>
  <c r="H380" i="162"/>
  <c r="H371" i="162"/>
  <c r="H369" i="162"/>
  <c r="H360" i="162"/>
  <c r="H358" i="162"/>
  <c r="H349" i="162"/>
  <c r="H347" i="162"/>
  <c r="H338" i="162"/>
  <c r="H336" i="162"/>
  <c r="H327" i="162"/>
  <c r="H325" i="162"/>
  <c r="H316" i="162"/>
  <c r="H314" i="162"/>
  <c r="H305" i="162"/>
  <c r="H303" i="162"/>
  <c r="H294" i="162"/>
  <c r="H292" i="162"/>
  <c r="H283" i="162"/>
  <c r="H281" i="162"/>
  <c r="H272" i="162"/>
  <c r="H270" i="162"/>
  <c r="H261" i="162"/>
  <c r="H259" i="162"/>
  <c r="H250" i="162"/>
  <c r="H248" i="162"/>
  <c r="H239" i="162"/>
  <c r="H237" i="162"/>
  <c r="H228" i="162"/>
  <c r="H226" i="162"/>
  <c r="H217" i="162"/>
  <c r="H215" i="162"/>
  <c r="H206" i="162"/>
  <c r="H204" i="162"/>
  <c r="H195" i="162"/>
  <c r="H193" i="162"/>
  <c r="H184" i="162"/>
  <c r="H182" i="162"/>
  <c r="H173" i="162"/>
  <c r="H171" i="162"/>
  <c r="H162" i="162"/>
  <c r="H160" i="162"/>
  <c r="H151" i="162"/>
  <c r="H149" i="162"/>
  <c r="H140" i="162"/>
  <c r="H138" i="162"/>
  <c r="H129" i="162"/>
  <c r="H127" i="162"/>
  <c r="H118" i="162"/>
  <c r="H116" i="162"/>
  <c r="H107" i="162"/>
  <c r="H105" i="162"/>
  <c r="H96" i="162"/>
  <c r="H94" i="162"/>
  <c r="H85" i="162"/>
  <c r="H83" i="162"/>
  <c r="H74" i="162"/>
  <c r="H72" i="162"/>
  <c r="H63" i="162"/>
  <c r="H61" i="162"/>
  <c r="H52" i="162"/>
  <c r="H50" i="162"/>
  <c r="H41" i="162"/>
  <c r="H39" i="162"/>
  <c r="H30" i="162"/>
  <c r="H28" i="162"/>
  <c r="H19" i="162"/>
  <c r="H17" i="162"/>
  <c r="H8" i="162"/>
  <c r="H6" i="162"/>
  <c r="H492" i="166"/>
  <c r="H490" i="166"/>
  <c r="H481" i="166"/>
  <c r="H479" i="166"/>
  <c r="H470" i="166"/>
  <c r="H468" i="166"/>
  <c r="H459" i="166"/>
  <c r="H457" i="166"/>
  <c r="H448" i="166"/>
  <c r="H446" i="166"/>
  <c r="H437" i="166"/>
  <c r="H435" i="166"/>
  <c r="H426" i="166"/>
  <c r="H424" i="166"/>
  <c r="H415" i="166"/>
  <c r="H413" i="166"/>
  <c r="H404" i="166"/>
  <c r="H402" i="166"/>
  <c r="H393" i="166"/>
  <c r="H391" i="166"/>
  <c r="H382" i="166"/>
  <c r="H380" i="166"/>
  <c r="H371" i="166"/>
  <c r="H369" i="166"/>
  <c r="H360" i="166"/>
  <c r="H358" i="166"/>
  <c r="H349" i="166"/>
  <c r="H347" i="166"/>
  <c r="H338" i="166"/>
  <c r="H336" i="166"/>
  <c r="H327" i="166"/>
  <c r="H325" i="166"/>
  <c r="H316" i="166"/>
  <c r="H314" i="166"/>
  <c r="H305" i="166"/>
  <c r="H303" i="166"/>
  <c r="H294" i="166"/>
  <c r="H292" i="166"/>
  <c r="H283" i="166"/>
  <c r="H281" i="166"/>
  <c r="H272" i="166"/>
  <c r="H270" i="166"/>
  <c r="H261" i="166"/>
  <c r="H259" i="166"/>
  <c r="H250" i="166"/>
  <c r="H248" i="166"/>
  <c r="H239" i="166"/>
  <c r="H237" i="166"/>
  <c r="H228" i="166"/>
  <c r="H226" i="166"/>
  <c r="H217" i="166"/>
  <c r="H215" i="166"/>
  <c r="H206" i="166"/>
  <c r="H204" i="166"/>
  <c r="H195" i="166"/>
  <c r="H193" i="166"/>
  <c r="H184" i="166"/>
  <c r="H182" i="166"/>
  <c r="H173" i="166"/>
  <c r="H171" i="166"/>
  <c r="H162" i="166"/>
  <c r="H160" i="166"/>
  <c r="H151" i="166"/>
  <c r="H149" i="166"/>
  <c r="H140" i="166"/>
  <c r="H138" i="166"/>
  <c r="H129" i="166"/>
  <c r="H127" i="166"/>
  <c r="H118" i="166"/>
  <c r="H116" i="166"/>
  <c r="H107" i="166"/>
  <c r="H105" i="166"/>
  <c r="H96" i="166"/>
  <c r="H94" i="166"/>
  <c r="H85" i="166"/>
  <c r="H83" i="166"/>
  <c r="H74" i="166"/>
  <c r="H72" i="166"/>
  <c r="H63" i="166"/>
  <c r="H61" i="166"/>
  <c r="H52" i="166"/>
  <c r="H50" i="166"/>
  <c r="H41" i="166"/>
  <c r="H39" i="166"/>
  <c r="H30" i="166"/>
  <c r="H28" i="166"/>
  <c r="H19" i="166"/>
  <c r="H17" i="166"/>
  <c r="H8" i="166"/>
  <c r="H6" i="166"/>
  <c r="H492" i="167"/>
  <c r="H490" i="167"/>
  <c r="H481" i="167"/>
  <c r="H479" i="167"/>
  <c r="H470" i="167"/>
  <c r="H468" i="167"/>
  <c r="H459" i="167"/>
  <c r="H457" i="167"/>
  <c r="H448" i="167"/>
  <c r="H446" i="167"/>
  <c r="H437" i="167"/>
  <c r="H435" i="167"/>
  <c r="H426" i="167"/>
  <c r="H424" i="167"/>
  <c r="H415" i="167"/>
  <c r="H413" i="167"/>
  <c r="H404" i="167"/>
  <c r="H402" i="167"/>
  <c r="H393" i="167"/>
  <c r="H391" i="167"/>
  <c r="H382" i="167"/>
  <c r="H380" i="167"/>
  <c r="H371" i="167"/>
  <c r="H369" i="167"/>
  <c r="H360" i="167"/>
  <c r="H358" i="167"/>
  <c r="H349" i="167"/>
  <c r="H347" i="167"/>
  <c r="H338" i="167"/>
  <c r="H336" i="167"/>
  <c r="H327" i="167"/>
  <c r="H325" i="167"/>
  <c r="H316" i="167"/>
  <c r="H314" i="167"/>
  <c r="H305" i="167"/>
  <c r="H303" i="167"/>
  <c r="H294" i="167"/>
  <c r="H292" i="167"/>
  <c r="H283" i="167"/>
  <c r="H281" i="167"/>
  <c r="H272" i="167"/>
  <c r="H270" i="167"/>
  <c r="H261" i="167"/>
  <c r="H259" i="167"/>
  <c r="H250" i="167"/>
  <c r="H248" i="167"/>
  <c r="H239" i="167"/>
  <c r="H237" i="167"/>
  <c r="H228" i="167"/>
  <c r="H226" i="167"/>
  <c r="H217" i="167"/>
  <c r="H215" i="167"/>
  <c r="H206" i="167"/>
  <c r="H204" i="167"/>
  <c r="H195" i="167"/>
  <c r="H193" i="167"/>
  <c r="H184" i="167"/>
  <c r="H182" i="167"/>
  <c r="H173" i="167"/>
  <c r="H171" i="167"/>
  <c r="H162" i="167"/>
  <c r="H160" i="167"/>
  <c r="H151" i="167"/>
  <c r="H149" i="167"/>
  <c r="H140" i="167"/>
  <c r="H138" i="167"/>
  <c r="H129" i="167"/>
  <c r="H127" i="167"/>
  <c r="H118" i="167"/>
  <c r="H116" i="167"/>
  <c r="H107" i="167"/>
  <c r="H105" i="167"/>
  <c r="H96" i="167"/>
  <c r="H94" i="167"/>
  <c r="H85" i="167"/>
  <c r="H83" i="167"/>
  <c r="H74" i="167"/>
  <c r="H72" i="167"/>
  <c r="H63" i="167"/>
  <c r="H61" i="167"/>
  <c r="H52" i="167"/>
  <c r="H50" i="167"/>
  <c r="H41" i="167"/>
  <c r="H39" i="167"/>
  <c r="H30" i="167"/>
  <c r="H28" i="167"/>
  <c r="H19" i="167"/>
  <c r="H17" i="167"/>
  <c r="H8" i="167"/>
  <c r="H6" i="167"/>
  <c r="H492" i="165"/>
  <c r="H490" i="165"/>
  <c r="H481" i="165"/>
  <c r="H479" i="165"/>
  <c r="H470" i="165"/>
  <c r="H468" i="165"/>
  <c r="H459" i="165"/>
  <c r="H457" i="165"/>
  <c r="H448" i="165"/>
  <c r="H446" i="165"/>
  <c r="H437" i="165"/>
  <c r="H435" i="165"/>
  <c r="H426" i="165"/>
  <c r="H424" i="165"/>
  <c r="H415" i="165"/>
  <c r="H413" i="165"/>
  <c r="H404" i="165"/>
  <c r="H402" i="165"/>
  <c r="H393" i="165"/>
  <c r="H391" i="165"/>
  <c r="H382" i="165"/>
  <c r="H380" i="165"/>
  <c r="H371" i="165"/>
  <c r="H369" i="165"/>
  <c r="H360" i="165"/>
  <c r="H358" i="165"/>
  <c r="H349" i="165"/>
  <c r="H347" i="165"/>
  <c r="H338" i="165"/>
  <c r="H336" i="165"/>
  <c r="H327" i="165"/>
  <c r="H325" i="165"/>
  <c r="H316" i="165"/>
  <c r="H314" i="165"/>
  <c r="H305" i="165"/>
  <c r="H303" i="165"/>
  <c r="H294" i="165"/>
  <c r="H292" i="165"/>
  <c r="H283" i="165"/>
  <c r="H281" i="165"/>
  <c r="H272" i="165"/>
  <c r="H270" i="165"/>
  <c r="H261" i="165"/>
  <c r="H259" i="165"/>
  <c r="H250" i="165"/>
  <c r="H248" i="165"/>
  <c r="H239" i="165"/>
  <c r="H237" i="165"/>
  <c r="H228" i="165"/>
  <c r="H226" i="165"/>
  <c r="H217" i="165"/>
  <c r="H215" i="165"/>
  <c r="H206" i="165"/>
  <c r="H204" i="165"/>
  <c r="H195" i="165"/>
  <c r="H193" i="165"/>
  <c r="H184" i="165"/>
  <c r="H182" i="165"/>
  <c r="H173" i="165"/>
  <c r="H171" i="165"/>
  <c r="H162" i="165"/>
  <c r="H160" i="165"/>
  <c r="H151" i="165"/>
  <c r="H149" i="165"/>
  <c r="H138" i="165"/>
  <c r="H129" i="165"/>
  <c r="H127" i="165"/>
  <c r="H118" i="165"/>
  <c r="H116" i="165"/>
  <c r="H107" i="165"/>
  <c r="H105" i="165"/>
  <c r="H96" i="165"/>
  <c r="H94" i="165"/>
  <c r="H83" i="165"/>
  <c r="H72" i="165"/>
  <c r="H61" i="165"/>
  <c r="H52" i="165"/>
  <c r="H50" i="165"/>
  <c r="H41" i="165"/>
  <c r="H39" i="165"/>
  <c r="H30" i="165"/>
  <c r="H28" i="165"/>
  <c r="H19" i="165"/>
  <c r="H17" i="165"/>
  <c r="H8" i="165"/>
  <c r="H6" i="165"/>
  <c r="H492" i="164"/>
  <c r="H490" i="164"/>
  <c r="H481" i="164"/>
  <c r="H479" i="164"/>
  <c r="H470" i="164"/>
  <c r="H468" i="164"/>
  <c r="H459" i="164"/>
  <c r="H457" i="164"/>
  <c r="H448" i="164"/>
  <c r="H446" i="164"/>
  <c r="H437" i="164"/>
  <c r="H435" i="164"/>
  <c r="H426" i="164"/>
  <c r="H424" i="164"/>
  <c r="H415" i="164"/>
  <c r="H413" i="164"/>
  <c r="H404" i="164"/>
  <c r="H402" i="164"/>
  <c r="H393" i="164"/>
  <c r="H391" i="164"/>
  <c r="H382" i="164"/>
  <c r="H380" i="164"/>
  <c r="H371" i="164"/>
  <c r="H369" i="164"/>
  <c r="H360" i="164"/>
  <c r="H358" i="164"/>
  <c r="H349" i="164"/>
  <c r="H347" i="164"/>
  <c r="H338" i="164"/>
  <c r="H336" i="164"/>
  <c r="H327" i="164"/>
  <c r="H325" i="164"/>
  <c r="H316" i="164"/>
  <c r="H314" i="164"/>
  <c r="H305" i="164"/>
  <c r="H303" i="164"/>
  <c r="H294" i="164"/>
  <c r="H292" i="164"/>
  <c r="H283" i="164"/>
  <c r="H281" i="164"/>
  <c r="H270" i="164"/>
  <c r="H259" i="164"/>
  <c r="H250" i="164"/>
  <c r="H248" i="164"/>
  <c r="H239" i="164"/>
  <c r="H237" i="164"/>
  <c r="H228" i="164"/>
  <c r="H226" i="164"/>
  <c r="H204" i="164"/>
  <c r="H195" i="164"/>
  <c r="H193" i="164"/>
  <c r="H184" i="164"/>
  <c r="H182" i="164"/>
  <c r="H173" i="164"/>
  <c r="H171" i="164"/>
  <c r="H162" i="164"/>
  <c r="H160" i="164"/>
  <c r="H151" i="164"/>
  <c r="H149" i="164"/>
  <c r="H140" i="164"/>
  <c r="H138" i="164"/>
  <c r="H129" i="164"/>
  <c r="H127" i="164"/>
  <c r="H118" i="164"/>
  <c r="H116" i="164"/>
  <c r="H107" i="164"/>
  <c r="H105" i="164"/>
  <c r="H96" i="164"/>
  <c r="H94" i="164"/>
  <c r="H85" i="164"/>
  <c r="H83" i="164"/>
  <c r="H72" i="164"/>
  <c r="H63" i="164"/>
  <c r="H61" i="164"/>
  <c r="H52" i="164"/>
  <c r="H50" i="164"/>
  <c r="H41" i="164"/>
  <c r="H39" i="164"/>
  <c r="H30" i="164"/>
  <c r="H28" i="164"/>
  <c r="H17" i="164"/>
  <c r="H8" i="164"/>
  <c r="H6" i="164"/>
  <c r="H492" i="168"/>
  <c r="H490" i="168"/>
  <c r="H481" i="168"/>
  <c r="H479" i="168"/>
  <c r="H470" i="168"/>
  <c r="H468" i="168"/>
  <c r="H459" i="168"/>
  <c r="H457" i="168"/>
  <c r="H448" i="168"/>
  <c r="H446" i="168"/>
  <c r="H437" i="168"/>
  <c r="H435" i="168"/>
  <c r="H426" i="168"/>
  <c r="H424" i="168"/>
  <c r="H415" i="168"/>
  <c r="H413" i="168"/>
  <c r="H404" i="168"/>
  <c r="H402" i="168"/>
  <c r="H393" i="168"/>
  <c r="H391" i="168"/>
  <c r="H382" i="168"/>
  <c r="H380" i="168"/>
  <c r="H371" i="168"/>
  <c r="H369" i="168"/>
  <c r="H360" i="168"/>
  <c r="H358" i="168"/>
  <c r="H349" i="168"/>
  <c r="H347" i="168"/>
  <c r="H338" i="168"/>
  <c r="H336" i="168"/>
  <c r="H327" i="168"/>
  <c r="H325" i="168"/>
  <c r="H316" i="168"/>
  <c r="H314" i="168"/>
  <c r="H305" i="168"/>
  <c r="H303" i="168"/>
  <c r="H294" i="168"/>
  <c r="H292" i="168"/>
  <c r="H283" i="168"/>
  <c r="H281" i="168"/>
  <c r="H272" i="168"/>
  <c r="H270" i="168"/>
  <c r="H261" i="168"/>
  <c r="H259" i="168"/>
  <c r="H250" i="168"/>
  <c r="H248" i="168"/>
  <c r="H239" i="168"/>
  <c r="H237" i="168"/>
  <c r="H228" i="168"/>
  <c r="H226" i="168"/>
  <c r="H217" i="168"/>
  <c r="H215" i="168"/>
  <c r="H206" i="168"/>
  <c r="H204" i="168"/>
  <c r="H195" i="168"/>
  <c r="H193" i="168"/>
  <c r="H184" i="168"/>
  <c r="H182" i="168"/>
  <c r="H173" i="168"/>
  <c r="H171" i="168"/>
  <c r="H162" i="168"/>
  <c r="H160" i="168"/>
  <c r="H151" i="168"/>
  <c r="H149" i="168"/>
  <c r="H140" i="168"/>
  <c r="H138" i="168"/>
  <c r="H129" i="168"/>
  <c r="H127" i="168"/>
  <c r="H118" i="168"/>
  <c r="H116" i="168"/>
  <c r="H107" i="168"/>
  <c r="H105" i="168"/>
  <c r="H96" i="168"/>
  <c r="H94" i="168"/>
  <c r="H85" i="168"/>
  <c r="H83" i="168"/>
  <c r="H74" i="168"/>
  <c r="H72" i="168"/>
  <c r="H63" i="168"/>
  <c r="H61" i="168"/>
  <c r="H52" i="168"/>
  <c r="H50" i="168"/>
  <c r="H41" i="168"/>
  <c r="H39" i="168"/>
  <c r="H30" i="168"/>
  <c r="H28" i="168"/>
  <c r="H19" i="168"/>
  <c r="H17" i="168"/>
  <c r="H8" i="168"/>
  <c r="H6" i="168"/>
  <c r="H492" i="144"/>
  <c r="H490" i="144"/>
  <c r="H481" i="144"/>
  <c r="H479" i="144"/>
  <c r="H470" i="144"/>
  <c r="H468" i="144"/>
  <c r="H459" i="144"/>
  <c r="H457" i="144"/>
  <c r="H448" i="144"/>
  <c r="H446" i="144"/>
  <c r="H437" i="144"/>
  <c r="H435" i="144"/>
  <c r="H426" i="144"/>
  <c r="H424" i="144"/>
  <c r="H415" i="144"/>
  <c r="H413" i="144"/>
  <c r="H404" i="144"/>
  <c r="H402" i="144"/>
  <c r="H393" i="144"/>
  <c r="H391" i="144"/>
  <c r="H382" i="144"/>
  <c r="H380" i="144"/>
  <c r="H371" i="144"/>
  <c r="H369" i="144"/>
  <c r="H360" i="144"/>
  <c r="H358" i="144"/>
  <c r="H349" i="144"/>
  <c r="H347" i="144"/>
  <c r="H338" i="144"/>
  <c r="H336" i="144"/>
  <c r="H327" i="144"/>
  <c r="H325" i="144"/>
  <c r="H316" i="144"/>
  <c r="H314" i="144"/>
  <c r="H305" i="144"/>
  <c r="H303" i="144"/>
  <c r="H294" i="144"/>
  <c r="H292" i="144"/>
  <c r="H283" i="144"/>
  <c r="H281" i="144"/>
  <c r="H272" i="144"/>
  <c r="H270" i="144"/>
  <c r="H261" i="144"/>
  <c r="H259" i="144"/>
  <c r="H250" i="144"/>
  <c r="H248" i="144"/>
  <c r="H239" i="144"/>
  <c r="H237" i="144"/>
  <c r="H228" i="144"/>
  <c r="H226" i="144"/>
  <c r="H217" i="144"/>
  <c r="H215" i="144"/>
  <c r="H206" i="144"/>
  <c r="H204" i="144"/>
  <c r="H195" i="144"/>
  <c r="H193" i="144"/>
  <c r="H184" i="144"/>
  <c r="H182" i="144"/>
  <c r="H173" i="144"/>
  <c r="H171" i="144"/>
  <c r="H162" i="144"/>
  <c r="H160" i="144"/>
  <c r="H151" i="144"/>
  <c r="H149" i="144"/>
  <c r="H140" i="144"/>
  <c r="H138" i="144"/>
  <c r="H129" i="144"/>
  <c r="H127" i="144"/>
  <c r="H118" i="144"/>
  <c r="H116" i="144"/>
  <c r="H107" i="144"/>
  <c r="H105" i="144"/>
  <c r="H96" i="144"/>
  <c r="H94" i="144"/>
  <c r="H85" i="144"/>
  <c r="H83" i="144"/>
  <c r="H74" i="144"/>
  <c r="H72" i="144"/>
  <c r="H63" i="144"/>
  <c r="H61" i="144"/>
  <c r="H52" i="144"/>
  <c r="H50" i="144"/>
  <c r="H41" i="144"/>
  <c r="H39" i="144"/>
  <c r="H30" i="144"/>
  <c r="H28" i="144"/>
  <c r="H19" i="144"/>
  <c r="H17" i="144"/>
  <c r="H8" i="144"/>
  <c r="H6" i="144"/>
  <c r="H468" i="143"/>
  <c r="H492" i="143"/>
  <c r="H490" i="143"/>
  <c r="H481" i="143"/>
  <c r="H479" i="143"/>
  <c r="H470" i="143"/>
  <c r="H459" i="143"/>
  <c r="H457" i="143"/>
  <c r="H448" i="143"/>
  <c r="H446" i="143"/>
  <c r="H437" i="143"/>
  <c r="H435" i="143"/>
  <c r="H426" i="143"/>
  <c r="H424" i="143"/>
  <c r="H415" i="143"/>
  <c r="H413" i="143"/>
  <c r="H404" i="143"/>
  <c r="H402" i="143"/>
  <c r="H393" i="143"/>
  <c r="H391" i="143"/>
  <c r="H382" i="143"/>
  <c r="H380" i="143"/>
  <c r="H371" i="143"/>
  <c r="H369" i="143"/>
  <c r="H360" i="143"/>
  <c r="H358" i="143"/>
  <c r="H349" i="143"/>
  <c r="H347" i="143"/>
  <c r="H338" i="143"/>
  <c r="H336" i="143"/>
  <c r="H327" i="143"/>
  <c r="H325" i="143"/>
  <c r="H316" i="143"/>
  <c r="H314" i="143"/>
  <c r="H305" i="143"/>
  <c r="H303" i="143"/>
  <c r="H294" i="143"/>
  <c r="H292" i="143"/>
  <c r="H283" i="143"/>
  <c r="H281" i="143"/>
  <c r="H272" i="143"/>
  <c r="H270" i="143"/>
  <c r="H261" i="143"/>
  <c r="H259" i="143"/>
  <c r="H250" i="143"/>
  <c r="H248" i="143"/>
  <c r="H239" i="143"/>
  <c r="H237" i="143"/>
  <c r="H228" i="143"/>
  <c r="H226" i="143"/>
  <c r="H217" i="143"/>
  <c r="H215" i="143"/>
  <c r="H206" i="143"/>
  <c r="H204" i="143"/>
  <c r="H195" i="143"/>
  <c r="H193" i="143"/>
  <c r="H184" i="143"/>
  <c r="H182" i="143"/>
  <c r="H173" i="143"/>
  <c r="H171" i="143"/>
  <c r="H162" i="143"/>
  <c r="H160" i="143"/>
  <c r="H151" i="143"/>
  <c r="H149" i="143"/>
  <c r="H140" i="143"/>
  <c r="H138" i="143"/>
  <c r="H129" i="143"/>
  <c r="H127" i="143"/>
  <c r="H118" i="143"/>
  <c r="H116" i="143"/>
  <c r="H107" i="143"/>
  <c r="H105" i="143"/>
  <c r="H96" i="143"/>
  <c r="H94" i="143"/>
  <c r="H85" i="143"/>
  <c r="H83" i="143"/>
  <c r="H74" i="143"/>
  <c r="H72" i="143"/>
  <c r="H63" i="143"/>
  <c r="H61" i="143"/>
  <c r="H52" i="143"/>
  <c r="H50" i="143"/>
  <c r="H41" i="143"/>
  <c r="H39" i="143"/>
  <c r="H30" i="143"/>
  <c r="H28" i="143"/>
  <c r="H19" i="143"/>
  <c r="H17" i="143"/>
  <c r="H8" i="143"/>
  <c r="H6" i="143"/>
  <c r="H490" i="53"/>
  <c r="H479" i="53"/>
  <c r="H468" i="53"/>
  <c r="H457" i="53"/>
  <c r="H446" i="53"/>
  <c r="H435" i="53"/>
  <c r="H424" i="53"/>
  <c r="H413" i="53"/>
  <c r="H402" i="53"/>
  <c r="H391" i="53"/>
  <c r="H380" i="53"/>
  <c r="H369" i="53"/>
  <c r="H358" i="53"/>
  <c r="H347" i="53"/>
  <c r="H336" i="53"/>
  <c r="H325" i="53"/>
  <c r="H314" i="53"/>
  <c r="H303" i="53"/>
  <c r="H292" i="53"/>
  <c r="H281" i="53"/>
  <c r="H270" i="53"/>
  <c r="H259" i="53"/>
  <c r="H248" i="53"/>
  <c r="H237" i="53"/>
  <c r="H226" i="53"/>
  <c r="H215" i="53"/>
  <c r="H204" i="53"/>
  <c r="H193" i="53"/>
  <c r="H182" i="53"/>
  <c r="H171" i="53"/>
  <c r="H160" i="53"/>
  <c r="H149" i="53"/>
  <c r="H138" i="53"/>
  <c r="H127" i="53"/>
  <c r="H116" i="53"/>
  <c r="H105" i="53"/>
  <c r="H94" i="53"/>
  <c r="H83" i="53"/>
  <c r="H72" i="53"/>
  <c r="H61" i="53"/>
  <c r="H50" i="53"/>
  <c r="H39" i="53"/>
  <c r="H28" i="53"/>
  <c r="H17" i="53"/>
  <c r="H6" i="53"/>
  <c r="C496" i="168"/>
  <c r="C495" i="168"/>
  <c r="C494" i="168"/>
  <c r="E490" i="168"/>
  <c r="H497" i="168" s="1"/>
  <c r="C485" i="168"/>
  <c r="C484" i="168"/>
  <c r="C483" i="168"/>
  <c r="E479" i="168"/>
  <c r="H486" i="168" s="1"/>
  <c r="C474" i="168"/>
  <c r="C473" i="168"/>
  <c r="C472" i="168"/>
  <c r="E468" i="168"/>
  <c r="H475" i="168" s="1"/>
  <c r="C463" i="168"/>
  <c r="C462" i="168"/>
  <c r="C461" i="168"/>
  <c r="E459" i="168"/>
  <c r="E457" i="168"/>
  <c r="H464" i="168" s="1"/>
  <c r="C452" i="168"/>
  <c r="C451" i="168"/>
  <c r="C450" i="168"/>
  <c r="E446" i="168"/>
  <c r="H453" i="168" s="1"/>
  <c r="C441" i="168"/>
  <c r="C440" i="168"/>
  <c r="C439" i="168"/>
  <c r="E435" i="168"/>
  <c r="H442" i="168" s="1"/>
  <c r="C430" i="168"/>
  <c r="C429" i="168"/>
  <c r="C428" i="168"/>
  <c r="E424" i="168"/>
  <c r="H431" i="168" s="1"/>
  <c r="C419" i="168"/>
  <c r="C418" i="168"/>
  <c r="C417" i="168"/>
  <c r="E415" i="168"/>
  <c r="E413" i="168"/>
  <c r="H420" i="168" s="1"/>
  <c r="C408" i="168"/>
  <c r="C407" i="168"/>
  <c r="C406" i="168"/>
  <c r="E402" i="168"/>
  <c r="H409" i="168" s="1"/>
  <c r="C397" i="168"/>
  <c r="C396" i="168"/>
  <c r="C395" i="168"/>
  <c r="E391" i="168"/>
  <c r="H398" i="168" s="1"/>
  <c r="C386" i="168"/>
  <c r="C385" i="168"/>
  <c r="C384" i="168"/>
  <c r="E380" i="168"/>
  <c r="H387" i="168" s="1"/>
  <c r="C375" i="168"/>
  <c r="C374" i="168"/>
  <c r="C373" i="168"/>
  <c r="E371" i="168"/>
  <c r="E369" i="168"/>
  <c r="H376" i="168" s="1"/>
  <c r="C364" i="168"/>
  <c r="C363" i="168"/>
  <c r="C362" i="168"/>
  <c r="E358" i="168"/>
  <c r="H365" i="168" s="1"/>
  <c r="C353" i="168"/>
  <c r="C352" i="168"/>
  <c r="C351" i="168"/>
  <c r="E347" i="168"/>
  <c r="H354" i="168" s="1"/>
  <c r="C342" i="168"/>
  <c r="C341" i="168"/>
  <c r="C340" i="168"/>
  <c r="E338" i="168"/>
  <c r="E336" i="168"/>
  <c r="H343" i="168" s="1"/>
  <c r="C331" i="168"/>
  <c r="C330" i="168"/>
  <c r="C329" i="168"/>
  <c r="E327" i="168"/>
  <c r="E325" i="168"/>
  <c r="H332" i="168" s="1"/>
  <c r="C320" i="168"/>
  <c r="C319" i="168"/>
  <c r="C318" i="168"/>
  <c r="E316" i="168"/>
  <c r="E314" i="168"/>
  <c r="H321" i="168" s="1"/>
  <c r="C309" i="168"/>
  <c r="C308" i="168"/>
  <c r="C307" i="168"/>
  <c r="E305" i="168"/>
  <c r="E303" i="168"/>
  <c r="H310" i="168" s="1"/>
  <c r="C298" i="168"/>
  <c r="C297" i="168"/>
  <c r="C296" i="168"/>
  <c r="E294" i="168"/>
  <c r="E292" i="168"/>
  <c r="H299" i="168" s="1"/>
  <c r="C287" i="168"/>
  <c r="C286" i="168"/>
  <c r="C285" i="168"/>
  <c r="E283" i="168"/>
  <c r="E281" i="168"/>
  <c r="H288" i="168" s="1"/>
  <c r="C276" i="168"/>
  <c r="C275" i="168"/>
  <c r="C274" i="168"/>
  <c r="E272" i="168"/>
  <c r="E270" i="168"/>
  <c r="H277" i="168" s="1"/>
  <c r="C265" i="168"/>
  <c r="C264" i="168"/>
  <c r="C263" i="168"/>
  <c r="E261" i="168"/>
  <c r="E259" i="168"/>
  <c r="H266" i="168" s="1"/>
  <c r="C254" i="168"/>
  <c r="C253" i="168"/>
  <c r="C252" i="168"/>
  <c r="E250" i="168"/>
  <c r="E248" i="168"/>
  <c r="H255" i="168" s="1"/>
  <c r="C243" i="168"/>
  <c r="C242" i="168"/>
  <c r="C241" i="168"/>
  <c r="E239" i="168"/>
  <c r="E237" i="168"/>
  <c r="H244" i="168" s="1"/>
  <c r="C232" i="168"/>
  <c r="C231" i="168"/>
  <c r="C230" i="168"/>
  <c r="E228" i="168"/>
  <c r="E226" i="168"/>
  <c r="H233" i="168" s="1"/>
  <c r="C221" i="168"/>
  <c r="C220" i="168"/>
  <c r="C219" i="168"/>
  <c r="E217" i="168"/>
  <c r="E215" i="168"/>
  <c r="H222" i="168" s="1"/>
  <c r="C210" i="168"/>
  <c r="C209" i="168"/>
  <c r="C208" i="168"/>
  <c r="E206" i="168"/>
  <c r="E204" i="168"/>
  <c r="H211" i="168" s="1"/>
  <c r="C199" i="168"/>
  <c r="C198" i="168"/>
  <c r="C197" i="168"/>
  <c r="E195" i="168"/>
  <c r="E193" i="168"/>
  <c r="H200" i="168" s="1"/>
  <c r="C188" i="168"/>
  <c r="C187" i="168"/>
  <c r="C186" i="168"/>
  <c r="E184" i="168"/>
  <c r="E182" i="168"/>
  <c r="H189" i="168" s="1"/>
  <c r="C177" i="168"/>
  <c r="C176" i="168"/>
  <c r="C175" i="168"/>
  <c r="E173" i="168"/>
  <c r="E171" i="168"/>
  <c r="H178" i="168" s="1"/>
  <c r="C166" i="168"/>
  <c r="C165" i="168"/>
  <c r="C164" i="168"/>
  <c r="E162" i="168"/>
  <c r="E160" i="168"/>
  <c r="H167" i="168" s="1"/>
  <c r="C155" i="168"/>
  <c r="C154" i="168"/>
  <c r="C153" i="168"/>
  <c r="E151" i="168"/>
  <c r="E149" i="168"/>
  <c r="H156" i="168" s="1"/>
  <c r="C144" i="168"/>
  <c r="C143" i="168"/>
  <c r="C142" i="168"/>
  <c r="E140" i="168"/>
  <c r="E138" i="168"/>
  <c r="H145" i="168" s="1"/>
  <c r="C133" i="168"/>
  <c r="C132" i="168"/>
  <c r="C131" i="168"/>
  <c r="E129" i="168"/>
  <c r="E127" i="168"/>
  <c r="H134" i="168" s="1"/>
  <c r="C122" i="168"/>
  <c r="C121" i="168"/>
  <c r="C120" i="168"/>
  <c r="E118" i="168"/>
  <c r="E116" i="168"/>
  <c r="H123" i="168" s="1"/>
  <c r="C111" i="168"/>
  <c r="C110" i="168"/>
  <c r="C109" i="168"/>
  <c r="E107" i="168"/>
  <c r="E106" i="168"/>
  <c r="F104" i="168" s="1"/>
  <c r="E105" i="168"/>
  <c r="H112" i="168" s="1"/>
  <c r="C100" i="168"/>
  <c r="C99" i="168"/>
  <c r="C98" i="168"/>
  <c r="E96" i="168"/>
  <c r="E94" i="168"/>
  <c r="H101" i="168" s="1"/>
  <c r="C89" i="168"/>
  <c r="C88" i="168"/>
  <c r="C87" i="168"/>
  <c r="E85" i="168"/>
  <c r="E83" i="168"/>
  <c r="H90" i="168" s="1"/>
  <c r="C78" i="168"/>
  <c r="C77" i="168"/>
  <c r="C76" i="168"/>
  <c r="E74" i="168"/>
  <c r="E72" i="168"/>
  <c r="H79" i="168" s="1"/>
  <c r="C67" i="168"/>
  <c r="C66" i="168"/>
  <c r="C65" i="168"/>
  <c r="E63" i="168"/>
  <c r="E62" i="168"/>
  <c r="F60" i="168" s="1"/>
  <c r="E61" i="168"/>
  <c r="H68" i="168" s="1"/>
  <c r="C56" i="168"/>
  <c r="C55" i="168"/>
  <c r="C54" i="168"/>
  <c r="E52" i="168"/>
  <c r="E50" i="168"/>
  <c r="H57" i="168" s="1"/>
  <c r="C45" i="168"/>
  <c r="C44" i="168"/>
  <c r="C43" i="168"/>
  <c r="E41" i="168"/>
  <c r="E39" i="168"/>
  <c r="H46" i="168" s="1"/>
  <c r="C34" i="168"/>
  <c r="C33" i="168"/>
  <c r="C32" i="168"/>
  <c r="E30" i="168"/>
  <c r="E28" i="168"/>
  <c r="H35" i="168" s="1"/>
  <c r="C23" i="168"/>
  <c r="C22" i="168"/>
  <c r="C21" i="168"/>
  <c r="E19" i="168"/>
  <c r="E18" i="168"/>
  <c r="F16" i="168" s="1"/>
  <c r="E17" i="168"/>
  <c r="H24" i="168" s="1"/>
  <c r="I15" i="168"/>
  <c r="I26" i="168" s="1"/>
  <c r="I12" i="168"/>
  <c r="C12" i="168"/>
  <c r="I11" i="168"/>
  <c r="C11" i="168"/>
  <c r="I10" i="168"/>
  <c r="C10" i="168"/>
  <c r="E7" i="168"/>
  <c r="N6" i="168"/>
  <c r="E6" i="168"/>
  <c r="H13" i="168" s="1"/>
  <c r="A4" i="168"/>
  <c r="E2" i="168"/>
  <c r="C2" i="168"/>
  <c r="E492" i="168" s="1"/>
  <c r="C496" i="167"/>
  <c r="C495" i="167"/>
  <c r="C494" i="167"/>
  <c r="E490" i="167"/>
  <c r="H497" i="167" s="1"/>
  <c r="C485" i="167"/>
  <c r="C484" i="167"/>
  <c r="C483" i="167"/>
  <c r="E480" i="167"/>
  <c r="E479" i="167"/>
  <c r="H486" i="167" s="1"/>
  <c r="C474" i="167"/>
  <c r="C473" i="167"/>
  <c r="C472" i="167"/>
  <c r="E468" i="167"/>
  <c r="H475" i="167" s="1"/>
  <c r="C463" i="167"/>
  <c r="C462" i="167"/>
  <c r="C461" i="167"/>
  <c r="E457" i="167"/>
  <c r="H464" i="167" s="1"/>
  <c r="C452" i="167"/>
  <c r="C451" i="167"/>
  <c r="C450" i="167"/>
  <c r="E446" i="167"/>
  <c r="H453" i="167" s="1"/>
  <c r="C441" i="167"/>
  <c r="C440" i="167"/>
  <c r="C439" i="167"/>
  <c r="E436" i="167"/>
  <c r="E435" i="167"/>
  <c r="H442" i="167" s="1"/>
  <c r="C430" i="167"/>
  <c r="C429" i="167"/>
  <c r="C428" i="167"/>
  <c r="E424" i="167"/>
  <c r="H431" i="167" s="1"/>
  <c r="C419" i="167"/>
  <c r="C418" i="167"/>
  <c r="C417" i="167"/>
  <c r="E413" i="167"/>
  <c r="H420" i="167" s="1"/>
  <c r="C408" i="167"/>
  <c r="C407" i="167"/>
  <c r="C406" i="167"/>
  <c r="E402" i="167"/>
  <c r="H409" i="167" s="1"/>
  <c r="C397" i="167"/>
  <c r="C396" i="167"/>
  <c r="C395" i="167"/>
  <c r="E392" i="167"/>
  <c r="E391" i="167"/>
  <c r="H398" i="167" s="1"/>
  <c r="C386" i="167"/>
  <c r="C385" i="167"/>
  <c r="C384" i="167"/>
  <c r="E380" i="167"/>
  <c r="H387" i="167" s="1"/>
  <c r="C375" i="167"/>
  <c r="C374" i="167"/>
  <c r="C373" i="167"/>
  <c r="E371" i="167"/>
  <c r="E369" i="167"/>
  <c r="H376" i="167" s="1"/>
  <c r="C364" i="167"/>
  <c r="C363" i="167"/>
  <c r="C362" i="167"/>
  <c r="E358" i="167"/>
  <c r="H365" i="167" s="1"/>
  <c r="C353" i="167"/>
  <c r="C352" i="167"/>
  <c r="C351" i="167"/>
  <c r="E348" i="167"/>
  <c r="E347" i="167"/>
  <c r="H354" i="167" s="1"/>
  <c r="C342" i="167"/>
  <c r="C341" i="167"/>
  <c r="C340" i="167"/>
  <c r="E338" i="167"/>
  <c r="E336" i="167"/>
  <c r="H343" i="167" s="1"/>
  <c r="C331" i="167"/>
  <c r="C330" i="167"/>
  <c r="C329" i="167"/>
  <c r="E327" i="167"/>
  <c r="E325" i="167"/>
  <c r="H332" i="167" s="1"/>
  <c r="C320" i="167"/>
  <c r="C319" i="167"/>
  <c r="C318" i="167"/>
  <c r="E316" i="167"/>
  <c r="E314" i="167"/>
  <c r="H321" i="167" s="1"/>
  <c r="C309" i="167"/>
  <c r="C308" i="167"/>
  <c r="C307" i="167"/>
  <c r="E305" i="167"/>
  <c r="E304" i="167"/>
  <c r="F302" i="167" s="1"/>
  <c r="E303" i="167"/>
  <c r="H310" i="167" s="1"/>
  <c r="C298" i="167"/>
  <c r="C297" i="167"/>
  <c r="C296" i="167"/>
  <c r="E294" i="167"/>
  <c r="E292" i="167"/>
  <c r="H299" i="167" s="1"/>
  <c r="C287" i="167"/>
  <c r="C286" i="167"/>
  <c r="C285" i="167"/>
  <c r="E283" i="167"/>
  <c r="E281" i="167"/>
  <c r="H288" i="167" s="1"/>
  <c r="C276" i="167"/>
  <c r="C275" i="167"/>
  <c r="C274" i="167"/>
  <c r="E272" i="167"/>
  <c r="E270" i="167"/>
  <c r="H277" i="167" s="1"/>
  <c r="C265" i="167"/>
  <c r="C264" i="167"/>
  <c r="C263" i="167"/>
  <c r="E261" i="167"/>
  <c r="E260" i="167"/>
  <c r="F258" i="167" s="1"/>
  <c r="E259" i="167"/>
  <c r="H266" i="167" s="1"/>
  <c r="C254" i="167"/>
  <c r="C253" i="167"/>
  <c r="C252" i="167"/>
  <c r="E250" i="167"/>
  <c r="E248" i="167"/>
  <c r="H255" i="167" s="1"/>
  <c r="C243" i="167"/>
  <c r="C242" i="167"/>
  <c r="C241" i="167"/>
  <c r="E239" i="167"/>
  <c r="E237" i="167"/>
  <c r="H244" i="167" s="1"/>
  <c r="C232" i="167"/>
  <c r="C231" i="167"/>
  <c r="C230" i="167"/>
  <c r="E228" i="167"/>
  <c r="E226" i="167"/>
  <c r="H233" i="167" s="1"/>
  <c r="C221" i="167"/>
  <c r="C220" i="167"/>
  <c r="C219" i="167"/>
  <c r="E217" i="167"/>
  <c r="E216" i="167"/>
  <c r="F214" i="167" s="1"/>
  <c r="E215" i="167"/>
  <c r="H222" i="167" s="1"/>
  <c r="C210" i="167"/>
  <c r="C209" i="167"/>
  <c r="C208" i="167"/>
  <c r="E206" i="167"/>
  <c r="E204" i="167"/>
  <c r="H211" i="167" s="1"/>
  <c r="C199" i="167"/>
  <c r="C198" i="167"/>
  <c r="C197" i="167"/>
  <c r="E195" i="167"/>
  <c r="E193" i="167"/>
  <c r="H200" i="167" s="1"/>
  <c r="C188" i="167"/>
  <c r="C187" i="167"/>
  <c r="C186" i="167"/>
  <c r="E184" i="167"/>
  <c r="E182" i="167"/>
  <c r="H189" i="167" s="1"/>
  <c r="C177" i="167"/>
  <c r="C176" i="167"/>
  <c r="C175" i="167"/>
  <c r="E173" i="167"/>
  <c r="E172" i="167"/>
  <c r="F170" i="167" s="1"/>
  <c r="E171" i="167"/>
  <c r="H178" i="167" s="1"/>
  <c r="C166" i="167"/>
  <c r="C165" i="167"/>
  <c r="C164" i="167"/>
  <c r="E162" i="167"/>
  <c r="E160" i="167"/>
  <c r="H167" i="167" s="1"/>
  <c r="C155" i="167"/>
  <c r="C154" i="167"/>
  <c r="C153" i="167"/>
  <c r="E151" i="167"/>
  <c r="E149" i="167"/>
  <c r="H156" i="167" s="1"/>
  <c r="C144" i="167"/>
  <c r="C143" i="167"/>
  <c r="C142" i="167"/>
  <c r="E140" i="167"/>
  <c r="E138" i="167"/>
  <c r="H145" i="167" s="1"/>
  <c r="C133" i="167"/>
  <c r="C132" i="167"/>
  <c r="C131" i="167"/>
  <c r="E129" i="167"/>
  <c r="E128" i="167"/>
  <c r="F126" i="167" s="1"/>
  <c r="E127" i="167"/>
  <c r="H134" i="167" s="1"/>
  <c r="C122" i="167"/>
  <c r="C121" i="167"/>
  <c r="C120" i="167"/>
  <c r="E118" i="167"/>
  <c r="E116" i="167"/>
  <c r="H123" i="167" s="1"/>
  <c r="C111" i="167"/>
  <c r="C110" i="167"/>
  <c r="C109" i="167"/>
  <c r="E107" i="167"/>
  <c r="E105" i="167"/>
  <c r="H112" i="167" s="1"/>
  <c r="C100" i="167"/>
  <c r="C99" i="167"/>
  <c r="C98" i="167"/>
  <c r="E96" i="167"/>
  <c r="E94" i="167"/>
  <c r="H101" i="167" s="1"/>
  <c r="C89" i="167"/>
  <c r="C88" i="167"/>
  <c r="C87" i="167"/>
  <c r="E85" i="167"/>
  <c r="E84" i="167"/>
  <c r="F82" i="167" s="1"/>
  <c r="E83" i="167"/>
  <c r="H90" i="167" s="1"/>
  <c r="C78" i="167"/>
  <c r="C77" i="167"/>
  <c r="C76" i="167"/>
  <c r="E74" i="167"/>
  <c r="E72" i="167"/>
  <c r="H79" i="167" s="1"/>
  <c r="C67" i="167"/>
  <c r="C66" i="167"/>
  <c r="C65" i="167"/>
  <c r="E63" i="167"/>
  <c r="E61" i="167"/>
  <c r="H68" i="167" s="1"/>
  <c r="C56" i="167"/>
  <c r="C55" i="167"/>
  <c r="C54" i="167"/>
  <c r="E52" i="167"/>
  <c r="E50" i="167"/>
  <c r="H57" i="167" s="1"/>
  <c r="C45" i="167"/>
  <c r="C44" i="167"/>
  <c r="C43" i="167"/>
  <c r="E41" i="167"/>
  <c r="E40" i="167"/>
  <c r="F38" i="167" s="1"/>
  <c r="E39" i="167"/>
  <c r="H46" i="167" s="1"/>
  <c r="C34" i="167"/>
  <c r="C33" i="167"/>
  <c r="C32" i="167"/>
  <c r="E30" i="167"/>
  <c r="E28" i="167"/>
  <c r="H35" i="167" s="1"/>
  <c r="C23" i="167"/>
  <c r="C22" i="167"/>
  <c r="C21" i="167"/>
  <c r="E19" i="167"/>
  <c r="E17" i="167"/>
  <c r="H24" i="167" s="1"/>
  <c r="I15" i="167"/>
  <c r="I26" i="167" s="1"/>
  <c r="I12" i="167"/>
  <c r="C12" i="167"/>
  <c r="I11" i="167"/>
  <c r="C11" i="167"/>
  <c r="I10" i="167"/>
  <c r="C10" i="167"/>
  <c r="E7" i="167"/>
  <c r="E6" i="167"/>
  <c r="H13" i="167" s="1"/>
  <c r="A4" i="167"/>
  <c r="E2" i="167"/>
  <c r="C2" i="167"/>
  <c r="E492" i="167" s="1"/>
  <c r="C496" i="166"/>
  <c r="C495" i="166"/>
  <c r="C494" i="166"/>
  <c r="E490" i="166"/>
  <c r="H497" i="166" s="1"/>
  <c r="C485" i="166"/>
  <c r="C484" i="166"/>
  <c r="C483" i="166"/>
  <c r="E480" i="166"/>
  <c r="E479" i="166"/>
  <c r="H486" i="166" s="1"/>
  <c r="C474" i="166"/>
  <c r="C473" i="166"/>
  <c r="C472" i="166"/>
  <c r="E470" i="166"/>
  <c r="E469" i="166"/>
  <c r="F467" i="166" s="1"/>
  <c r="E468" i="166"/>
  <c r="H475" i="166" s="1"/>
  <c r="C463" i="166"/>
  <c r="C462" i="166"/>
  <c r="C461" i="166"/>
  <c r="E457" i="166"/>
  <c r="H464" i="166" s="1"/>
  <c r="C452" i="166"/>
  <c r="C451" i="166"/>
  <c r="C450" i="166"/>
  <c r="E446" i="166"/>
  <c r="H453" i="166" s="1"/>
  <c r="C441" i="166"/>
  <c r="C440" i="166"/>
  <c r="C439" i="166"/>
  <c r="E436" i="166"/>
  <c r="E435" i="166"/>
  <c r="H442" i="166" s="1"/>
  <c r="C430" i="166"/>
  <c r="C429" i="166"/>
  <c r="C428" i="166"/>
  <c r="E426" i="166"/>
  <c r="E425" i="166"/>
  <c r="F423" i="166" s="1"/>
  <c r="E424" i="166"/>
  <c r="H431" i="166" s="1"/>
  <c r="C419" i="166"/>
  <c r="C418" i="166"/>
  <c r="C417" i="166"/>
  <c r="E413" i="166"/>
  <c r="H420" i="166" s="1"/>
  <c r="C408" i="166"/>
  <c r="C407" i="166"/>
  <c r="C406" i="166"/>
  <c r="E402" i="166"/>
  <c r="H409" i="166" s="1"/>
  <c r="C397" i="166"/>
  <c r="C396" i="166"/>
  <c r="C395" i="166"/>
  <c r="E392" i="166"/>
  <c r="E391" i="166"/>
  <c r="H398" i="166" s="1"/>
  <c r="C386" i="166"/>
  <c r="C385" i="166"/>
  <c r="C384" i="166"/>
  <c r="E382" i="166"/>
  <c r="E381" i="166"/>
  <c r="F379" i="166" s="1"/>
  <c r="E380" i="166"/>
  <c r="H387" i="166" s="1"/>
  <c r="C375" i="166"/>
  <c r="C374" i="166"/>
  <c r="C373" i="166"/>
  <c r="E371" i="166"/>
  <c r="E369" i="166"/>
  <c r="H376" i="166" s="1"/>
  <c r="C364" i="166"/>
  <c r="C363" i="166"/>
  <c r="C362" i="166"/>
  <c r="E358" i="166"/>
  <c r="H365" i="166" s="1"/>
  <c r="C353" i="166"/>
  <c r="C352" i="166"/>
  <c r="C351" i="166"/>
  <c r="E349" i="166"/>
  <c r="E348" i="166"/>
  <c r="F346" i="166" s="1"/>
  <c r="E347" i="166"/>
  <c r="H354" i="166" s="1"/>
  <c r="C342" i="166"/>
  <c r="C341" i="166"/>
  <c r="C340" i="166"/>
  <c r="E338" i="166"/>
  <c r="E337" i="166"/>
  <c r="F335" i="166" s="1"/>
  <c r="E336" i="166"/>
  <c r="H343" i="166" s="1"/>
  <c r="C331" i="166"/>
  <c r="C330" i="166"/>
  <c r="C329" i="166"/>
  <c r="E327" i="166"/>
  <c r="E325" i="166"/>
  <c r="H332" i="166" s="1"/>
  <c r="C320" i="166"/>
  <c r="C319" i="166"/>
  <c r="C318" i="166"/>
  <c r="E316" i="166"/>
  <c r="E314" i="166"/>
  <c r="H321" i="166" s="1"/>
  <c r="C309" i="166"/>
  <c r="C308" i="166"/>
  <c r="C307" i="166"/>
  <c r="E305" i="166"/>
  <c r="E304" i="166"/>
  <c r="F302" i="166" s="1"/>
  <c r="E303" i="166"/>
  <c r="H310" i="166" s="1"/>
  <c r="C298" i="166"/>
  <c r="C297" i="166"/>
  <c r="C296" i="166"/>
  <c r="E294" i="166"/>
  <c r="E293" i="166"/>
  <c r="F291" i="166" s="1"/>
  <c r="E292" i="166"/>
  <c r="H299" i="166" s="1"/>
  <c r="C287" i="166"/>
  <c r="C286" i="166"/>
  <c r="C285" i="166"/>
  <c r="E283" i="166"/>
  <c r="E281" i="166"/>
  <c r="H288" i="166" s="1"/>
  <c r="C276" i="166"/>
  <c r="C275" i="166"/>
  <c r="C274" i="166"/>
  <c r="E272" i="166"/>
  <c r="E270" i="166"/>
  <c r="H277" i="166" s="1"/>
  <c r="C265" i="166"/>
  <c r="C264" i="166"/>
  <c r="C263" i="166"/>
  <c r="E261" i="166"/>
  <c r="E260" i="166"/>
  <c r="F258" i="166" s="1"/>
  <c r="E259" i="166"/>
  <c r="H266" i="166" s="1"/>
  <c r="C254" i="166"/>
  <c r="C253" i="166"/>
  <c r="C252" i="166"/>
  <c r="E250" i="166"/>
  <c r="E249" i="166"/>
  <c r="F247" i="166" s="1"/>
  <c r="E248" i="166"/>
  <c r="H255" i="166" s="1"/>
  <c r="C243" i="166"/>
  <c r="C242" i="166"/>
  <c r="C241" i="166"/>
  <c r="E239" i="166"/>
  <c r="E237" i="166"/>
  <c r="H244" i="166" s="1"/>
  <c r="C232" i="166"/>
  <c r="C231" i="166"/>
  <c r="C230" i="166"/>
  <c r="E228" i="166"/>
  <c r="E226" i="166"/>
  <c r="H233" i="166" s="1"/>
  <c r="C221" i="166"/>
  <c r="C220" i="166"/>
  <c r="C219" i="166"/>
  <c r="E217" i="166"/>
  <c r="E216" i="166"/>
  <c r="F214" i="166" s="1"/>
  <c r="E215" i="166"/>
  <c r="H222" i="166" s="1"/>
  <c r="C210" i="166"/>
  <c r="C209" i="166"/>
  <c r="C208" i="166"/>
  <c r="E206" i="166"/>
  <c r="E205" i="166"/>
  <c r="F203" i="166" s="1"/>
  <c r="E204" i="166"/>
  <c r="H211" i="166" s="1"/>
  <c r="C199" i="166"/>
  <c r="C198" i="166"/>
  <c r="C197" i="166"/>
  <c r="E195" i="166"/>
  <c r="E193" i="166"/>
  <c r="H200" i="166" s="1"/>
  <c r="C188" i="166"/>
  <c r="C187" i="166"/>
  <c r="C186" i="166"/>
  <c r="E184" i="166"/>
  <c r="E182" i="166"/>
  <c r="H189" i="166" s="1"/>
  <c r="C177" i="166"/>
  <c r="C176" i="166"/>
  <c r="C175" i="166"/>
  <c r="E173" i="166"/>
  <c r="E172" i="166"/>
  <c r="F170" i="166" s="1"/>
  <c r="E171" i="166"/>
  <c r="H178" i="166" s="1"/>
  <c r="C166" i="166"/>
  <c r="C165" i="166"/>
  <c r="C164" i="166"/>
  <c r="E162" i="166"/>
  <c r="E161" i="166"/>
  <c r="F159" i="166" s="1"/>
  <c r="E160" i="166"/>
  <c r="H167" i="166" s="1"/>
  <c r="C155" i="166"/>
  <c r="C154" i="166"/>
  <c r="C153" i="166"/>
  <c r="E151" i="166"/>
  <c r="E149" i="166"/>
  <c r="H156" i="166" s="1"/>
  <c r="C144" i="166"/>
  <c r="C143" i="166"/>
  <c r="C142" i="166"/>
  <c r="E140" i="166"/>
  <c r="E138" i="166"/>
  <c r="H145" i="166" s="1"/>
  <c r="C133" i="166"/>
  <c r="C132" i="166"/>
  <c r="C131" i="166"/>
  <c r="E129" i="166"/>
  <c r="E128" i="166"/>
  <c r="F126" i="166" s="1"/>
  <c r="E127" i="166"/>
  <c r="H134" i="166" s="1"/>
  <c r="C122" i="166"/>
  <c r="C121" i="166"/>
  <c r="C120" i="166"/>
  <c r="E118" i="166"/>
  <c r="E117" i="166"/>
  <c r="F115" i="166" s="1"/>
  <c r="E116" i="166"/>
  <c r="H123" i="166" s="1"/>
  <c r="C111" i="166"/>
  <c r="C110" i="166"/>
  <c r="C109" i="166"/>
  <c r="E107" i="166"/>
  <c r="E105" i="166"/>
  <c r="H112" i="166" s="1"/>
  <c r="C100" i="166"/>
  <c r="C99" i="166"/>
  <c r="C98" i="166"/>
  <c r="E96" i="166"/>
  <c r="E94" i="166"/>
  <c r="H101" i="166" s="1"/>
  <c r="C89" i="166"/>
  <c r="C88" i="166"/>
  <c r="C87" i="166"/>
  <c r="E85" i="166"/>
  <c r="E84" i="166"/>
  <c r="F82" i="166" s="1"/>
  <c r="E83" i="166"/>
  <c r="H90" i="166" s="1"/>
  <c r="C78" i="166"/>
  <c r="C77" i="166"/>
  <c r="C76" i="166"/>
  <c r="E74" i="166"/>
  <c r="E73" i="166"/>
  <c r="F71" i="166" s="1"/>
  <c r="E72" i="166"/>
  <c r="H79" i="166" s="1"/>
  <c r="C67" i="166"/>
  <c r="C66" i="166"/>
  <c r="C65" i="166"/>
  <c r="E63" i="166"/>
  <c r="E62" i="166"/>
  <c r="E61" i="166"/>
  <c r="H68" i="166" s="1"/>
  <c r="F60" i="166"/>
  <c r="C56" i="166"/>
  <c r="C55" i="166"/>
  <c r="C54" i="166"/>
  <c r="E52" i="166"/>
  <c r="E50" i="166"/>
  <c r="H57" i="166" s="1"/>
  <c r="C45" i="166"/>
  <c r="C44" i="166"/>
  <c r="C43" i="166"/>
  <c r="E41" i="166"/>
  <c r="E40" i="166"/>
  <c r="E39" i="166"/>
  <c r="H46" i="166" s="1"/>
  <c r="C34" i="166"/>
  <c r="C33" i="166"/>
  <c r="C32" i="166"/>
  <c r="E30" i="166"/>
  <c r="E29" i="166"/>
  <c r="F27" i="166" s="1"/>
  <c r="E28" i="166"/>
  <c r="H35" i="166" s="1"/>
  <c r="C23" i="166"/>
  <c r="I22" i="166"/>
  <c r="C22" i="166"/>
  <c r="C21" i="166"/>
  <c r="E19" i="166"/>
  <c r="E18" i="166"/>
  <c r="E17" i="166"/>
  <c r="H24" i="166" s="1"/>
  <c r="F16" i="166"/>
  <c r="I15" i="166"/>
  <c r="I26" i="166" s="1"/>
  <c r="I12" i="166"/>
  <c r="C12" i="166"/>
  <c r="I11" i="166"/>
  <c r="C11" i="166"/>
  <c r="I10" i="166"/>
  <c r="C10" i="166"/>
  <c r="E7" i="166"/>
  <c r="N6" i="166"/>
  <c r="E6" i="166"/>
  <c r="H13" i="166" s="1"/>
  <c r="N5" i="166"/>
  <c r="N10" i="166" s="1"/>
  <c r="A4" i="166"/>
  <c r="E2" i="166"/>
  <c r="C2" i="166"/>
  <c r="E492" i="166" s="1"/>
  <c r="C496" i="165"/>
  <c r="C495" i="165"/>
  <c r="C494" i="165"/>
  <c r="E490" i="165"/>
  <c r="H497" i="165" s="1"/>
  <c r="C485" i="165"/>
  <c r="C484" i="165"/>
  <c r="C483" i="165"/>
  <c r="E479" i="165"/>
  <c r="H486" i="165" s="1"/>
  <c r="C474" i="165"/>
  <c r="C473" i="165"/>
  <c r="C472" i="165"/>
  <c r="E468" i="165"/>
  <c r="H475" i="165" s="1"/>
  <c r="C463" i="165"/>
  <c r="C462" i="165"/>
  <c r="C461" i="165"/>
  <c r="E457" i="165"/>
  <c r="H464" i="165" s="1"/>
  <c r="C452" i="165"/>
  <c r="C451" i="165"/>
  <c r="C450" i="165"/>
  <c r="E446" i="165"/>
  <c r="H453" i="165" s="1"/>
  <c r="C441" i="165"/>
  <c r="C440" i="165"/>
  <c r="C439" i="165"/>
  <c r="E435" i="165"/>
  <c r="H442" i="165" s="1"/>
  <c r="C430" i="165"/>
  <c r="C429" i="165"/>
  <c r="C428" i="165"/>
  <c r="E424" i="165"/>
  <c r="H431" i="165" s="1"/>
  <c r="C419" i="165"/>
  <c r="C418" i="165"/>
  <c r="C417" i="165"/>
  <c r="E413" i="165"/>
  <c r="H420" i="165" s="1"/>
  <c r="C408" i="165"/>
  <c r="C407" i="165"/>
  <c r="C406" i="165"/>
  <c r="E402" i="165"/>
  <c r="H409" i="165" s="1"/>
  <c r="C397" i="165"/>
  <c r="C396" i="165"/>
  <c r="C395" i="165"/>
  <c r="E391" i="165"/>
  <c r="H398" i="165" s="1"/>
  <c r="C386" i="165"/>
  <c r="C385" i="165"/>
  <c r="C384" i="165"/>
  <c r="E380" i="165"/>
  <c r="H387" i="165" s="1"/>
  <c r="C375" i="165"/>
  <c r="C374" i="165"/>
  <c r="C373" i="165"/>
  <c r="E369" i="165"/>
  <c r="H376" i="165" s="1"/>
  <c r="C364" i="165"/>
  <c r="C363" i="165"/>
  <c r="C362" i="165"/>
  <c r="E358" i="165"/>
  <c r="H365" i="165" s="1"/>
  <c r="C353" i="165"/>
  <c r="C352" i="165"/>
  <c r="C351" i="165"/>
  <c r="E347" i="165"/>
  <c r="H354" i="165" s="1"/>
  <c r="C342" i="165"/>
  <c r="C341" i="165"/>
  <c r="C340" i="165"/>
  <c r="E336" i="165"/>
  <c r="H343" i="165" s="1"/>
  <c r="C331" i="165"/>
  <c r="C330" i="165"/>
  <c r="C329" i="165"/>
  <c r="E325" i="165"/>
  <c r="H332" i="165" s="1"/>
  <c r="C320" i="165"/>
  <c r="C319" i="165"/>
  <c r="C318" i="165"/>
  <c r="E314" i="165"/>
  <c r="H321" i="165" s="1"/>
  <c r="C309" i="165"/>
  <c r="C308" i="165"/>
  <c r="C307" i="165"/>
  <c r="E303" i="165"/>
  <c r="H310" i="165" s="1"/>
  <c r="C298" i="165"/>
  <c r="C297" i="165"/>
  <c r="C296" i="165"/>
  <c r="E292" i="165"/>
  <c r="H299" i="165" s="1"/>
  <c r="C287" i="165"/>
  <c r="C286" i="165"/>
  <c r="C285" i="165"/>
  <c r="E281" i="165"/>
  <c r="H288" i="165" s="1"/>
  <c r="C276" i="165"/>
  <c r="C275" i="165"/>
  <c r="C274" i="165"/>
  <c r="E270" i="165"/>
  <c r="H277" i="165" s="1"/>
  <c r="C265" i="165"/>
  <c r="C264" i="165"/>
  <c r="C263" i="165"/>
  <c r="E259" i="165"/>
  <c r="H266" i="165" s="1"/>
  <c r="C254" i="165"/>
  <c r="C253" i="165"/>
  <c r="C252" i="165"/>
  <c r="E248" i="165"/>
  <c r="H255" i="165" s="1"/>
  <c r="C243" i="165"/>
  <c r="C242" i="165"/>
  <c r="C241" i="165"/>
  <c r="E237" i="165"/>
  <c r="H244" i="165" s="1"/>
  <c r="C232" i="165"/>
  <c r="C231" i="165"/>
  <c r="C230" i="165"/>
  <c r="E226" i="165"/>
  <c r="H233" i="165" s="1"/>
  <c r="C221" i="165"/>
  <c r="C220" i="165"/>
  <c r="C219" i="165"/>
  <c r="E215" i="165"/>
  <c r="H222" i="165" s="1"/>
  <c r="C210" i="165"/>
  <c r="C209" i="165"/>
  <c r="C208" i="165"/>
  <c r="E204" i="165"/>
  <c r="H211" i="165" s="1"/>
  <c r="C199" i="165"/>
  <c r="C198" i="165"/>
  <c r="C197" i="165"/>
  <c r="E193" i="165"/>
  <c r="H200" i="165" s="1"/>
  <c r="C188" i="165"/>
  <c r="C187" i="165"/>
  <c r="C186" i="165"/>
  <c r="E182" i="165"/>
  <c r="H189" i="165" s="1"/>
  <c r="C177" i="165"/>
  <c r="C176" i="165"/>
  <c r="C175" i="165"/>
  <c r="E171" i="165"/>
  <c r="H178" i="165" s="1"/>
  <c r="C166" i="165"/>
  <c r="C165" i="165"/>
  <c r="C164" i="165"/>
  <c r="E160" i="165"/>
  <c r="H167" i="165" s="1"/>
  <c r="C155" i="165"/>
  <c r="C154" i="165"/>
  <c r="C153" i="165"/>
  <c r="E149" i="165"/>
  <c r="H156" i="165" s="1"/>
  <c r="C144" i="165"/>
  <c r="C143" i="165"/>
  <c r="C142" i="165"/>
  <c r="E138" i="165"/>
  <c r="H145" i="165" s="1"/>
  <c r="C133" i="165"/>
  <c r="C132" i="165"/>
  <c r="C131" i="165"/>
  <c r="E127" i="165"/>
  <c r="H134" i="165" s="1"/>
  <c r="C122" i="165"/>
  <c r="C121" i="165"/>
  <c r="C120" i="165"/>
  <c r="E116" i="165"/>
  <c r="H123" i="165" s="1"/>
  <c r="C111" i="165"/>
  <c r="C110" i="165"/>
  <c r="C109" i="165"/>
  <c r="E105" i="165"/>
  <c r="H112" i="165" s="1"/>
  <c r="C100" i="165"/>
  <c r="C99" i="165"/>
  <c r="C98" i="165"/>
  <c r="E94" i="165"/>
  <c r="H101" i="165" s="1"/>
  <c r="C89" i="165"/>
  <c r="C88" i="165"/>
  <c r="C87" i="165"/>
  <c r="E83" i="165"/>
  <c r="H90" i="165" s="1"/>
  <c r="C78" i="165"/>
  <c r="C77" i="165"/>
  <c r="C76" i="165"/>
  <c r="E72" i="165"/>
  <c r="H79" i="165" s="1"/>
  <c r="C67" i="165"/>
  <c r="C66" i="165"/>
  <c r="C65" i="165"/>
  <c r="H68" i="165"/>
  <c r="C56" i="165"/>
  <c r="C55" i="165"/>
  <c r="C54" i="165"/>
  <c r="E50" i="165"/>
  <c r="H57" i="165" s="1"/>
  <c r="C45" i="165"/>
  <c r="C44" i="165"/>
  <c r="C43" i="165"/>
  <c r="E39" i="165"/>
  <c r="H46" i="165" s="1"/>
  <c r="C34" i="165"/>
  <c r="C33" i="165"/>
  <c r="C32" i="165"/>
  <c r="E28" i="165"/>
  <c r="H35" i="165" s="1"/>
  <c r="C23" i="165"/>
  <c r="C22" i="165"/>
  <c r="C21" i="165"/>
  <c r="E17" i="165"/>
  <c r="H24" i="165" s="1"/>
  <c r="I15" i="165"/>
  <c r="I26" i="165" s="1"/>
  <c r="I12" i="165"/>
  <c r="C12" i="165"/>
  <c r="I11" i="165"/>
  <c r="C11" i="165"/>
  <c r="I10" i="165"/>
  <c r="C10" i="165"/>
  <c r="E6" i="165"/>
  <c r="H13" i="165" s="1"/>
  <c r="A4" i="165"/>
  <c r="E2" i="165"/>
  <c r="C2" i="165"/>
  <c r="E492" i="165" s="1"/>
  <c r="C496" i="164"/>
  <c r="C495" i="164"/>
  <c r="C494" i="164"/>
  <c r="E490" i="164"/>
  <c r="H497" i="164" s="1"/>
  <c r="C485" i="164"/>
  <c r="C484" i="164"/>
  <c r="C483" i="164"/>
  <c r="E479" i="164"/>
  <c r="H486" i="164" s="1"/>
  <c r="C474" i="164"/>
  <c r="C473" i="164"/>
  <c r="C472" i="164"/>
  <c r="E468" i="164"/>
  <c r="H475" i="164" s="1"/>
  <c r="C463" i="164"/>
  <c r="C462" i="164"/>
  <c r="C461" i="164"/>
  <c r="E457" i="164"/>
  <c r="H464" i="164" s="1"/>
  <c r="C452" i="164"/>
  <c r="C451" i="164"/>
  <c r="C450" i="164"/>
  <c r="E446" i="164"/>
  <c r="H453" i="164" s="1"/>
  <c r="C441" i="164"/>
  <c r="C440" i="164"/>
  <c r="C439" i="164"/>
  <c r="E435" i="164"/>
  <c r="H442" i="164" s="1"/>
  <c r="C430" i="164"/>
  <c r="C429" i="164"/>
  <c r="C428" i="164"/>
  <c r="E424" i="164"/>
  <c r="H431" i="164" s="1"/>
  <c r="C419" i="164"/>
  <c r="C418" i="164"/>
  <c r="C417" i="164"/>
  <c r="E413" i="164"/>
  <c r="H420" i="164" s="1"/>
  <c r="C408" i="164"/>
  <c r="C407" i="164"/>
  <c r="C406" i="164"/>
  <c r="E402" i="164"/>
  <c r="H409" i="164" s="1"/>
  <c r="C397" i="164"/>
  <c r="C396" i="164"/>
  <c r="C395" i="164"/>
  <c r="E391" i="164"/>
  <c r="H398" i="164" s="1"/>
  <c r="C386" i="164"/>
  <c r="C385" i="164"/>
  <c r="C384" i="164"/>
  <c r="E380" i="164"/>
  <c r="H387" i="164" s="1"/>
  <c r="C375" i="164"/>
  <c r="C374" i="164"/>
  <c r="C373" i="164"/>
  <c r="E369" i="164"/>
  <c r="H376" i="164" s="1"/>
  <c r="C364" i="164"/>
  <c r="C363" i="164"/>
  <c r="C362" i="164"/>
  <c r="E358" i="164"/>
  <c r="H365" i="164" s="1"/>
  <c r="C353" i="164"/>
  <c r="C352" i="164"/>
  <c r="C351" i="164"/>
  <c r="E347" i="164"/>
  <c r="H354" i="164" s="1"/>
  <c r="C342" i="164"/>
  <c r="C341" i="164"/>
  <c r="C340" i="164"/>
  <c r="E336" i="164"/>
  <c r="H343" i="164" s="1"/>
  <c r="C331" i="164"/>
  <c r="C330" i="164"/>
  <c r="C329" i="164"/>
  <c r="E325" i="164"/>
  <c r="H332" i="164" s="1"/>
  <c r="C320" i="164"/>
  <c r="C319" i="164"/>
  <c r="C318" i="164"/>
  <c r="E314" i="164"/>
  <c r="H321" i="164" s="1"/>
  <c r="C309" i="164"/>
  <c r="C308" i="164"/>
  <c r="C307" i="164"/>
  <c r="E303" i="164"/>
  <c r="H310" i="164" s="1"/>
  <c r="C298" i="164"/>
  <c r="C297" i="164"/>
  <c r="C296" i="164"/>
  <c r="E292" i="164"/>
  <c r="H299" i="164" s="1"/>
  <c r="C287" i="164"/>
  <c r="C286" i="164"/>
  <c r="C285" i="164"/>
  <c r="E281" i="164"/>
  <c r="H288" i="164" s="1"/>
  <c r="C276" i="164"/>
  <c r="C275" i="164"/>
  <c r="C274" i="164"/>
  <c r="E270" i="164"/>
  <c r="H277" i="164" s="1"/>
  <c r="C265" i="164"/>
  <c r="C264" i="164"/>
  <c r="C263" i="164"/>
  <c r="E259" i="164"/>
  <c r="H266" i="164" s="1"/>
  <c r="C254" i="164"/>
  <c r="C253" i="164"/>
  <c r="C252" i="164"/>
  <c r="E248" i="164"/>
  <c r="H255" i="164" s="1"/>
  <c r="C243" i="164"/>
  <c r="C242" i="164"/>
  <c r="C241" i="164"/>
  <c r="E237" i="164"/>
  <c r="H244" i="164" s="1"/>
  <c r="C232" i="164"/>
  <c r="C231" i="164"/>
  <c r="C230" i="164"/>
  <c r="E226" i="164"/>
  <c r="H233" i="164" s="1"/>
  <c r="C221" i="164"/>
  <c r="C220" i="164"/>
  <c r="C219" i="164"/>
  <c r="E215" i="164"/>
  <c r="C210" i="164"/>
  <c r="C209" i="164"/>
  <c r="C208" i="164"/>
  <c r="E206" i="164"/>
  <c r="E204" i="164"/>
  <c r="H211" i="164" s="1"/>
  <c r="C199" i="164"/>
  <c r="C198" i="164"/>
  <c r="C197" i="164"/>
  <c r="E193" i="164"/>
  <c r="H200" i="164" s="1"/>
  <c r="C188" i="164"/>
  <c r="C187" i="164"/>
  <c r="C186" i="164"/>
  <c r="E182" i="164"/>
  <c r="H189" i="164" s="1"/>
  <c r="C177" i="164"/>
  <c r="C176" i="164"/>
  <c r="C175" i="164"/>
  <c r="E172" i="164"/>
  <c r="E171" i="164"/>
  <c r="H178" i="164" s="1"/>
  <c r="C166" i="164"/>
  <c r="C165" i="164"/>
  <c r="C164" i="164"/>
  <c r="E160" i="164"/>
  <c r="H167" i="164" s="1"/>
  <c r="C155" i="164"/>
  <c r="C154" i="164"/>
  <c r="C153" i="164"/>
  <c r="E149" i="164"/>
  <c r="H156" i="164" s="1"/>
  <c r="C144" i="164"/>
  <c r="C143" i="164"/>
  <c r="C142" i="164"/>
  <c r="E138" i="164"/>
  <c r="H145" i="164" s="1"/>
  <c r="C133" i="164"/>
  <c r="C132" i="164"/>
  <c r="C131" i="164"/>
  <c r="E127" i="164"/>
  <c r="H134" i="164" s="1"/>
  <c r="C122" i="164"/>
  <c r="C121" i="164"/>
  <c r="C120" i="164"/>
  <c r="E116" i="164"/>
  <c r="H123" i="164" s="1"/>
  <c r="C111" i="164"/>
  <c r="C110" i="164"/>
  <c r="C109" i="164"/>
  <c r="E105" i="164"/>
  <c r="H112" i="164" s="1"/>
  <c r="C100" i="164"/>
  <c r="C99" i="164"/>
  <c r="C98" i="164"/>
  <c r="E94" i="164"/>
  <c r="H101" i="164" s="1"/>
  <c r="C89" i="164"/>
  <c r="C88" i="164"/>
  <c r="C87" i="164"/>
  <c r="E83" i="164"/>
  <c r="H90" i="164" s="1"/>
  <c r="C78" i="164"/>
  <c r="C77" i="164"/>
  <c r="C76" i="164"/>
  <c r="E72" i="164"/>
  <c r="H79" i="164" s="1"/>
  <c r="C67" i="164"/>
  <c r="C66" i="164"/>
  <c r="C65" i="164"/>
  <c r="E61" i="164"/>
  <c r="H68" i="164" s="1"/>
  <c r="C56" i="164"/>
  <c r="C55" i="164"/>
  <c r="C54" i="164"/>
  <c r="E50" i="164"/>
  <c r="H57" i="164" s="1"/>
  <c r="C45" i="164"/>
  <c r="C44" i="164"/>
  <c r="C43" i="164"/>
  <c r="E41" i="164"/>
  <c r="E39" i="164"/>
  <c r="H46" i="164" s="1"/>
  <c r="C34" i="164"/>
  <c r="C33" i="164"/>
  <c r="C32" i="164"/>
  <c r="E30" i="164"/>
  <c r="E28" i="164"/>
  <c r="H35" i="164" s="1"/>
  <c r="I26" i="164"/>
  <c r="I32" i="164" s="1"/>
  <c r="C23" i="164"/>
  <c r="C22" i="164"/>
  <c r="E17" i="164"/>
  <c r="H24" i="164" s="1"/>
  <c r="I15" i="164"/>
  <c r="I23" i="164" s="1"/>
  <c r="I12" i="164"/>
  <c r="C12" i="164"/>
  <c r="I11" i="164"/>
  <c r="C11" i="164"/>
  <c r="I10" i="164"/>
  <c r="C10" i="164"/>
  <c r="E7" i="164"/>
  <c r="E6" i="164"/>
  <c r="H13" i="164" s="1"/>
  <c r="A4" i="164"/>
  <c r="E2" i="164"/>
  <c r="C2" i="164"/>
  <c r="E492" i="164" s="1"/>
  <c r="C496" i="163"/>
  <c r="C495" i="163"/>
  <c r="C494" i="163"/>
  <c r="E490" i="163"/>
  <c r="H497" i="163" s="1"/>
  <c r="C485" i="163"/>
  <c r="C484" i="163"/>
  <c r="C483" i="163"/>
  <c r="E480" i="163"/>
  <c r="E479" i="163"/>
  <c r="H486" i="163" s="1"/>
  <c r="C474" i="163"/>
  <c r="C473" i="163"/>
  <c r="C472" i="163"/>
  <c r="E468" i="163"/>
  <c r="H475" i="163" s="1"/>
  <c r="C463" i="163"/>
  <c r="C462" i="163"/>
  <c r="C461" i="163"/>
  <c r="E457" i="163"/>
  <c r="H464" i="163" s="1"/>
  <c r="C452" i="163"/>
  <c r="C451" i="163"/>
  <c r="C450" i="163"/>
  <c r="E446" i="163"/>
  <c r="H453" i="163" s="1"/>
  <c r="C441" i="163"/>
  <c r="C440" i="163"/>
  <c r="C439" i="163"/>
  <c r="E437" i="163"/>
  <c r="E436" i="163"/>
  <c r="F434" i="163" s="1"/>
  <c r="E435" i="163"/>
  <c r="H442" i="163" s="1"/>
  <c r="C430" i="163"/>
  <c r="C429" i="163"/>
  <c r="C428" i="163"/>
  <c r="E424" i="163"/>
  <c r="H431" i="163" s="1"/>
  <c r="C419" i="163"/>
  <c r="C418" i="163"/>
  <c r="C417" i="163"/>
  <c r="E413" i="163"/>
  <c r="H420" i="163" s="1"/>
  <c r="C408" i="163"/>
  <c r="C407" i="163"/>
  <c r="C406" i="163"/>
  <c r="E402" i="163"/>
  <c r="H409" i="163" s="1"/>
  <c r="C397" i="163"/>
  <c r="C396" i="163"/>
  <c r="C395" i="163"/>
  <c r="E393" i="163"/>
  <c r="E392" i="163"/>
  <c r="F390" i="163" s="1"/>
  <c r="E391" i="163"/>
  <c r="H398" i="163" s="1"/>
  <c r="C386" i="163"/>
  <c r="C385" i="163"/>
  <c r="C384" i="163"/>
  <c r="E380" i="163"/>
  <c r="H387" i="163" s="1"/>
  <c r="C375" i="163"/>
  <c r="C374" i="163"/>
  <c r="C373" i="163"/>
  <c r="E369" i="163"/>
  <c r="H376" i="163" s="1"/>
  <c r="C364" i="163"/>
  <c r="C363" i="163"/>
  <c r="C362" i="163"/>
  <c r="E358" i="163"/>
  <c r="H365" i="163" s="1"/>
  <c r="C353" i="163"/>
  <c r="C352" i="163"/>
  <c r="C351" i="163"/>
  <c r="E349" i="163"/>
  <c r="E348" i="163"/>
  <c r="F346" i="163" s="1"/>
  <c r="E347" i="163"/>
  <c r="H354" i="163" s="1"/>
  <c r="C342" i="163"/>
  <c r="C341" i="163"/>
  <c r="C340" i="163"/>
  <c r="E338" i="163"/>
  <c r="E337" i="163"/>
  <c r="E336" i="163"/>
  <c r="H343" i="163" s="1"/>
  <c r="F335" i="163"/>
  <c r="C331" i="163"/>
  <c r="C330" i="163"/>
  <c r="C329" i="163"/>
  <c r="E327" i="163"/>
  <c r="E325" i="163"/>
  <c r="H332" i="163" s="1"/>
  <c r="C320" i="163"/>
  <c r="C319" i="163"/>
  <c r="C318" i="163"/>
  <c r="E316" i="163"/>
  <c r="E314" i="163"/>
  <c r="H321" i="163" s="1"/>
  <c r="C309" i="163"/>
  <c r="C308" i="163"/>
  <c r="C307" i="163"/>
  <c r="E305" i="163"/>
  <c r="E304" i="163"/>
  <c r="F302" i="163" s="1"/>
  <c r="E303" i="163"/>
  <c r="H310" i="163" s="1"/>
  <c r="C298" i="163"/>
  <c r="C297" i="163"/>
  <c r="C296" i="163"/>
  <c r="E294" i="163"/>
  <c r="F291" i="163" s="1"/>
  <c r="E293" i="163"/>
  <c r="E292" i="163"/>
  <c r="H299" i="163" s="1"/>
  <c r="C287" i="163"/>
  <c r="C286" i="163"/>
  <c r="C285" i="163"/>
  <c r="E283" i="163"/>
  <c r="E281" i="163"/>
  <c r="H288" i="163" s="1"/>
  <c r="C276" i="163"/>
  <c r="C275" i="163"/>
  <c r="C274" i="163"/>
  <c r="E272" i="163"/>
  <c r="E270" i="163"/>
  <c r="H277" i="163" s="1"/>
  <c r="C265" i="163"/>
  <c r="C264" i="163"/>
  <c r="C263" i="163"/>
  <c r="E261" i="163"/>
  <c r="E260" i="163"/>
  <c r="F258" i="163" s="1"/>
  <c r="E259" i="163"/>
  <c r="H266" i="163" s="1"/>
  <c r="C254" i="163"/>
  <c r="C253" i="163"/>
  <c r="C252" i="163"/>
  <c r="E250" i="163"/>
  <c r="F247" i="163" s="1"/>
  <c r="E249" i="163"/>
  <c r="E248" i="163"/>
  <c r="H255" i="163" s="1"/>
  <c r="C243" i="163"/>
  <c r="C242" i="163"/>
  <c r="C241" i="163"/>
  <c r="E239" i="163"/>
  <c r="E237" i="163"/>
  <c r="H244" i="163" s="1"/>
  <c r="C232" i="163"/>
  <c r="C231" i="163"/>
  <c r="C230" i="163"/>
  <c r="E228" i="163"/>
  <c r="E226" i="163"/>
  <c r="H233" i="163" s="1"/>
  <c r="C221" i="163"/>
  <c r="C220" i="163"/>
  <c r="C219" i="163"/>
  <c r="E217" i="163"/>
  <c r="E216" i="163"/>
  <c r="F214" i="163" s="1"/>
  <c r="E215" i="163"/>
  <c r="H222" i="163" s="1"/>
  <c r="C210" i="163"/>
  <c r="C209" i="163"/>
  <c r="C208" i="163"/>
  <c r="E206" i="163"/>
  <c r="F203" i="163" s="1"/>
  <c r="E205" i="163"/>
  <c r="E204" i="163"/>
  <c r="H211" i="163" s="1"/>
  <c r="C199" i="163"/>
  <c r="C198" i="163"/>
  <c r="C197" i="163"/>
  <c r="E195" i="163"/>
  <c r="E193" i="163"/>
  <c r="H200" i="163" s="1"/>
  <c r="C188" i="163"/>
  <c r="C187" i="163"/>
  <c r="C186" i="163"/>
  <c r="E184" i="163"/>
  <c r="E182" i="163"/>
  <c r="H189" i="163" s="1"/>
  <c r="C177" i="163"/>
  <c r="C176" i="163"/>
  <c r="C175" i="163"/>
  <c r="E173" i="163"/>
  <c r="E172" i="163"/>
  <c r="F170" i="163" s="1"/>
  <c r="E171" i="163"/>
  <c r="H178" i="163" s="1"/>
  <c r="C166" i="163"/>
  <c r="C165" i="163"/>
  <c r="C164" i="163"/>
  <c r="E162" i="163"/>
  <c r="F159" i="163" s="1"/>
  <c r="E161" i="163"/>
  <c r="E160" i="163"/>
  <c r="H167" i="163" s="1"/>
  <c r="C155" i="163"/>
  <c r="C154" i="163"/>
  <c r="C153" i="163"/>
  <c r="E151" i="163"/>
  <c r="E149" i="163"/>
  <c r="H156" i="163" s="1"/>
  <c r="C144" i="163"/>
  <c r="C143" i="163"/>
  <c r="C142" i="163"/>
  <c r="E140" i="163"/>
  <c r="E138" i="163"/>
  <c r="H145" i="163" s="1"/>
  <c r="C133" i="163"/>
  <c r="C132" i="163"/>
  <c r="C131" i="163"/>
  <c r="E129" i="163"/>
  <c r="E128" i="163"/>
  <c r="F126" i="163" s="1"/>
  <c r="E127" i="163"/>
  <c r="H134" i="163" s="1"/>
  <c r="C122" i="163"/>
  <c r="C121" i="163"/>
  <c r="C120" i="163"/>
  <c r="E118" i="163"/>
  <c r="F115" i="163" s="1"/>
  <c r="E117" i="163"/>
  <c r="E116" i="163"/>
  <c r="H123" i="163" s="1"/>
  <c r="C111" i="163"/>
  <c r="C110" i="163"/>
  <c r="C109" i="163"/>
  <c r="E107" i="163"/>
  <c r="E105" i="163"/>
  <c r="H112" i="163" s="1"/>
  <c r="C100" i="163"/>
  <c r="C99" i="163"/>
  <c r="C98" i="163"/>
  <c r="E96" i="163"/>
  <c r="E94" i="163"/>
  <c r="H101" i="163" s="1"/>
  <c r="C89" i="163"/>
  <c r="C88" i="163"/>
  <c r="C87" i="163"/>
  <c r="E85" i="163"/>
  <c r="E84" i="163"/>
  <c r="F82" i="163" s="1"/>
  <c r="E83" i="163"/>
  <c r="H90" i="163" s="1"/>
  <c r="C78" i="163"/>
  <c r="C77" i="163"/>
  <c r="C76" i="163"/>
  <c r="E74" i="163"/>
  <c r="F71" i="163" s="1"/>
  <c r="E73" i="163"/>
  <c r="E72" i="163"/>
  <c r="H79" i="163" s="1"/>
  <c r="C67" i="163"/>
  <c r="C66" i="163"/>
  <c r="C65" i="163"/>
  <c r="E63" i="163"/>
  <c r="E61" i="163"/>
  <c r="H68" i="163" s="1"/>
  <c r="C56" i="163"/>
  <c r="C55" i="163"/>
  <c r="C54" i="163"/>
  <c r="E52" i="163"/>
  <c r="E50" i="163"/>
  <c r="H57" i="163" s="1"/>
  <c r="C45" i="163"/>
  <c r="C44" i="163"/>
  <c r="C43" i="163"/>
  <c r="E41" i="163"/>
  <c r="E40" i="163"/>
  <c r="F38" i="163" s="1"/>
  <c r="E39" i="163"/>
  <c r="H46" i="163" s="1"/>
  <c r="C34" i="163"/>
  <c r="C33" i="163"/>
  <c r="C32" i="163"/>
  <c r="E30" i="163"/>
  <c r="F27" i="163" s="1"/>
  <c r="E29" i="163"/>
  <c r="E28" i="163"/>
  <c r="H35" i="163" s="1"/>
  <c r="C23" i="163"/>
  <c r="C22" i="163"/>
  <c r="C21" i="163"/>
  <c r="E19" i="163"/>
  <c r="E17" i="163"/>
  <c r="H24" i="163" s="1"/>
  <c r="I15" i="163"/>
  <c r="I26" i="163" s="1"/>
  <c r="I12" i="163"/>
  <c r="C12" i="163"/>
  <c r="I11" i="163"/>
  <c r="C11" i="163"/>
  <c r="I10" i="163"/>
  <c r="C10" i="163"/>
  <c r="E7" i="163"/>
  <c r="E6" i="163"/>
  <c r="H13" i="163" s="1"/>
  <c r="N5" i="163"/>
  <c r="A4" i="163"/>
  <c r="E2" i="163"/>
  <c r="C2" i="163"/>
  <c r="E492" i="163" s="1"/>
  <c r="C496" i="162"/>
  <c r="C495" i="162"/>
  <c r="C494" i="162"/>
  <c r="E490" i="162"/>
  <c r="H497" i="162" s="1"/>
  <c r="C485" i="162"/>
  <c r="C484" i="162"/>
  <c r="C483" i="162"/>
  <c r="E481" i="162"/>
  <c r="E480" i="162"/>
  <c r="F478" i="162" s="1"/>
  <c r="E479" i="162"/>
  <c r="H486" i="162" s="1"/>
  <c r="C474" i="162"/>
  <c r="C473" i="162"/>
  <c r="C472" i="162"/>
  <c r="E468" i="162"/>
  <c r="H475" i="162" s="1"/>
  <c r="C463" i="162"/>
  <c r="C462" i="162"/>
  <c r="C461" i="162"/>
  <c r="E457" i="162"/>
  <c r="H464" i="162" s="1"/>
  <c r="C452" i="162"/>
  <c r="C451" i="162"/>
  <c r="C450" i="162"/>
  <c r="E446" i="162"/>
  <c r="H453" i="162" s="1"/>
  <c r="C441" i="162"/>
  <c r="C440" i="162"/>
  <c r="C439" i="162"/>
  <c r="E437" i="162"/>
  <c r="E436" i="162"/>
  <c r="F434" i="162" s="1"/>
  <c r="E435" i="162"/>
  <c r="H442" i="162" s="1"/>
  <c r="C430" i="162"/>
  <c r="C429" i="162"/>
  <c r="C428" i="162"/>
  <c r="E426" i="162"/>
  <c r="E424" i="162"/>
  <c r="H431" i="162" s="1"/>
  <c r="C419" i="162"/>
  <c r="C418" i="162"/>
  <c r="C417" i="162"/>
  <c r="E413" i="162"/>
  <c r="H420" i="162" s="1"/>
  <c r="C408" i="162"/>
  <c r="C407" i="162"/>
  <c r="C406" i="162"/>
  <c r="E402" i="162"/>
  <c r="H409" i="162" s="1"/>
  <c r="C397" i="162"/>
  <c r="C396" i="162"/>
  <c r="C395" i="162"/>
  <c r="E393" i="162"/>
  <c r="E392" i="162"/>
  <c r="F390" i="162" s="1"/>
  <c r="E391" i="162"/>
  <c r="H398" i="162" s="1"/>
  <c r="C386" i="162"/>
  <c r="C385" i="162"/>
  <c r="C384" i="162"/>
  <c r="E382" i="162"/>
  <c r="E380" i="162"/>
  <c r="H387" i="162" s="1"/>
  <c r="C375" i="162"/>
  <c r="C374" i="162"/>
  <c r="C373" i="162"/>
  <c r="E369" i="162"/>
  <c r="H376" i="162" s="1"/>
  <c r="C364" i="162"/>
  <c r="C363" i="162"/>
  <c r="C362" i="162"/>
  <c r="E358" i="162"/>
  <c r="H365" i="162" s="1"/>
  <c r="C353" i="162"/>
  <c r="C352" i="162"/>
  <c r="C351" i="162"/>
  <c r="E349" i="162"/>
  <c r="E348" i="162"/>
  <c r="F346" i="162" s="1"/>
  <c r="E347" i="162"/>
  <c r="H354" i="162" s="1"/>
  <c r="C342" i="162"/>
  <c r="C341" i="162"/>
  <c r="C340" i="162"/>
  <c r="E338" i="162"/>
  <c r="E336" i="162"/>
  <c r="H343" i="162" s="1"/>
  <c r="C331" i="162"/>
  <c r="C330" i="162"/>
  <c r="C329" i="162"/>
  <c r="E327" i="162"/>
  <c r="E325" i="162"/>
  <c r="H332" i="162" s="1"/>
  <c r="C320" i="162"/>
  <c r="C319" i="162"/>
  <c r="C318" i="162"/>
  <c r="E316" i="162"/>
  <c r="E314" i="162"/>
  <c r="H321" i="162" s="1"/>
  <c r="C309" i="162"/>
  <c r="C308" i="162"/>
  <c r="C307" i="162"/>
  <c r="E305" i="162"/>
  <c r="E304" i="162"/>
  <c r="F302" i="162" s="1"/>
  <c r="E303" i="162"/>
  <c r="H310" i="162" s="1"/>
  <c r="C298" i="162"/>
  <c r="C297" i="162"/>
  <c r="C296" i="162"/>
  <c r="E294" i="162"/>
  <c r="E292" i="162"/>
  <c r="H299" i="162" s="1"/>
  <c r="C287" i="162"/>
  <c r="C286" i="162"/>
  <c r="C285" i="162"/>
  <c r="E283" i="162"/>
  <c r="E281" i="162"/>
  <c r="H288" i="162" s="1"/>
  <c r="C276" i="162"/>
  <c r="C275" i="162"/>
  <c r="C274" i="162"/>
  <c r="E272" i="162"/>
  <c r="E270" i="162"/>
  <c r="H277" i="162" s="1"/>
  <c r="C265" i="162"/>
  <c r="C264" i="162"/>
  <c r="C263" i="162"/>
  <c r="E261" i="162"/>
  <c r="E260" i="162"/>
  <c r="F258" i="162" s="1"/>
  <c r="E259" i="162"/>
  <c r="H266" i="162" s="1"/>
  <c r="C254" i="162"/>
  <c r="C253" i="162"/>
  <c r="C252" i="162"/>
  <c r="E250" i="162"/>
  <c r="E248" i="162"/>
  <c r="H255" i="162" s="1"/>
  <c r="C243" i="162"/>
  <c r="C242" i="162"/>
  <c r="C241" i="162"/>
  <c r="E239" i="162"/>
  <c r="E237" i="162"/>
  <c r="H244" i="162" s="1"/>
  <c r="C232" i="162"/>
  <c r="C231" i="162"/>
  <c r="C230" i="162"/>
  <c r="E228" i="162"/>
  <c r="E226" i="162"/>
  <c r="H233" i="162" s="1"/>
  <c r="C221" i="162"/>
  <c r="C220" i="162"/>
  <c r="C219" i="162"/>
  <c r="E217" i="162"/>
  <c r="E216" i="162"/>
  <c r="F214" i="162" s="1"/>
  <c r="E215" i="162"/>
  <c r="H222" i="162" s="1"/>
  <c r="C210" i="162"/>
  <c r="C209" i="162"/>
  <c r="C208" i="162"/>
  <c r="E206" i="162"/>
  <c r="E204" i="162"/>
  <c r="H211" i="162" s="1"/>
  <c r="C199" i="162"/>
  <c r="C198" i="162"/>
  <c r="C197" i="162"/>
  <c r="E195" i="162"/>
  <c r="E193" i="162"/>
  <c r="H200" i="162" s="1"/>
  <c r="C188" i="162"/>
  <c r="C187" i="162"/>
  <c r="C186" i="162"/>
  <c r="E184" i="162"/>
  <c r="E182" i="162"/>
  <c r="H189" i="162" s="1"/>
  <c r="C177" i="162"/>
  <c r="C176" i="162"/>
  <c r="C175" i="162"/>
  <c r="E173" i="162"/>
  <c r="E172" i="162"/>
  <c r="F170" i="162" s="1"/>
  <c r="E171" i="162"/>
  <c r="H178" i="162" s="1"/>
  <c r="C166" i="162"/>
  <c r="C165" i="162"/>
  <c r="C164" i="162"/>
  <c r="E162" i="162"/>
  <c r="E160" i="162"/>
  <c r="H167" i="162" s="1"/>
  <c r="C155" i="162"/>
  <c r="C154" i="162"/>
  <c r="C153" i="162"/>
  <c r="E151" i="162"/>
  <c r="E149" i="162"/>
  <c r="H156" i="162" s="1"/>
  <c r="C144" i="162"/>
  <c r="C143" i="162"/>
  <c r="C142" i="162"/>
  <c r="E140" i="162"/>
  <c r="E138" i="162"/>
  <c r="H145" i="162" s="1"/>
  <c r="C133" i="162"/>
  <c r="C132" i="162"/>
  <c r="C131" i="162"/>
  <c r="E129" i="162"/>
  <c r="E128" i="162"/>
  <c r="F126" i="162" s="1"/>
  <c r="E127" i="162"/>
  <c r="H134" i="162" s="1"/>
  <c r="C122" i="162"/>
  <c r="C121" i="162"/>
  <c r="C120" i="162"/>
  <c r="E118" i="162"/>
  <c r="E116" i="162"/>
  <c r="H123" i="162" s="1"/>
  <c r="C111" i="162"/>
  <c r="C110" i="162"/>
  <c r="C109" i="162"/>
  <c r="E107" i="162"/>
  <c r="E105" i="162"/>
  <c r="H112" i="162" s="1"/>
  <c r="C100" i="162"/>
  <c r="C99" i="162"/>
  <c r="C98" i="162"/>
  <c r="E96" i="162"/>
  <c r="E94" i="162"/>
  <c r="H101" i="162" s="1"/>
  <c r="C89" i="162"/>
  <c r="C88" i="162"/>
  <c r="C87" i="162"/>
  <c r="E85" i="162"/>
  <c r="E84" i="162"/>
  <c r="F82" i="162" s="1"/>
  <c r="E83" i="162"/>
  <c r="H90" i="162" s="1"/>
  <c r="C78" i="162"/>
  <c r="C77" i="162"/>
  <c r="C76" i="162"/>
  <c r="E74" i="162"/>
  <c r="E72" i="162"/>
  <c r="H79" i="162" s="1"/>
  <c r="C67" i="162"/>
  <c r="C66" i="162"/>
  <c r="C65" i="162"/>
  <c r="E63" i="162"/>
  <c r="E61" i="162"/>
  <c r="H68" i="162" s="1"/>
  <c r="C56" i="162"/>
  <c r="C55" i="162"/>
  <c r="C54" i="162"/>
  <c r="E52" i="162"/>
  <c r="E50" i="162"/>
  <c r="H57" i="162" s="1"/>
  <c r="C45" i="162"/>
  <c r="C44" i="162"/>
  <c r="C43" i="162"/>
  <c r="E41" i="162"/>
  <c r="E40" i="162"/>
  <c r="F38" i="162" s="1"/>
  <c r="E39" i="162"/>
  <c r="H46" i="162" s="1"/>
  <c r="C34" i="162"/>
  <c r="C33" i="162"/>
  <c r="C32" i="162"/>
  <c r="E30" i="162"/>
  <c r="E28" i="162"/>
  <c r="H35" i="162" s="1"/>
  <c r="C23" i="162"/>
  <c r="C22" i="162"/>
  <c r="C21" i="162"/>
  <c r="E19" i="162"/>
  <c r="E17" i="162"/>
  <c r="H24" i="162" s="1"/>
  <c r="I15" i="162"/>
  <c r="I26" i="162" s="1"/>
  <c r="I12" i="162"/>
  <c r="C12" i="162"/>
  <c r="I11" i="162"/>
  <c r="C11" i="162"/>
  <c r="I10" i="162"/>
  <c r="C10" i="162"/>
  <c r="E7" i="162"/>
  <c r="E6" i="162"/>
  <c r="H13" i="162" s="1"/>
  <c r="A4" i="162"/>
  <c r="E2" i="162"/>
  <c r="C2" i="162"/>
  <c r="E492" i="162" s="1"/>
  <c r="C496" i="161"/>
  <c r="C495" i="161"/>
  <c r="C494" i="161"/>
  <c r="E490" i="161"/>
  <c r="H497" i="161" s="1"/>
  <c r="C485" i="161"/>
  <c r="C484" i="161"/>
  <c r="C483" i="161"/>
  <c r="E480" i="161"/>
  <c r="E479" i="161"/>
  <c r="H486" i="161" s="1"/>
  <c r="C474" i="161"/>
  <c r="C473" i="161"/>
  <c r="C472" i="161"/>
  <c r="E468" i="161"/>
  <c r="H475" i="161" s="1"/>
  <c r="C463" i="161"/>
  <c r="C462" i="161"/>
  <c r="C461" i="161"/>
  <c r="E457" i="161"/>
  <c r="H464" i="161" s="1"/>
  <c r="C452" i="161"/>
  <c r="C451" i="161"/>
  <c r="C450" i="161"/>
  <c r="E446" i="161"/>
  <c r="H453" i="161" s="1"/>
  <c r="C441" i="161"/>
  <c r="C440" i="161"/>
  <c r="C439" i="161"/>
  <c r="E436" i="161"/>
  <c r="E435" i="161"/>
  <c r="H442" i="161" s="1"/>
  <c r="C430" i="161"/>
  <c r="C429" i="161"/>
  <c r="C428" i="161"/>
  <c r="E424" i="161"/>
  <c r="H431" i="161" s="1"/>
  <c r="C419" i="161"/>
  <c r="C418" i="161"/>
  <c r="C417" i="161"/>
  <c r="E413" i="161"/>
  <c r="H420" i="161" s="1"/>
  <c r="C408" i="161"/>
  <c r="C407" i="161"/>
  <c r="C406" i="161"/>
  <c r="E402" i="161"/>
  <c r="H409" i="161" s="1"/>
  <c r="C397" i="161"/>
  <c r="C396" i="161"/>
  <c r="C395" i="161"/>
  <c r="E392" i="161"/>
  <c r="E391" i="161"/>
  <c r="H398" i="161" s="1"/>
  <c r="C386" i="161"/>
  <c r="C385" i="161"/>
  <c r="C384" i="161"/>
  <c r="E380" i="161"/>
  <c r="H387" i="161" s="1"/>
  <c r="C375" i="161"/>
  <c r="C374" i="161"/>
  <c r="C373" i="161"/>
  <c r="E371" i="161"/>
  <c r="E369" i="161"/>
  <c r="H376" i="161" s="1"/>
  <c r="C364" i="161"/>
  <c r="C363" i="161"/>
  <c r="C362" i="161"/>
  <c r="E358" i="161"/>
  <c r="H365" i="161" s="1"/>
  <c r="C353" i="161"/>
  <c r="C352" i="161"/>
  <c r="C351" i="161"/>
  <c r="E349" i="161"/>
  <c r="E348" i="161"/>
  <c r="F346" i="161" s="1"/>
  <c r="E347" i="161"/>
  <c r="H354" i="161" s="1"/>
  <c r="C342" i="161"/>
  <c r="C341" i="161"/>
  <c r="C340" i="161"/>
  <c r="E338" i="161"/>
  <c r="E336" i="161"/>
  <c r="H343" i="161" s="1"/>
  <c r="C331" i="161"/>
  <c r="C330" i="161"/>
  <c r="C329" i="161"/>
  <c r="E327" i="161"/>
  <c r="E325" i="161"/>
  <c r="H332" i="161" s="1"/>
  <c r="C320" i="161"/>
  <c r="C319" i="161"/>
  <c r="C318" i="161"/>
  <c r="E316" i="161"/>
  <c r="E314" i="161"/>
  <c r="H321" i="161" s="1"/>
  <c r="C309" i="161"/>
  <c r="C308" i="161"/>
  <c r="C307" i="161"/>
  <c r="E305" i="161"/>
  <c r="E304" i="161"/>
  <c r="F302" i="161" s="1"/>
  <c r="E303" i="161"/>
  <c r="H310" i="161" s="1"/>
  <c r="C298" i="161"/>
  <c r="C297" i="161"/>
  <c r="C296" i="161"/>
  <c r="E294" i="161"/>
  <c r="E292" i="161"/>
  <c r="H299" i="161" s="1"/>
  <c r="C287" i="161"/>
  <c r="C286" i="161"/>
  <c r="C285" i="161"/>
  <c r="E283" i="161"/>
  <c r="E281" i="161"/>
  <c r="H288" i="161" s="1"/>
  <c r="C276" i="161"/>
  <c r="C275" i="161"/>
  <c r="C274" i="161"/>
  <c r="E272" i="161"/>
  <c r="E270" i="161"/>
  <c r="H277" i="161" s="1"/>
  <c r="C265" i="161"/>
  <c r="C264" i="161"/>
  <c r="C263" i="161"/>
  <c r="E261" i="161"/>
  <c r="E260" i="161"/>
  <c r="F258" i="161" s="1"/>
  <c r="E259" i="161"/>
  <c r="H266" i="161" s="1"/>
  <c r="C254" i="161"/>
  <c r="C253" i="161"/>
  <c r="C252" i="161"/>
  <c r="E250" i="161"/>
  <c r="E248" i="161"/>
  <c r="H255" i="161" s="1"/>
  <c r="C243" i="161"/>
  <c r="C242" i="161"/>
  <c r="C241" i="161"/>
  <c r="E239" i="161"/>
  <c r="E237" i="161"/>
  <c r="H244" i="161" s="1"/>
  <c r="C232" i="161"/>
  <c r="C231" i="161"/>
  <c r="C230" i="161"/>
  <c r="E228" i="161"/>
  <c r="E226" i="161"/>
  <c r="H233" i="161" s="1"/>
  <c r="C221" i="161"/>
  <c r="C220" i="161"/>
  <c r="C219" i="161"/>
  <c r="E217" i="161"/>
  <c r="E216" i="161"/>
  <c r="F214" i="161" s="1"/>
  <c r="E215" i="161"/>
  <c r="H222" i="161" s="1"/>
  <c r="C210" i="161"/>
  <c r="C209" i="161"/>
  <c r="C208" i="161"/>
  <c r="E206" i="161"/>
  <c r="E204" i="161"/>
  <c r="H211" i="161" s="1"/>
  <c r="C199" i="161"/>
  <c r="C198" i="161"/>
  <c r="C197" i="161"/>
  <c r="E195" i="161"/>
  <c r="E193" i="161"/>
  <c r="H200" i="161" s="1"/>
  <c r="C188" i="161"/>
  <c r="C187" i="161"/>
  <c r="C186" i="161"/>
  <c r="E184" i="161"/>
  <c r="E182" i="161"/>
  <c r="H189" i="161" s="1"/>
  <c r="C177" i="161"/>
  <c r="C176" i="161"/>
  <c r="C175" i="161"/>
  <c r="E173" i="161"/>
  <c r="E172" i="161"/>
  <c r="F170" i="161" s="1"/>
  <c r="E171" i="161"/>
  <c r="H178" i="161" s="1"/>
  <c r="C166" i="161"/>
  <c r="C165" i="161"/>
  <c r="C164" i="161"/>
  <c r="E162" i="161"/>
  <c r="E160" i="161"/>
  <c r="H167" i="161" s="1"/>
  <c r="C155" i="161"/>
  <c r="C154" i="161"/>
  <c r="C153" i="161"/>
  <c r="E151" i="161"/>
  <c r="E149" i="161"/>
  <c r="H156" i="161" s="1"/>
  <c r="C144" i="161"/>
  <c r="C143" i="161"/>
  <c r="C142" i="161"/>
  <c r="E140" i="161"/>
  <c r="E138" i="161"/>
  <c r="H145" i="161" s="1"/>
  <c r="C133" i="161"/>
  <c r="C132" i="161"/>
  <c r="C131" i="161"/>
  <c r="E129" i="161"/>
  <c r="E128" i="161"/>
  <c r="F126" i="161" s="1"/>
  <c r="E127" i="161"/>
  <c r="H134" i="161" s="1"/>
  <c r="C122" i="161"/>
  <c r="C121" i="161"/>
  <c r="C120" i="161"/>
  <c r="E118" i="161"/>
  <c r="E116" i="161"/>
  <c r="H123" i="161" s="1"/>
  <c r="C111" i="161"/>
  <c r="C110" i="161"/>
  <c r="C109" i="161"/>
  <c r="E107" i="161"/>
  <c r="E105" i="161"/>
  <c r="H112" i="161" s="1"/>
  <c r="C100" i="161"/>
  <c r="C99" i="161"/>
  <c r="C98" i="161"/>
  <c r="E96" i="161"/>
  <c r="E94" i="161"/>
  <c r="H101" i="161" s="1"/>
  <c r="C89" i="161"/>
  <c r="C88" i="161"/>
  <c r="C87" i="161"/>
  <c r="E85" i="161"/>
  <c r="E84" i="161"/>
  <c r="F82" i="161" s="1"/>
  <c r="E83" i="161"/>
  <c r="H90" i="161" s="1"/>
  <c r="C78" i="161"/>
  <c r="C77" i="161"/>
  <c r="C76" i="161"/>
  <c r="E74" i="161"/>
  <c r="E72" i="161"/>
  <c r="H79" i="161" s="1"/>
  <c r="C67" i="161"/>
  <c r="C66" i="161"/>
  <c r="C65" i="161"/>
  <c r="E63" i="161"/>
  <c r="E61" i="161"/>
  <c r="H68" i="161" s="1"/>
  <c r="C56" i="161"/>
  <c r="C55" i="161"/>
  <c r="C54" i="161"/>
  <c r="E52" i="161"/>
  <c r="E50" i="161"/>
  <c r="H57" i="161" s="1"/>
  <c r="C45" i="161"/>
  <c r="C44" i="161"/>
  <c r="C43" i="161"/>
  <c r="E41" i="161"/>
  <c r="E40" i="161"/>
  <c r="F38" i="161" s="1"/>
  <c r="E39" i="161"/>
  <c r="H46" i="161" s="1"/>
  <c r="C34" i="161"/>
  <c r="C33" i="161"/>
  <c r="C32" i="161"/>
  <c r="E30" i="161"/>
  <c r="E28" i="161"/>
  <c r="H35" i="161" s="1"/>
  <c r="C23" i="161"/>
  <c r="C22" i="161"/>
  <c r="C21" i="161"/>
  <c r="E19" i="161"/>
  <c r="E17" i="161"/>
  <c r="H24" i="161" s="1"/>
  <c r="I15" i="161"/>
  <c r="I26" i="161" s="1"/>
  <c r="I12" i="161"/>
  <c r="C12" i="161"/>
  <c r="I11" i="161"/>
  <c r="C11" i="161"/>
  <c r="I10" i="161"/>
  <c r="C10" i="161"/>
  <c r="E7" i="161"/>
  <c r="E6" i="161"/>
  <c r="H13" i="161" s="1"/>
  <c r="A4" i="161"/>
  <c r="E2" i="161"/>
  <c r="C2" i="161"/>
  <c r="E492" i="161" s="1"/>
  <c r="C496" i="159"/>
  <c r="C495" i="159"/>
  <c r="C494" i="159"/>
  <c r="E490" i="159"/>
  <c r="H497" i="159" s="1"/>
  <c r="C485" i="159"/>
  <c r="C484" i="159"/>
  <c r="C483" i="159"/>
  <c r="E480" i="159"/>
  <c r="E479" i="159"/>
  <c r="H486" i="159" s="1"/>
  <c r="C474" i="159"/>
  <c r="C473" i="159"/>
  <c r="C472" i="159"/>
  <c r="E468" i="159"/>
  <c r="H475" i="159" s="1"/>
  <c r="C463" i="159"/>
  <c r="C462" i="159"/>
  <c r="C461" i="159"/>
  <c r="E457" i="159"/>
  <c r="H464" i="159" s="1"/>
  <c r="C452" i="159"/>
  <c r="C451" i="159"/>
  <c r="C450" i="159"/>
  <c r="E446" i="159"/>
  <c r="H453" i="159" s="1"/>
  <c r="C441" i="159"/>
  <c r="C440" i="159"/>
  <c r="C439" i="159"/>
  <c r="E436" i="159"/>
  <c r="E435" i="159"/>
  <c r="H442" i="159" s="1"/>
  <c r="C430" i="159"/>
  <c r="C429" i="159"/>
  <c r="C428" i="159"/>
  <c r="E424" i="159"/>
  <c r="H431" i="159" s="1"/>
  <c r="C419" i="159"/>
  <c r="C418" i="159"/>
  <c r="C417" i="159"/>
  <c r="E415" i="159"/>
  <c r="E413" i="159"/>
  <c r="H420" i="159" s="1"/>
  <c r="C408" i="159"/>
  <c r="C407" i="159"/>
  <c r="C406" i="159"/>
  <c r="E402" i="159"/>
  <c r="H409" i="159" s="1"/>
  <c r="C397" i="159"/>
  <c r="C396" i="159"/>
  <c r="C395" i="159"/>
  <c r="E392" i="159"/>
  <c r="E391" i="159"/>
  <c r="H398" i="159" s="1"/>
  <c r="C386" i="159"/>
  <c r="C385" i="159"/>
  <c r="C384" i="159"/>
  <c r="E380" i="159"/>
  <c r="H387" i="159" s="1"/>
  <c r="C375" i="159"/>
  <c r="C374" i="159"/>
  <c r="C373" i="159"/>
  <c r="E371" i="159"/>
  <c r="E369" i="159"/>
  <c r="H376" i="159" s="1"/>
  <c r="C364" i="159"/>
  <c r="C363" i="159"/>
  <c r="C362" i="159"/>
  <c r="E358" i="159"/>
  <c r="H365" i="159" s="1"/>
  <c r="C353" i="159"/>
  <c r="C352" i="159"/>
  <c r="C351" i="159"/>
  <c r="E349" i="159"/>
  <c r="E348" i="159"/>
  <c r="F346" i="159" s="1"/>
  <c r="E347" i="159"/>
  <c r="H354" i="159" s="1"/>
  <c r="C342" i="159"/>
  <c r="C341" i="159"/>
  <c r="C340" i="159"/>
  <c r="E338" i="159"/>
  <c r="E336" i="159"/>
  <c r="H343" i="159" s="1"/>
  <c r="C331" i="159"/>
  <c r="C330" i="159"/>
  <c r="C329" i="159"/>
  <c r="E327" i="159"/>
  <c r="E325" i="159"/>
  <c r="H332" i="159" s="1"/>
  <c r="C320" i="159"/>
  <c r="C319" i="159"/>
  <c r="C318" i="159"/>
  <c r="E316" i="159"/>
  <c r="E314" i="159"/>
  <c r="H321" i="159" s="1"/>
  <c r="C309" i="159"/>
  <c r="C308" i="159"/>
  <c r="C307" i="159"/>
  <c r="E305" i="159"/>
  <c r="E304" i="159"/>
  <c r="F302" i="159" s="1"/>
  <c r="E303" i="159"/>
  <c r="H310" i="159" s="1"/>
  <c r="C298" i="159"/>
  <c r="C297" i="159"/>
  <c r="C296" i="159"/>
  <c r="E294" i="159"/>
  <c r="E292" i="159"/>
  <c r="H299" i="159" s="1"/>
  <c r="C287" i="159"/>
  <c r="C286" i="159"/>
  <c r="C285" i="159"/>
  <c r="E283" i="159"/>
  <c r="E281" i="159"/>
  <c r="H288" i="159" s="1"/>
  <c r="C276" i="159"/>
  <c r="C275" i="159"/>
  <c r="C274" i="159"/>
  <c r="E272" i="159"/>
  <c r="E270" i="159"/>
  <c r="H277" i="159" s="1"/>
  <c r="C265" i="159"/>
  <c r="C264" i="159"/>
  <c r="C263" i="159"/>
  <c r="E261" i="159"/>
  <c r="E260" i="159"/>
  <c r="F258" i="159" s="1"/>
  <c r="E259" i="159"/>
  <c r="H266" i="159" s="1"/>
  <c r="C254" i="159"/>
  <c r="C253" i="159"/>
  <c r="C252" i="159"/>
  <c r="E250" i="159"/>
  <c r="E248" i="159"/>
  <c r="H255" i="159" s="1"/>
  <c r="C243" i="159"/>
  <c r="C242" i="159"/>
  <c r="C241" i="159"/>
  <c r="E239" i="159"/>
  <c r="E237" i="159"/>
  <c r="H244" i="159" s="1"/>
  <c r="C232" i="159"/>
  <c r="C231" i="159"/>
  <c r="C230" i="159"/>
  <c r="E228" i="159"/>
  <c r="E226" i="159"/>
  <c r="H233" i="159" s="1"/>
  <c r="C221" i="159"/>
  <c r="C220" i="159"/>
  <c r="C219" i="159"/>
  <c r="E217" i="159"/>
  <c r="E216" i="159"/>
  <c r="F214" i="159" s="1"/>
  <c r="E215" i="159"/>
  <c r="H222" i="159" s="1"/>
  <c r="C210" i="159"/>
  <c r="C209" i="159"/>
  <c r="C208" i="159"/>
  <c r="E206" i="159"/>
  <c r="E204" i="159"/>
  <c r="H211" i="159" s="1"/>
  <c r="C199" i="159"/>
  <c r="C198" i="159"/>
  <c r="C197" i="159"/>
  <c r="E195" i="159"/>
  <c r="E193" i="159"/>
  <c r="H200" i="159" s="1"/>
  <c r="C188" i="159"/>
  <c r="C187" i="159"/>
  <c r="C186" i="159"/>
  <c r="E184" i="159"/>
  <c r="E182" i="159"/>
  <c r="H189" i="159" s="1"/>
  <c r="C177" i="159"/>
  <c r="C176" i="159"/>
  <c r="C175" i="159"/>
  <c r="E173" i="159"/>
  <c r="E172" i="159"/>
  <c r="F170" i="159" s="1"/>
  <c r="E171" i="159"/>
  <c r="H178" i="159" s="1"/>
  <c r="C166" i="159"/>
  <c r="C165" i="159"/>
  <c r="C164" i="159"/>
  <c r="E162" i="159"/>
  <c r="E160" i="159"/>
  <c r="H167" i="159" s="1"/>
  <c r="C155" i="159"/>
  <c r="C154" i="159"/>
  <c r="C153" i="159"/>
  <c r="E151" i="159"/>
  <c r="E149" i="159"/>
  <c r="H156" i="159" s="1"/>
  <c r="C144" i="159"/>
  <c r="C143" i="159"/>
  <c r="C142" i="159"/>
  <c r="E140" i="159"/>
  <c r="E138" i="159"/>
  <c r="H145" i="159" s="1"/>
  <c r="C133" i="159"/>
  <c r="C132" i="159"/>
  <c r="C131" i="159"/>
  <c r="E129" i="159"/>
  <c r="E128" i="159"/>
  <c r="F126" i="159" s="1"/>
  <c r="E127" i="159"/>
  <c r="H134" i="159" s="1"/>
  <c r="C122" i="159"/>
  <c r="C121" i="159"/>
  <c r="C120" i="159"/>
  <c r="E118" i="159"/>
  <c r="E116" i="159"/>
  <c r="H123" i="159" s="1"/>
  <c r="C111" i="159"/>
  <c r="C110" i="159"/>
  <c r="C109" i="159"/>
  <c r="E107" i="159"/>
  <c r="E105" i="159"/>
  <c r="H112" i="159" s="1"/>
  <c r="C100" i="159"/>
  <c r="C99" i="159"/>
  <c r="C98" i="159"/>
  <c r="E96" i="159"/>
  <c r="E94" i="159"/>
  <c r="H101" i="159" s="1"/>
  <c r="C89" i="159"/>
  <c r="C88" i="159"/>
  <c r="C87" i="159"/>
  <c r="E85" i="159"/>
  <c r="E84" i="159"/>
  <c r="F82" i="159" s="1"/>
  <c r="E83" i="159"/>
  <c r="H90" i="159" s="1"/>
  <c r="C78" i="159"/>
  <c r="C77" i="159"/>
  <c r="C76" i="159"/>
  <c r="E74" i="159"/>
  <c r="E72" i="159"/>
  <c r="H79" i="159" s="1"/>
  <c r="C67" i="159"/>
  <c r="C66" i="159"/>
  <c r="C65" i="159"/>
  <c r="E63" i="159"/>
  <c r="E61" i="159"/>
  <c r="H68" i="159" s="1"/>
  <c r="C56" i="159"/>
  <c r="C55" i="159"/>
  <c r="C54" i="159"/>
  <c r="E52" i="159"/>
  <c r="E50" i="159"/>
  <c r="H57" i="159" s="1"/>
  <c r="C45" i="159"/>
  <c r="C44" i="159"/>
  <c r="C43" i="159"/>
  <c r="E41" i="159"/>
  <c r="E40" i="159"/>
  <c r="F38" i="159" s="1"/>
  <c r="E39" i="159"/>
  <c r="H46" i="159" s="1"/>
  <c r="C34" i="159"/>
  <c r="C33" i="159"/>
  <c r="C32" i="159"/>
  <c r="E30" i="159"/>
  <c r="E28" i="159"/>
  <c r="H35" i="159" s="1"/>
  <c r="C23" i="159"/>
  <c r="C22" i="159"/>
  <c r="C21" i="159"/>
  <c r="E19" i="159"/>
  <c r="E17" i="159"/>
  <c r="H24" i="159" s="1"/>
  <c r="I15" i="159"/>
  <c r="I26" i="159" s="1"/>
  <c r="I12" i="159"/>
  <c r="C12" i="159"/>
  <c r="I11" i="159"/>
  <c r="C11" i="159"/>
  <c r="I10" i="159"/>
  <c r="C10" i="159"/>
  <c r="E7" i="159"/>
  <c r="E6" i="159"/>
  <c r="H13" i="159" s="1"/>
  <c r="A4" i="159"/>
  <c r="E2" i="159"/>
  <c r="C2" i="159"/>
  <c r="E492" i="159" s="1"/>
  <c r="C496" i="158"/>
  <c r="C495" i="158"/>
  <c r="C494" i="158"/>
  <c r="E490" i="158"/>
  <c r="H497" i="158" s="1"/>
  <c r="C485" i="158"/>
  <c r="C484" i="158"/>
  <c r="C483" i="158"/>
  <c r="E479" i="158"/>
  <c r="H486" i="158" s="1"/>
  <c r="C474" i="158"/>
  <c r="C473" i="158"/>
  <c r="C472" i="158"/>
  <c r="E468" i="158"/>
  <c r="H475" i="158" s="1"/>
  <c r="C463" i="158"/>
  <c r="C462" i="158"/>
  <c r="C461" i="158"/>
  <c r="E457" i="158"/>
  <c r="H464" i="158" s="1"/>
  <c r="C452" i="158"/>
  <c r="C451" i="158"/>
  <c r="C450" i="158"/>
  <c r="E446" i="158"/>
  <c r="H453" i="158" s="1"/>
  <c r="C441" i="158"/>
  <c r="C440" i="158"/>
  <c r="C439" i="158"/>
  <c r="E435" i="158"/>
  <c r="H442" i="158" s="1"/>
  <c r="C430" i="158"/>
  <c r="C429" i="158"/>
  <c r="C428" i="158"/>
  <c r="E424" i="158"/>
  <c r="H431" i="158" s="1"/>
  <c r="C419" i="158"/>
  <c r="C418" i="158"/>
  <c r="C417" i="158"/>
  <c r="E413" i="158"/>
  <c r="H420" i="158" s="1"/>
  <c r="C408" i="158"/>
  <c r="C407" i="158"/>
  <c r="C406" i="158"/>
  <c r="E402" i="158"/>
  <c r="H409" i="158" s="1"/>
  <c r="C397" i="158"/>
  <c r="C396" i="158"/>
  <c r="C395" i="158"/>
  <c r="E391" i="158"/>
  <c r="H398" i="158" s="1"/>
  <c r="C386" i="158"/>
  <c r="C385" i="158"/>
  <c r="C384" i="158"/>
  <c r="E380" i="158"/>
  <c r="H387" i="158" s="1"/>
  <c r="C375" i="158"/>
  <c r="C374" i="158"/>
  <c r="C373" i="158"/>
  <c r="E371" i="158"/>
  <c r="E369" i="158"/>
  <c r="H376" i="158" s="1"/>
  <c r="C364" i="158"/>
  <c r="C363" i="158"/>
  <c r="C362" i="158"/>
  <c r="E360" i="158"/>
  <c r="E358" i="158"/>
  <c r="H365" i="158" s="1"/>
  <c r="C353" i="158"/>
  <c r="C352" i="158"/>
  <c r="C351" i="158"/>
  <c r="E349" i="158"/>
  <c r="E347" i="158"/>
  <c r="H354" i="158" s="1"/>
  <c r="C342" i="158"/>
  <c r="C341" i="158"/>
  <c r="C340" i="158"/>
  <c r="E338" i="158"/>
  <c r="E336" i="158"/>
  <c r="H343" i="158" s="1"/>
  <c r="C331" i="158"/>
  <c r="C330" i="158"/>
  <c r="C329" i="158"/>
  <c r="E327" i="158"/>
  <c r="E325" i="158"/>
  <c r="H332" i="158" s="1"/>
  <c r="C320" i="158"/>
  <c r="C319" i="158"/>
  <c r="C318" i="158"/>
  <c r="E316" i="158"/>
  <c r="E314" i="158"/>
  <c r="H321" i="158" s="1"/>
  <c r="C309" i="158"/>
  <c r="C308" i="158"/>
  <c r="C307" i="158"/>
  <c r="E305" i="158"/>
  <c r="E303" i="158"/>
  <c r="H310" i="158" s="1"/>
  <c r="C298" i="158"/>
  <c r="C297" i="158"/>
  <c r="C296" i="158"/>
  <c r="E294" i="158"/>
  <c r="E292" i="158"/>
  <c r="H299" i="158" s="1"/>
  <c r="C287" i="158"/>
  <c r="C286" i="158"/>
  <c r="C285" i="158"/>
  <c r="E283" i="158"/>
  <c r="E281" i="158"/>
  <c r="H288" i="158" s="1"/>
  <c r="C276" i="158"/>
  <c r="C275" i="158"/>
  <c r="C274" i="158"/>
  <c r="E272" i="158"/>
  <c r="E270" i="158"/>
  <c r="H277" i="158" s="1"/>
  <c r="C265" i="158"/>
  <c r="C264" i="158"/>
  <c r="C263" i="158"/>
  <c r="E261" i="158"/>
  <c r="E259" i="158"/>
  <c r="H266" i="158" s="1"/>
  <c r="C254" i="158"/>
  <c r="C253" i="158"/>
  <c r="C252" i="158"/>
  <c r="E250" i="158"/>
  <c r="E248" i="158"/>
  <c r="H255" i="158" s="1"/>
  <c r="C243" i="158"/>
  <c r="C242" i="158"/>
  <c r="C241" i="158"/>
  <c r="E239" i="158"/>
  <c r="E237" i="158"/>
  <c r="H244" i="158" s="1"/>
  <c r="C232" i="158"/>
  <c r="C231" i="158"/>
  <c r="C230" i="158"/>
  <c r="E228" i="158"/>
  <c r="E226" i="158"/>
  <c r="H233" i="158" s="1"/>
  <c r="C221" i="158"/>
  <c r="C220" i="158"/>
  <c r="C219" i="158"/>
  <c r="E217" i="158"/>
  <c r="E215" i="158"/>
  <c r="H222" i="158" s="1"/>
  <c r="C210" i="158"/>
  <c r="C209" i="158"/>
  <c r="C208" i="158"/>
  <c r="E206" i="158"/>
  <c r="E204" i="158"/>
  <c r="H211" i="158" s="1"/>
  <c r="C199" i="158"/>
  <c r="C198" i="158"/>
  <c r="C197" i="158"/>
  <c r="E195" i="158"/>
  <c r="E193" i="158"/>
  <c r="H200" i="158" s="1"/>
  <c r="C188" i="158"/>
  <c r="C187" i="158"/>
  <c r="C186" i="158"/>
  <c r="E184" i="158"/>
  <c r="E182" i="158"/>
  <c r="H189" i="158" s="1"/>
  <c r="C177" i="158"/>
  <c r="C176" i="158"/>
  <c r="C175" i="158"/>
  <c r="E173" i="158"/>
  <c r="E171" i="158"/>
  <c r="H178" i="158" s="1"/>
  <c r="C166" i="158"/>
  <c r="C165" i="158"/>
  <c r="C164" i="158"/>
  <c r="E162" i="158"/>
  <c r="E160" i="158"/>
  <c r="H167" i="158" s="1"/>
  <c r="C155" i="158"/>
  <c r="C154" i="158"/>
  <c r="C153" i="158"/>
  <c r="E151" i="158"/>
  <c r="E149" i="158"/>
  <c r="H156" i="158" s="1"/>
  <c r="C144" i="158"/>
  <c r="C143" i="158"/>
  <c r="C142" i="158"/>
  <c r="E140" i="158"/>
  <c r="E138" i="158"/>
  <c r="H145" i="158" s="1"/>
  <c r="C133" i="158"/>
  <c r="C132" i="158"/>
  <c r="C131" i="158"/>
  <c r="E129" i="158"/>
  <c r="E127" i="158"/>
  <c r="H134" i="158" s="1"/>
  <c r="C122" i="158"/>
  <c r="C121" i="158"/>
  <c r="C120" i="158"/>
  <c r="E118" i="158"/>
  <c r="E116" i="158"/>
  <c r="H123" i="158" s="1"/>
  <c r="C111" i="158"/>
  <c r="C110" i="158"/>
  <c r="C109" i="158"/>
  <c r="E107" i="158"/>
  <c r="E105" i="158"/>
  <c r="H112" i="158" s="1"/>
  <c r="C100" i="158"/>
  <c r="C99" i="158"/>
  <c r="C98" i="158"/>
  <c r="E96" i="158"/>
  <c r="E94" i="158"/>
  <c r="H101" i="158" s="1"/>
  <c r="C89" i="158"/>
  <c r="C88" i="158"/>
  <c r="C87" i="158"/>
  <c r="E85" i="158"/>
  <c r="E83" i="158"/>
  <c r="H90" i="158" s="1"/>
  <c r="C78" i="158"/>
  <c r="C77" i="158"/>
  <c r="C76" i="158"/>
  <c r="E74" i="158"/>
  <c r="E72" i="158"/>
  <c r="H79" i="158" s="1"/>
  <c r="C67" i="158"/>
  <c r="C66" i="158"/>
  <c r="C65" i="158"/>
  <c r="E63" i="158"/>
  <c r="E61" i="158"/>
  <c r="H68" i="158" s="1"/>
  <c r="C56" i="158"/>
  <c r="C55" i="158"/>
  <c r="C54" i="158"/>
  <c r="E52" i="158"/>
  <c r="E50" i="158"/>
  <c r="H57" i="158" s="1"/>
  <c r="C45" i="158"/>
  <c r="C44" i="158"/>
  <c r="C43" i="158"/>
  <c r="E41" i="158"/>
  <c r="E39" i="158"/>
  <c r="H46" i="158" s="1"/>
  <c r="C34" i="158"/>
  <c r="C33" i="158"/>
  <c r="C32" i="158"/>
  <c r="E30" i="158"/>
  <c r="E28" i="158"/>
  <c r="H35" i="158" s="1"/>
  <c r="C23" i="158"/>
  <c r="C22" i="158"/>
  <c r="C21" i="158"/>
  <c r="E19" i="158"/>
  <c r="E17" i="158"/>
  <c r="H24" i="158" s="1"/>
  <c r="I15" i="158"/>
  <c r="I26" i="158" s="1"/>
  <c r="I12" i="158"/>
  <c r="C12" i="158"/>
  <c r="I11" i="158"/>
  <c r="C11" i="158"/>
  <c r="I10" i="158"/>
  <c r="C10" i="158"/>
  <c r="E7" i="158"/>
  <c r="E6" i="158"/>
  <c r="H13" i="158" s="1"/>
  <c r="A4" i="158"/>
  <c r="E2" i="158"/>
  <c r="C2" i="158"/>
  <c r="E492" i="158" s="1"/>
  <c r="C496" i="157"/>
  <c r="C495" i="157"/>
  <c r="C494" i="157"/>
  <c r="E490" i="157"/>
  <c r="H497" i="157" s="1"/>
  <c r="C485" i="157"/>
  <c r="C484" i="157"/>
  <c r="C483" i="157"/>
  <c r="E481" i="157"/>
  <c r="E480" i="157"/>
  <c r="F478" i="157" s="1"/>
  <c r="E479" i="157"/>
  <c r="H486" i="157" s="1"/>
  <c r="C474" i="157"/>
  <c r="C473" i="157"/>
  <c r="C472" i="157"/>
  <c r="E468" i="157"/>
  <c r="H475" i="157" s="1"/>
  <c r="C463" i="157"/>
  <c r="C462" i="157"/>
  <c r="C461" i="157"/>
  <c r="E457" i="157"/>
  <c r="H464" i="157" s="1"/>
  <c r="C452" i="157"/>
  <c r="C451" i="157"/>
  <c r="C450" i="157"/>
  <c r="E446" i="157"/>
  <c r="H453" i="157" s="1"/>
  <c r="C441" i="157"/>
  <c r="C440" i="157"/>
  <c r="C439" i="157"/>
  <c r="E437" i="157"/>
  <c r="E436" i="157"/>
  <c r="F434" i="157" s="1"/>
  <c r="E435" i="157"/>
  <c r="H442" i="157" s="1"/>
  <c r="C430" i="157"/>
  <c r="C429" i="157"/>
  <c r="C428" i="157"/>
  <c r="E424" i="157"/>
  <c r="H431" i="157" s="1"/>
  <c r="C419" i="157"/>
  <c r="C418" i="157"/>
  <c r="C417" i="157"/>
  <c r="E413" i="157"/>
  <c r="H420" i="157" s="1"/>
  <c r="C408" i="157"/>
  <c r="C407" i="157"/>
  <c r="C406" i="157"/>
  <c r="E402" i="157"/>
  <c r="H409" i="157" s="1"/>
  <c r="C397" i="157"/>
  <c r="C396" i="157"/>
  <c r="C395" i="157"/>
  <c r="E393" i="157"/>
  <c r="E392" i="157"/>
  <c r="F390" i="157" s="1"/>
  <c r="E391" i="157"/>
  <c r="H398" i="157" s="1"/>
  <c r="C386" i="157"/>
  <c r="C385" i="157"/>
  <c r="C384" i="157"/>
  <c r="E380" i="157"/>
  <c r="H387" i="157" s="1"/>
  <c r="C375" i="157"/>
  <c r="C374" i="157"/>
  <c r="C373" i="157"/>
  <c r="E371" i="157"/>
  <c r="E369" i="157"/>
  <c r="H376" i="157" s="1"/>
  <c r="C364" i="157"/>
  <c r="C363" i="157"/>
  <c r="C362" i="157"/>
  <c r="E358" i="157"/>
  <c r="H365" i="157" s="1"/>
  <c r="C353" i="157"/>
  <c r="C352" i="157"/>
  <c r="C351" i="157"/>
  <c r="E349" i="157"/>
  <c r="E348" i="157"/>
  <c r="F346" i="157" s="1"/>
  <c r="E347" i="157"/>
  <c r="H354" i="157" s="1"/>
  <c r="C342" i="157"/>
  <c r="C341" i="157"/>
  <c r="C340" i="157"/>
  <c r="E338" i="157"/>
  <c r="E336" i="157"/>
  <c r="H343" i="157" s="1"/>
  <c r="C331" i="157"/>
  <c r="C330" i="157"/>
  <c r="C329" i="157"/>
  <c r="E327" i="157"/>
  <c r="E325" i="157"/>
  <c r="H332" i="157" s="1"/>
  <c r="C320" i="157"/>
  <c r="C319" i="157"/>
  <c r="C318" i="157"/>
  <c r="E316" i="157"/>
  <c r="E314" i="157"/>
  <c r="H321" i="157" s="1"/>
  <c r="C309" i="157"/>
  <c r="C308" i="157"/>
  <c r="C307" i="157"/>
  <c r="E305" i="157"/>
  <c r="E304" i="157"/>
  <c r="F302" i="157" s="1"/>
  <c r="E303" i="157"/>
  <c r="H310" i="157" s="1"/>
  <c r="C298" i="157"/>
  <c r="C297" i="157"/>
  <c r="C296" i="157"/>
  <c r="E294" i="157"/>
  <c r="E292" i="157"/>
  <c r="H299" i="157" s="1"/>
  <c r="C287" i="157"/>
  <c r="C286" i="157"/>
  <c r="C285" i="157"/>
  <c r="E283" i="157"/>
  <c r="E281" i="157"/>
  <c r="H288" i="157" s="1"/>
  <c r="C276" i="157"/>
  <c r="C275" i="157"/>
  <c r="C274" i="157"/>
  <c r="E272" i="157"/>
  <c r="E270" i="157"/>
  <c r="H277" i="157" s="1"/>
  <c r="C265" i="157"/>
  <c r="C264" i="157"/>
  <c r="C263" i="157"/>
  <c r="E261" i="157"/>
  <c r="E260" i="157"/>
  <c r="F258" i="157" s="1"/>
  <c r="E259" i="157"/>
  <c r="H266" i="157" s="1"/>
  <c r="C254" i="157"/>
  <c r="C253" i="157"/>
  <c r="C252" i="157"/>
  <c r="E250" i="157"/>
  <c r="E248" i="157"/>
  <c r="H255" i="157" s="1"/>
  <c r="C243" i="157"/>
  <c r="C242" i="157"/>
  <c r="C241" i="157"/>
  <c r="E239" i="157"/>
  <c r="E237" i="157"/>
  <c r="H244" i="157" s="1"/>
  <c r="C232" i="157"/>
  <c r="C231" i="157"/>
  <c r="C230" i="157"/>
  <c r="E228" i="157"/>
  <c r="E226" i="157"/>
  <c r="H233" i="157" s="1"/>
  <c r="C221" i="157"/>
  <c r="C220" i="157"/>
  <c r="C219" i="157"/>
  <c r="E217" i="157"/>
  <c r="E216" i="157"/>
  <c r="F214" i="157" s="1"/>
  <c r="E215" i="157"/>
  <c r="H222" i="157" s="1"/>
  <c r="C210" i="157"/>
  <c r="C209" i="157"/>
  <c r="C208" i="157"/>
  <c r="E206" i="157"/>
  <c r="E204" i="157"/>
  <c r="H211" i="157" s="1"/>
  <c r="C199" i="157"/>
  <c r="C198" i="157"/>
  <c r="C197" i="157"/>
  <c r="E195" i="157"/>
  <c r="E193" i="157"/>
  <c r="H200" i="157" s="1"/>
  <c r="C188" i="157"/>
  <c r="C187" i="157"/>
  <c r="C186" i="157"/>
  <c r="E184" i="157"/>
  <c r="E182" i="157"/>
  <c r="H189" i="157" s="1"/>
  <c r="C177" i="157"/>
  <c r="C176" i="157"/>
  <c r="C175" i="157"/>
  <c r="E173" i="157"/>
  <c r="E172" i="157"/>
  <c r="F170" i="157" s="1"/>
  <c r="E171" i="157"/>
  <c r="H178" i="157" s="1"/>
  <c r="C166" i="157"/>
  <c r="C165" i="157"/>
  <c r="C164" i="157"/>
  <c r="E162" i="157"/>
  <c r="E160" i="157"/>
  <c r="H167" i="157" s="1"/>
  <c r="C155" i="157"/>
  <c r="C154" i="157"/>
  <c r="C153" i="157"/>
  <c r="E151" i="157"/>
  <c r="E149" i="157"/>
  <c r="H156" i="157" s="1"/>
  <c r="C144" i="157"/>
  <c r="C143" i="157"/>
  <c r="C142" i="157"/>
  <c r="E140" i="157"/>
  <c r="E138" i="157"/>
  <c r="H145" i="157" s="1"/>
  <c r="C133" i="157"/>
  <c r="C132" i="157"/>
  <c r="C131" i="157"/>
  <c r="E129" i="157"/>
  <c r="E128" i="157"/>
  <c r="F126" i="157" s="1"/>
  <c r="E127" i="157"/>
  <c r="H134" i="157" s="1"/>
  <c r="C122" i="157"/>
  <c r="C121" i="157"/>
  <c r="C120" i="157"/>
  <c r="E118" i="157"/>
  <c r="E116" i="157"/>
  <c r="H123" i="157" s="1"/>
  <c r="C111" i="157"/>
  <c r="C110" i="157"/>
  <c r="C109" i="157"/>
  <c r="E107" i="157"/>
  <c r="E105" i="157"/>
  <c r="H112" i="157" s="1"/>
  <c r="C100" i="157"/>
  <c r="C99" i="157"/>
  <c r="C98" i="157"/>
  <c r="E96" i="157"/>
  <c r="E94" i="157"/>
  <c r="H101" i="157" s="1"/>
  <c r="C89" i="157"/>
  <c r="C88" i="157"/>
  <c r="C87" i="157"/>
  <c r="E85" i="157"/>
  <c r="E84" i="157"/>
  <c r="F82" i="157" s="1"/>
  <c r="E83" i="157"/>
  <c r="H90" i="157" s="1"/>
  <c r="C78" i="157"/>
  <c r="C77" i="157"/>
  <c r="C76" i="157"/>
  <c r="E74" i="157"/>
  <c r="E72" i="157"/>
  <c r="H79" i="157" s="1"/>
  <c r="C67" i="157"/>
  <c r="C66" i="157"/>
  <c r="C65" i="157"/>
  <c r="E63" i="157"/>
  <c r="E61" i="157"/>
  <c r="H68" i="157" s="1"/>
  <c r="C56" i="157"/>
  <c r="C55" i="157"/>
  <c r="C54" i="157"/>
  <c r="E52" i="157"/>
  <c r="E50" i="157"/>
  <c r="H57" i="157" s="1"/>
  <c r="C45" i="157"/>
  <c r="C44" i="157"/>
  <c r="C43" i="157"/>
  <c r="E41" i="157"/>
  <c r="E40" i="157"/>
  <c r="F38" i="157" s="1"/>
  <c r="E39" i="157"/>
  <c r="H46" i="157" s="1"/>
  <c r="C34" i="157"/>
  <c r="C33" i="157"/>
  <c r="C32" i="157"/>
  <c r="E30" i="157"/>
  <c r="E28" i="157"/>
  <c r="H35" i="157" s="1"/>
  <c r="C23" i="157"/>
  <c r="C22" i="157"/>
  <c r="I21" i="157"/>
  <c r="C21" i="157"/>
  <c r="E19" i="157"/>
  <c r="E17" i="157"/>
  <c r="H24" i="157" s="1"/>
  <c r="I15" i="157"/>
  <c r="I26" i="157" s="1"/>
  <c r="A15" i="157"/>
  <c r="I12" i="157"/>
  <c r="C12" i="157"/>
  <c r="I11" i="157"/>
  <c r="C11" i="157"/>
  <c r="I10" i="157"/>
  <c r="C10" i="157"/>
  <c r="E7" i="157"/>
  <c r="E6" i="157"/>
  <c r="H13" i="157" s="1"/>
  <c r="A4" i="157"/>
  <c r="E2" i="157"/>
  <c r="C2" i="157"/>
  <c r="E492" i="157" s="1"/>
  <c r="C496" i="156"/>
  <c r="C495" i="156"/>
  <c r="C494" i="156"/>
  <c r="E490" i="156"/>
  <c r="H497" i="156" s="1"/>
  <c r="C485" i="156"/>
  <c r="C484" i="156"/>
  <c r="C483" i="156"/>
  <c r="E480" i="156"/>
  <c r="E479" i="156"/>
  <c r="H486" i="156" s="1"/>
  <c r="C474" i="156"/>
  <c r="C473" i="156"/>
  <c r="C472" i="156"/>
  <c r="E468" i="156"/>
  <c r="H475" i="156" s="1"/>
  <c r="C463" i="156"/>
  <c r="C462" i="156"/>
  <c r="C461" i="156"/>
  <c r="E459" i="156"/>
  <c r="E457" i="156"/>
  <c r="H464" i="156" s="1"/>
  <c r="C452" i="156"/>
  <c r="C451" i="156"/>
  <c r="C450" i="156"/>
  <c r="E446" i="156"/>
  <c r="H453" i="156" s="1"/>
  <c r="C441" i="156"/>
  <c r="C440" i="156"/>
  <c r="C439" i="156"/>
  <c r="E437" i="156"/>
  <c r="E436" i="156"/>
  <c r="F434" i="156" s="1"/>
  <c r="E435" i="156"/>
  <c r="H442" i="156" s="1"/>
  <c r="C430" i="156"/>
  <c r="C429" i="156"/>
  <c r="C428" i="156"/>
  <c r="E424" i="156"/>
  <c r="H431" i="156" s="1"/>
  <c r="C419" i="156"/>
  <c r="C418" i="156"/>
  <c r="C417" i="156"/>
  <c r="E415" i="156"/>
  <c r="E413" i="156"/>
  <c r="H420" i="156" s="1"/>
  <c r="C408" i="156"/>
  <c r="C407" i="156"/>
  <c r="C406" i="156"/>
  <c r="E402" i="156"/>
  <c r="H409" i="156" s="1"/>
  <c r="C397" i="156"/>
  <c r="C396" i="156"/>
  <c r="C395" i="156"/>
  <c r="E393" i="156"/>
  <c r="E392" i="156"/>
  <c r="F390" i="156" s="1"/>
  <c r="E391" i="156"/>
  <c r="H398" i="156" s="1"/>
  <c r="C386" i="156"/>
  <c r="C385" i="156"/>
  <c r="C384" i="156"/>
  <c r="E380" i="156"/>
  <c r="H387" i="156" s="1"/>
  <c r="C375" i="156"/>
  <c r="C374" i="156"/>
  <c r="C373" i="156"/>
  <c r="E371" i="156"/>
  <c r="E369" i="156"/>
  <c r="H376" i="156" s="1"/>
  <c r="C364" i="156"/>
  <c r="C363" i="156"/>
  <c r="C362" i="156"/>
  <c r="E358" i="156"/>
  <c r="H365" i="156" s="1"/>
  <c r="C353" i="156"/>
  <c r="C352" i="156"/>
  <c r="C351" i="156"/>
  <c r="E349" i="156"/>
  <c r="E348" i="156"/>
  <c r="F346" i="156" s="1"/>
  <c r="E347" i="156"/>
  <c r="H354" i="156" s="1"/>
  <c r="C342" i="156"/>
  <c r="C341" i="156"/>
  <c r="C340" i="156"/>
  <c r="E338" i="156"/>
  <c r="E336" i="156"/>
  <c r="H343" i="156" s="1"/>
  <c r="C331" i="156"/>
  <c r="C330" i="156"/>
  <c r="C329" i="156"/>
  <c r="E327" i="156"/>
  <c r="E325" i="156"/>
  <c r="H332" i="156" s="1"/>
  <c r="C320" i="156"/>
  <c r="C319" i="156"/>
  <c r="C318" i="156"/>
  <c r="E316" i="156"/>
  <c r="E314" i="156"/>
  <c r="H321" i="156" s="1"/>
  <c r="C309" i="156"/>
  <c r="C308" i="156"/>
  <c r="C307" i="156"/>
  <c r="E305" i="156"/>
  <c r="E304" i="156"/>
  <c r="F302" i="156" s="1"/>
  <c r="E303" i="156"/>
  <c r="H310" i="156" s="1"/>
  <c r="C298" i="156"/>
  <c r="C297" i="156"/>
  <c r="C296" i="156"/>
  <c r="E294" i="156"/>
  <c r="E292" i="156"/>
  <c r="H299" i="156" s="1"/>
  <c r="C287" i="156"/>
  <c r="C286" i="156"/>
  <c r="C285" i="156"/>
  <c r="E283" i="156"/>
  <c r="E281" i="156"/>
  <c r="H288" i="156" s="1"/>
  <c r="C276" i="156"/>
  <c r="C275" i="156"/>
  <c r="C274" i="156"/>
  <c r="E272" i="156"/>
  <c r="E270" i="156"/>
  <c r="H277" i="156" s="1"/>
  <c r="C265" i="156"/>
  <c r="C264" i="156"/>
  <c r="C263" i="156"/>
  <c r="E261" i="156"/>
  <c r="E260" i="156"/>
  <c r="F258" i="156" s="1"/>
  <c r="E259" i="156"/>
  <c r="H266" i="156" s="1"/>
  <c r="C254" i="156"/>
  <c r="C253" i="156"/>
  <c r="C252" i="156"/>
  <c r="E250" i="156"/>
  <c r="E248" i="156"/>
  <c r="H255" i="156" s="1"/>
  <c r="C243" i="156"/>
  <c r="C242" i="156"/>
  <c r="C241" i="156"/>
  <c r="E239" i="156"/>
  <c r="E237" i="156"/>
  <c r="H244" i="156" s="1"/>
  <c r="C232" i="156"/>
  <c r="C231" i="156"/>
  <c r="C230" i="156"/>
  <c r="E228" i="156"/>
  <c r="E226" i="156"/>
  <c r="H233" i="156" s="1"/>
  <c r="C221" i="156"/>
  <c r="C220" i="156"/>
  <c r="C219" i="156"/>
  <c r="E217" i="156"/>
  <c r="E216" i="156"/>
  <c r="F214" i="156" s="1"/>
  <c r="E215" i="156"/>
  <c r="H222" i="156" s="1"/>
  <c r="C210" i="156"/>
  <c r="C209" i="156"/>
  <c r="C208" i="156"/>
  <c r="E206" i="156"/>
  <c r="E204" i="156"/>
  <c r="H211" i="156" s="1"/>
  <c r="C199" i="156"/>
  <c r="C198" i="156"/>
  <c r="C197" i="156"/>
  <c r="E195" i="156"/>
  <c r="E193" i="156"/>
  <c r="H200" i="156" s="1"/>
  <c r="C188" i="156"/>
  <c r="C187" i="156"/>
  <c r="C186" i="156"/>
  <c r="E184" i="156"/>
  <c r="E182" i="156"/>
  <c r="H189" i="156" s="1"/>
  <c r="C177" i="156"/>
  <c r="C176" i="156"/>
  <c r="C175" i="156"/>
  <c r="E173" i="156"/>
  <c r="E172" i="156"/>
  <c r="F170" i="156" s="1"/>
  <c r="E171" i="156"/>
  <c r="H178" i="156" s="1"/>
  <c r="C166" i="156"/>
  <c r="C165" i="156"/>
  <c r="C164" i="156"/>
  <c r="E162" i="156"/>
  <c r="E160" i="156"/>
  <c r="H167" i="156" s="1"/>
  <c r="C155" i="156"/>
  <c r="C154" i="156"/>
  <c r="C153" i="156"/>
  <c r="E151" i="156"/>
  <c r="E149" i="156"/>
  <c r="H156" i="156" s="1"/>
  <c r="C144" i="156"/>
  <c r="C143" i="156"/>
  <c r="C142" i="156"/>
  <c r="E140" i="156"/>
  <c r="E138" i="156"/>
  <c r="H145" i="156" s="1"/>
  <c r="C133" i="156"/>
  <c r="C132" i="156"/>
  <c r="C131" i="156"/>
  <c r="E129" i="156"/>
  <c r="E128" i="156"/>
  <c r="F126" i="156" s="1"/>
  <c r="E127" i="156"/>
  <c r="H134" i="156" s="1"/>
  <c r="C122" i="156"/>
  <c r="C121" i="156"/>
  <c r="C120" i="156"/>
  <c r="E118" i="156"/>
  <c r="E116" i="156"/>
  <c r="H123" i="156" s="1"/>
  <c r="C111" i="156"/>
  <c r="C110" i="156"/>
  <c r="C109" i="156"/>
  <c r="E107" i="156"/>
  <c r="E105" i="156"/>
  <c r="H112" i="156" s="1"/>
  <c r="C100" i="156"/>
  <c r="C99" i="156"/>
  <c r="C98" i="156"/>
  <c r="E96" i="156"/>
  <c r="E94" i="156"/>
  <c r="H101" i="156" s="1"/>
  <c r="C89" i="156"/>
  <c r="C88" i="156"/>
  <c r="C87" i="156"/>
  <c r="E85" i="156"/>
  <c r="E84" i="156"/>
  <c r="F82" i="156" s="1"/>
  <c r="E83" i="156"/>
  <c r="H90" i="156" s="1"/>
  <c r="C78" i="156"/>
  <c r="C77" i="156"/>
  <c r="C76" i="156"/>
  <c r="E74" i="156"/>
  <c r="E72" i="156"/>
  <c r="H79" i="156" s="1"/>
  <c r="C67" i="156"/>
  <c r="C66" i="156"/>
  <c r="C65" i="156"/>
  <c r="E63" i="156"/>
  <c r="E61" i="156"/>
  <c r="H68" i="156" s="1"/>
  <c r="C56" i="156"/>
  <c r="C55" i="156"/>
  <c r="C54" i="156"/>
  <c r="E52" i="156"/>
  <c r="E50" i="156"/>
  <c r="H57" i="156" s="1"/>
  <c r="C45" i="156"/>
  <c r="C44" i="156"/>
  <c r="C43" i="156"/>
  <c r="E41" i="156"/>
  <c r="E40" i="156"/>
  <c r="F38" i="156" s="1"/>
  <c r="E39" i="156"/>
  <c r="H46" i="156" s="1"/>
  <c r="C34" i="156"/>
  <c r="C33" i="156"/>
  <c r="C32" i="156"/>
  <c r="E30" i="156"/>
  <c r="E28" i="156"/>
  <c r="H35" i="156" s="1"/>
  <c r="C23" i="156"/>
  <c r="C22" i="156"/>
  <c r="C21" i="156"/>
  <c r="E19" i="156"/>
  <c r="E17" i="156"/>
  <c r="H24" i="156" s="1"/>
  <c r="I15" i="156"/>
  <c r="I26" i="156" s="1"/>
  <c r="I12" i="156"/>
  <c r="C12" i="156"/>
  <c r="I11" i="156"/>
  <c r="C11" i="156"/>
  <c r="I10" i="156"/>
  <c r="C10" i="156"/>
  <c r="E7" i="156"/>
  <c r="E6" i="156"/>
  <c r="H13" i="156" s="1"/>
  <c r="A4" i="156"/>
  <c r="E2" i="156"/>
  <c r="C2" i="156"/>
  <c r="E492" i="156" s="1"/>
  <c r="C496" i="155"/>
  <c r="C495" i="155"/>
  <c r="C494" i="155"/>
  <c r="E490" i="155"/>
  <c r="H497" i="155" s="1"/>
  <c r="C485" i="155"/>
  <c r="C484" i="155"/>
  <c r="C483" i="155"/>
  <c r="E479" i="155"/>
  <c r="H486" i="155" s="1"/>
  <c r="C474" i="155"/>
  <c r="C473" i="155"/>
  <c r="C472" i="155"/>
  <c r="E469" i="155"/>
  <c r="E468" i="155"/>
  <c r="H475" i="155" s="1"/>
  <c r="C463" i="155"/>
  <c r="C462" i="155"/>
  <c r="C461" i="155"/>
  <c r="E457" i="155"/>
  <c r="H464" i="155" s="1"/>
  <c r="C452" i="155"/>
  <c r="C451" i="155"/>
  <c r="C450" i="155"/>
  <c r="E446" i="155"/>
  <c r="H453" i="155" s="1"/>
  <c r="C441" i="155"/>
  <c r="C440" i="155"/>
  <c r="C439" i="155"/>
  <c r="E435" i="155"/>
  <c r="H442" i="155" s="1"/>
  <c r="C430" i="155"/>
  <c r="C429" i="155"/>
  <c r="C428" i="155"/>
  <c r="E425" i="155"/>
  <c r="E424" i="155"/>
  <c r="H431" i="155" s="1"/>
  <c r="C419" i="155"/>
  <c r="C418" i="155"/>
  <c r="C417" i="155"/>
  <c r="E413" i="155"/>
  <c r="H420" i="155" s="1"/>
  <c r="C408" i="155"/>
  <c r="C407" i="155"/>
  <c r="C406" i="155"/>
  <c r="E402" i="155"/>
  <c r="H409" i="155" s="1"/>
  <c r="C397" i="155"/>
  <c r="C396" i="155"/>
  <c r="C395" i="155"/>
  <c r="E391" i="155"/>
  <c r="H398" i="155" s="1"/>
  <c r="C386" i="155"/>
  <c r="C385" i="155"/>
  <c r="C384" i="155"/>
  <c r="E381" i="155"/>
  <c r="E380" i="155"/>
  <c r="H387" i="155" s="1"/>
  <c r="C375" i="155"/>
  <c r="C374" i="155"/>
  <c r="C373" i="155"/>
  <c r="E371" i="155"/>
  <c r="E369" i="155"/>
  <c r="H376" i="155" s="1"/>
  <c r="C364" i="155"/>
  <c r="C363" i="155"/>
  <c r="C362" i="155"/>
  <c r="E358" i="155"/>
  <c r="H365" i="155" s="1"/>
  <c r="C353" i="155"/>
  <c r="C352" i="155"/>
  <c r="C351" i="155"/>
  <c r="E349" i="155"/>
  <c r="E347" i="155"/>
  <c r="H354" i="155" s="1"/>
  <c r="C342" i="155"/>
  <c r="C341" i="155"/>
  <c r="C340" i="155"/>
  <c r="E338" i="155"/>
  <c r="E337" i="155"/>
  <c r="F335" i="155" s="1"/>
  <c r="E336" i="155"/>
  <c r="H343" i="155" s="1"/>
  <c r="C331" i="155"/>
  <c r="C330" i="155"/>
  <c r="C329" i="155"/>
  <c r="E327" i="155"/>
  <c r="E325" i="155"/>
  <c r="H332" i="155" s="1"/>
  <c r="C320" i="155"/>
  <c r="C319" i="155"/>
  <c r="C318" i="155"/>
  <c r="E316" i="155"/>
  <c r="E314" i="155"/>
  <c r="H321" i="155" s="1"/>
  <c r="C309" i="155"/>
  <c r="C308" i="155"/>
  <c r="C307" i="155"/>
  <c r="E305" i="155"/>
  <c r="E303" i="155"/>
  <c r="H310" i="155" s="1"/>
  <c r="C298" i="155"/>
  <c r="C297" i="155"/>
  <c r="C296" i="155"/>
  <c r="E294" i="155"/>
  <c r="E293" i="155"/>
  <c r="F291" i="155" s="1"/>
  <c r="E292" i="155"/>
  <c r="H299" i="155" s="1"/>
  <c r="C287" i="155"/>
  <c r="C286" i="155"/>
  <c r="C285" i="155"/>
  <c r="E283" i="155"/>
  <c r="E281" i="155"/>
  <c r="H288" i="155" s="1"/>
  <c r="C276" i="155"/>
  <c r="C275" i="155"/>
  <c r="C274" i="155"/>
  <c r="E272" i="155"/>
  <c r="E270" i="155"/>
  <c r="H277" i="155" s="1"/>
  <c r="C265" i="155"/>
  <c r="C264" i="155"/>
  <c r="C263" i="155"/>
  <c r="E261" i="155"/>
  <c r="E259" i="155"/>
  <c r="H266" i="155" s="1"/>
  <c r="C254" i="155"/>
  <c r="C253" i="155"/>
  <c r="C252" i="155"/>
  <c r="E250" i="155"/>
  <c r="E249" i="155"/>
  <c r="F247" i="155" s="1"/>
  <c r="E248" i="155"/>
  <c r="H255" i="155" s="1"/>
  <c r="C243" i="155"/>
  <c r="C242" i="155"/>
  <c r="C241" i="155"/>
  <c r="E239" i="155"/>
  <c r="E237" i="155"/>
  <c r="H244" i="155" s="1"/>
  <c r="C232" i="155"/>
  <c r="C231" i="155"/>
  <c r="C230" i="155"/>
  <c r="E228" i="155"/>
  <c r="E226" i="155"/>
  <c r="H233" i="155" s="1"/>
  <c r="C221" i="155"/>
  <c r="C220" i="155"/>
  <c r="C219" i="155"/>
  <c r="E217" i="155"/>
  <c r="E215" i="155"/>
  <c r="H222" i="155" s="1"/>
  <c r="C210" i="155"/>
  <c r="C209" i="155"/>
  <c r="C208" i="155"/>
  <c r="E206" i="155"/>
  <c r="E205" i="155"/>
  <c r="F203" i="155" s="1"/>
  <c r="E204" i="155"/>
  <c r="H211" i="155" s="1"/>
  <c r="C199" i="155"/>
  <c r="C198" i="155"/>
  <c r="C197" i="155"/>
  <c r="E195" i="155"/>
  <c r="E193" i="155"/>
  <c r="H200" i="155" s="1"/>
  <c r="C188" i="155"/>
  <c r="C187" i="155"/>
  <c r="C186" i="155"/>
  <c r="E184" i="155"/>
  <c r="E182" i="155"/>
  <c r="H189" i="155" s="1"/>
  <c r="C177" i="155"/>
  <c r="C176" i="155"/>
  <c r="C175" i="155"/>
  <c r="E173" i="155"/>
  <c r="E171" i="155"/>
  <c r="H178" i="155" s="1"/>
  <c r="C166" i="155"/>
  <c r="C165" i="155"/>
  <c r="C164" i="155"/>
  <c r="E162" i="155"/>
  <c r="E161" i="155"/>
  <c r="F159" i="155" s="1"/>
  <c r="E160" i="155"/>
  <c r="H167" i="155" s="1"/>
  <c r="C155" i="155"/>
  <c r="C154" i="155"/>
  <c r="C153" i="155"/>
  <c r="E151" i="155"/>
  <c r="E149" i="155"/>
  <c r="H156" i="155" s="1"/>
  <c r="C144" i="155"/>
  <c r="C143" i="155"/>
  <c r="C142" i="155"/>
  <c r="E140" i="155"/>
  <c r="E138" i="155"/>
  <c r="H145" i="155" s="1"/>
  <c r="C133" i="155"/>
  <c r="C132" i="155"/>
  <c r="C131" i="155"/>
  <c r="E129" i="155"/>
  <c r="E127" i="155"/>
  <c r="H134" i="155" s="1"/>
  <c r="C122" i="155"/>
  <c r="C121" i="155"/>
  <c r="C120" i="155"/>
  <c r="E118" i="155"/>
  <c r="E117" i="155"/>
  <c r="F115" i="155" s="1"/>
  <c r="E116" i="155"/>
  <c r="H123" i="155" s="1"/>
  <c r="C111" i="155"/>
  <c r="C110" i="155"/>
  <c r="C109" i="155"/>
  <c r="E107" i="155"/>
  <c r="E105" i="155"/>
  <c r="H112" i="155" s="1"/>
  <c r="C100" i="155"/>
  <c r="C99" i="155"/>
  <c r="C98" i="155"/>
  <c r="E96" i="155"/>
  <c r="E94" i="155"/>
  <c r="H101" i="155" s="1"/>
  <c r="C89" i="155"/>
  <c r="C88" i="155"/>
  <c r="C87" i="155"/>
  <c r="E85" i="155"/>
  <c r="E83" i="155"/>
  <c r="H90" i="155" s="1"/>
  <c r="C78" i="155"/>
  <c r="C77" i="155"/>
  <c r="C76" i="155"/>
  <c r="E74" i="155"/>
  <c r="E73" i="155"/>
  <c r="F71" i="155" s="1"/>
  <c r="E72" i="155"/>
  <c r="H79" i="155" s="1"/>
  <c r="C67" i="155"/>
  <c r="C66" i="155"/>
  <c r="C65" i="155"/>
  <c r="E63" i="155"/>
  <c r="E61" i="155"/>
  <c r="H68" i="155" s="1"/>
  <c r="C56" i="155"/>
  <c r="C55" i="155"/>
  <c r="C54" i="155"/>
  <c r="E52" i="155"/>
  <c r="E50" i="155"/>
  <c r="H57" i="155" s="1"/>
  <c r="C45" i="155"/>
  <c r="C44" i="155"/>
  <c r="C43" i="155"/>
  <c r="E41" i="155"/>
  <c r="E39" i="155"/>
  <c r="H46" i="155" s="1"/>
  <c r="C34" i="155"/>
  <c r="C33" i="155"/>
  <c r="C32" i="155"/>
  <c r="E30" i="155"/>
  <c r="E29" i="155"/>
  <c r="F27" i="155" s="1"/>
  <c r="E28" i="155"/>
  <c r="H35" i="155" s="1"/>
  <c r="C23" i="155"/>
  <c r="C22" i="155"/>
  <c r="C21" i="155"/>
  <c r="E19" i="155"/>
  <c r="E17" i="155"/>
  <c r="H24" i="155" s="1"/>
  <c r="I15" i="155"/>
  <c r="I26" i="155" s="1"/>
  <c r="I12" i="155"/>
  <c r="C12" i="155"/>
  <c r="I11" i="155"/>
  <c r="C11" i="155"/>
  <c r="I10" i="155"/>
  <c r="C10" i="155"/>
  <c r="E7" i="155"/>
  <c r="E6" i="155"/>
  <c r="H13" i="155" s="1"/>
  <c r="N5" i="155"/>
  <c r="A4" i="155"/>
  <c r="E2" i="155"/>
  <c r="C2" i="155"/>
  <c r="E492" i="155" s="1"/>
  <c r="C496" i="154"/>
  <c r="C495" i="154"/>
  <c r="C494" i="154"/>
  <c r="E490" i="154"/>
  <c r="H497" i="154" s="1"/>
  <c r="C485" i="154"/>
  <c r="C484" i="154"/>
  <c r="C483" i="154"/>
  <c r="E479" i="154"/>
  <c r="H486" i="154" s="1"/>
  <c r="C474" i="154"/>
  <c r="C473" i="154"/>
  <c r="C472" i="154"/>
  <c r="E468" i="154"/>
  <c r="H475" i="154" s="1"/>
  <c r="C463" i="154"/>
  <c r="C462" i="154"/>
  <c r="C461" i="154"/>
  <c r="E457" i="154"/>
  <c r="H464" i="154" s="1"/>
  <c r="C452" i="154"/>
  <c r="C451" i="154"/>
  <c r="C450" i="154"/>
  <c r="E446" i="154"/>
  <c r="H453" i="154" s="1"/>
  <c r="C441" i="154"/>
  <c r="C440" i="154"/>
  <c r="C439" i="154"/>
  <c r="E435" i="154"/>
  <c r="H442" i="154" s="1"/>
  <c r="C430" i="154"/>
  <c r="C429" i="154"/>
  <c r="C428" i="154"/>
  <c r="E424" i="154"/>
  <c r="H431" i="154" s="1"/>
  <c r="C419" i="154"/>
  <c r="C418" i="154"/>
  <c r="C417" i="154"/>
  <c r="E413" i="154"/>
  <c r="H420" i="154" s="1"/>
  <c r="C408" i="154"/>
  <c r="C407" i="154"/>
  <c r="C406" i="154"/>
  <c r="E402" i="154"/>
  <c r="H409" i="154" s="1"/>
  <c r="C397" i="154"/>
  <c r="C396" i="154"/>
  <c r="C395" i="154"/>
  <c r="E391" i="154"/>
  <c r="H398" i="154" s="1"/>
  <c r="C386" i="154"/>
  <c r="C385" i="154"/>
  <c r="C384" i="154"/>
  <c r="E380" i="154"/>
  <c r="H387" i="154" s="1"/>
  <c r="C375" i="154"/>
  <c r="C374" i="154"/>
  <c r="C373" i="154"/>
  <c r="E371" i="154"/>
  <c r="E369" i="154"/>
  <c r="H376" i="154" s="1"/>
  <c r="C364" i="154"/>
  <c r="C363" i="154"/>
  <c r="C362" i="154"/>
  <c r="E358" i="154"/>
  <c r="H365" i="154" s="1"/>
  <c r="C353" i="154"/>
  <c r="C352" i="154"/>
  <c r="C351" i="154"/>
  <c r="E349" i="154"/>
  <c r="E347" i="154"/>
  <c r="H354" i="154" s="1"/>
  <c r="C342" i="154"/>
  <c r="C341" i="154"/>
  <c r="C340" i="154"/>
  <c r="E338" i="154"/>
  <c r="E336" i="154"/>
  <c r="H343" i="154" s="1"/>
  <c r="C331" i="154"/>
  <c r="C330" i="154"/>
  <c r="C329" i="154"/>
  <c r="E327" i="154"/>
  <c r="E325" i="154"/>
  <c r="H332" i="154" s="1"/>
  <c r="C320" i="154"/>
  <c r="C319" i="154"/>
  <c r="C318" i="154"/>
  <c r="E316" i="154"/>
  <c r="E314" i="154"/>
  <c r="H321" i="154" s="1"/>
  <c r="C309" i="154"/>
  <c r="C308" i="154"/>
  <c r="C307" i="154"/>
  <c r="E305" i="154"/>
  <c r="E303" i="154"/>
  <c r="H310" i="154" s="1"/>
  <c r="C298" i="154"/>
  <c r="C297" i="154"/>
  <c r="C296" i="154"/>
  <c r="E294" i="154"/>
  <c r="E292" i="154"/>
  <c r="H299" i="154" s="1"/>
  <c r="C287" i="154"/>
  <c r="C286" i="154"/>
  <c r="C285" i="154"/>
  <c r="E283" i="154"/>
  <c r="E281" i="154"/>
  <c r="H288" i="154" s="1"/>
  <c r="C276" i="154"/>
  <c r="C275" i="154"/>
  <c r="C274" i="154"/>
  <c r="E272" i="154"/>
  <c r="E270" i="154"/>
  <c r="H277" i="154" s="1"/>
  <c r="C265" i="154"/>
  <c r="C264" i="154"/>
  <c r="C263" i="154"/>
  <c r="E261" i="154"/>
  <c r="E259" i="154"/>
  <c r="H266" i="154" s="1"/>
  <c r="C254" i="154"/>
  <c r="C253" i="154"/>
  <c r="C252" i="154"/>
  <c r="E250" i="154"/>
  <c r="E248" i="154"/>
  <c r="H255" i="154" s="1"/>
  <c r="C243" i="154"/>
  <c r="C242" i="154"/>
  <c r="C241" i="154"/>
  <c r="E239" i="154"/>
  <c r="E237" i="154"/>
  <c r="H244" i="154" s="1"/>
  <c r="C232" i="154"/>
  <c r="C231" i="154"/>
  <c r="C230" i="154"/>
  <c r="E228" i="154"/>
  <c r="E226" i="154"/>
  <c r="H233" i="154" s="1"/>
  <c r="C221" i="154"/>
  <c r="C220" i="154"/>
  <c r="C219" i="154"/>
  <c r="E217" i="154"/>
  <c r="E215" i="154"/>
  <c r="H222" i="154" s="1"/>
  <c r="C210" i="154"/>
  <c r="C209" i="154"/>
  <c r="C208" i="154"/>
  <c r="E206" i="154"/>
  <c r="E204" i="154"/>
  <c r="H211" i="154" s="1"/>
  <c r="C199" i="154"/>
  <c r="C198" i="154"/>
  <c r="C197" i="154"/>
  <c r="E195" i="154"/>
  <c r="E193" i="154"/>
  <c r="H200" i="154" s="1"/>
  <c r="C188" i="154"/>
  <c r="C187" i="154"/>
  <c r="C186" i="154"/>
  <c r="E184" i="154"/>
  <c r="E182" i="154"/>
  <c r="H189" i="154" s="1"/>
  <c r="C177" i="154"/>
  <c r="C176" i="154"/>
  <c r="C175" i="154"/>
  <c r="E173" i="154"/>
  <c r="E171" i="154"/>
  <c r="H178" i="154" s="1"/>
  <c r="C166" i="154"/>
  <c r="C165" i="154"/>
  <c r="C164" i="154"/>
  <c r="E162" i="154"/>
  <c r="E160" i="154"/>
  <c r="H167" i="154" s="1"/>
  <c r="C155" i="154"/>
  <c r="C154" i="154"/>
  <c r="C153" i="154"/>
  <c r="E151" i="154"/>
  <c r="E149" i="154"/>
  <c r="H156" i="154" s="1"/>
  <c r="C144" i="154"/>
  <c r="C143" i="154"/>
  <c r="C142" i="154"/>
  <c r="E140" i="154"/>
  <c r="E138" i="154"/>
  <c r="H145" i="154" s="1"/>
  <c r="C133" i="154"/>
  <c r="C132" i="154"/>
  <c r="C131" i="154"/>
  <c r="E129" i="154"/>
  <c r="E127" i="154"/>
  <c r="H134" i="154" s="1"/>
  <c r="C122" i="154"/>
  <c r="C121" i="154"/>
  <c r="C120" i="154"/>
  <c r="E118" i="154"/>
  <c r="E116" i="154"/>
  <c r="H123" i="154" s="1"/>
  <c r="C111" i="154"/>
  <c r="C110" i="154"/>
  <c r="C109" i="154"/>
  <c r="E107" i="154"/>
  <c r="E105" i="154"/>
  <c r="H112" i="154" s="1"/>
  <c r="C100" i="154"/>
  <c r="C99" i="154"/>
  <c r="C98" i="154"/>
  <c r="E96" i="154"/>
  <c r="E94" i="154"/>
  <c r="H101" i="154" s="1"/>
  <c r="C89" i="154"/>
  <c r="C88" i="154"/>
  <c r="C87" i="154"/>
  <c r="E85" i="154"/>
  <c r="E83" i="154"/>
  <c r="H90" i="154" s="1"/>
  <c r="C78" i="154"/>
  <c r="C77" i="154"/>
  <c r="C76" i="154"/>
  <c r="E74" i="154"/>
  <c r="E72" i="154"/>
  <c r="H79" i="154" s="1"/>
  <c r="C67" i="154"/>
  <c r="C66" i="154"/>
  <c r="C65" i="154"/>
  <c r="E63" i="154"/>
  <c r="E61" i="154"/>
  <c r="H68" i="154" s="1"/>
  <c r="C56" i="154"/>
  <c r="C55" i="154"/>
  <c r="C54" i="154"/>
  <c r="E52" i="154"/>
  <c r="E50" i="154"/>
  <c r="H57" i="154" s="1"/>
  <c r="C45" i="154"/>
  <c r="C44" i="154"/>
  <c r="C43" i="154"/>
  <c r="E41" i="154"/>
  <c r="E39" i="154"/>
  <c r="H46" i="154" s="1"/>
  <c r="C34" i="154"/>
  <c r="C33" i="154"/>
  <c r="C32" i="154"/>
  <c r="E30" i="154"/>
  <c r="E28" i="154"/>
  <c r="H35" i="154" s="1"/>
  <c r="C23" i="154"/>
  <c r="C22" i="154"/>
  <c r="C21" i="154"/>
  <c r="E19" i="154"/>
  <c r="E17" i="154"/>
  <c r="H24" i="154" s="1"/>
  <c r="I15" i="154"/>
  <c r="I26" i="154" s="1"/>
  <c r="I12" i="154"/>
  <c r="C12" i="154"/>
  <c r="I11" i="154"/>
  <c r="C11" i="154"/>
  <c r="I10" i="154"/>
  <c r="C10" i="154"/>
  <c r="E7" i="154"/>
  <c r="E6" i="154"/>
  <c r="H13" i="154" s="1"/>
  <c r="A4" i="154"/>
  <c r="E2" i="154"/>
  <c r="C2" i="154"/>
  <c r="E492" i="154" s="1"/>
  <c r="C496" i="153"/>
  <c r="C495" i="153"/>
  <c r="C494" i="153"/>
  <c r="E490" i="153"/>
  <c r="H497" i="153" s="1"/>
  <c r="C485" i="153"/>
  <c r="C484" i="153"/>
  <c r="C483" i="153"/>
  <c r="E481" i="153"/>
  <c r="E480" i="153"/>
  <c r="F478" i="153" s="1"/>
  <c r="E479" i="153"/>
  <c r="H486" i="153" s="1"/>
  <c r="C474" i="153"/>
  <c r="C473" i="153"/>
  <c r="C472" i="153"/>
  <c r="E468" i="153"/>
  <c r="H475" i="153" s="1"/>
  <c r="C463" i="153"/>
  <c r="C462" i="153"/>
  <c r="C461" i="153"/>
  <c r="E457" i="153"/>
  <c r="H464" i="153" s="1"/>
  <c r="C452" i="153"/>
  <c r="C451" i="153"/>
  <c r="C450" i="153"/>
  <c r="E446" i="153"/>
  <c r="H453" i="153" s="1"/>
  <c r="C441" i="153"/>
  <c r="C440" i="153"/>
  <c r="C439" i="153"/>
  <c r="E437" i="153"/>
  <c r="E436" i="153"/>
  <c r="F434" i="153" s="1"/>
  <c r="E435" i="153"/>
  <c r="H442" i="153" s="1"/>
  <c r="C430" i="153"/>
  <c r="C429" i="153"/>
  <c r="C428" i="153"/>
  <c r="E424" i="153"/>
  <c r="H431" i="153" s="1"/>
  <c r="C419" i="153"/>
  <c r="C418" i="153"/>
  <c r="C417" i="153"/>
  <c r="E415" i="153"/>
  <c r="E413" i="153"/>
  <c r="H420" i="153" s="1"/>
  <c r="C408" i="153"/>
  <c r="C407" i="153"/>
  <c r="C406" i="153"/>
  <c r="E402" i="153"/>
  <c r="H409" i="153" s="1"/>
  <c r="C397" i="153"/>
  <c r="C396" i="153"/>
  <c r="C395" i="153"/>
  <c r="E393" i="153"/>
  <c r="E392" i="153"/>
  <c r="F390" i="153" s="1"/>
  <c r="E391" i="153"/>
  <c r="H398" i="153" s="1"/>
  <c r="C386" i="153"/>
  <c r="C385" i="153"/>
  <c r="C384" i="153"/>
  <c r="E380" i="153"/>
  <c r="H387" i="153" s="1"/>
  <c r="C375" i="153"/>
  <c r="C374" i="153"/>
  <c r="C373" i="153"/>
  <c r="E371" i="153"/>
  <c r="E369" i="153"/>
  <c r="H376" i="153" s="1"/>
  <c r="C364" i="153"/>
  <c r="C363" i="153"/>
  <c r="C362" i="153"/>
  <c r="E358" i="153"/>
  <c r="H365" i="153" s="1"/>
  <c r="C353" i="153"/>
  <c r="C352" i="153"/>
  <c r="C351" i="153"/>
  <c r="E349" i="153"/>
  <c r="E348" i="153"/>
  <c r="F346" i="153" s="1"/>
  <c r="E347" i="153"/>
  <c r="H354" i="153" s="1"/>
  <c r="C342" i="153"/>
  <c r="C341" i="153"/>
  <c r="C340" i="153"/>
  <c r="E338" i="153"/>
  <c r="E336" i="153"/>
  <c r="H343" i="153" s="1"/>
  <c r="C331" i="153"/>
  <c r="C330" i="153"/>
  <c r="C329" i="153"/>
  <c r="E327" i="153"/>
  <c r="E325" i="153"/>
  <c r="H332" i="153" s="1"/>
  <c r="C320" i="153"/>
  <c r="C319" i="153"/>
  <c r="C318" i="153"/>
  <c r="E316" i="153"/>
  <c r="E314" i="153"/>
  <c r="H321" i="153" s="1"/>
  <c r="C309" i="153"/>
  <c r="C308" i="153"/>
  <c r="C307" i="153"/>
  <c r="E305" i="153"/>
  <c r="E304" i="153"/>
  <c r="F302" i="153" s="1"/>
  <c r="E303" i="153"/>
  <c r="H310" i="153" s="1"/>
  <c r="C298" i="153"/>
  <c r="C297" i="153"/>
  <c r="C296" i="153"/>
  <c r="E294" i="153"/>
  <c r="E292" i="153"/>
  <c r="H299" i="153" s="1"/>
  <c r="C287" i="153"/>
  <c r="C286" i="153"/>
  <c r="C285" i="153"/>
  <c r="E283" i="153"/>
  <c r="E281" i="153"/>
  <c r="H288" i="153" s="1"/>
  <c r="C276" i="153"/>
  <c r="C275" i="153"/>
  <c r="C274" i="153"/>
  <c r="E272" i="153"/>
  <c r="E270" i="153"/>
  <c r="H277" i="153" s="1"/>
  <c r="C265" i="153"/>
  <c r="C264" i="153"/>
  <c r="C263" i="153"/>
  <c r="E261" i="153"/>
  <c r="E260" i="153"/>
  <c r="F258" i="153" s="1"/>
  <c r="E259" i="153"/>
  <c r="H266" i="153" s="1"/>
  <c r="C254" i="153"/>
  <c r="C253" i="153"/>
  <c r="C252" i="153"/>
  <c r="E250" i="153"/>
  <c r="E248" i="153"/>
  <c r="H255" i="153" s="1"/>
  <c r="C243" i="153"/>
  <c r="C242" i="153"/>
  <c r="C241" i="153"/>
  <c r="E239" i="153"/>
  <c r="E237" i="153"/>
  <c r="H244" i="153" s="1"/>
  <c r="C232" i="153"/>
  <c r="C231" i="153"/>
  <c r="C230" i="153"/>
  <c r="E228" i="153"/>
  <c r="E226" i="153"/>
  <c r="H233" i="153" s="1"/>
  <c r="C221" i="153"/>
  <c r="C220" i="153"/>
  <c r="C219" i="153"/>
  <c r="E217" i="153"/>
  <c r="E216" i="153"/>
  <c r="F214" i="153" s="1"/>
  <c r="E215" i="153"/>
  <c r="H222" i="153" s="1"/>
  <c r="C210" i="153"/>
  <c r="C209" i="153"/>
  <c r="C208" i="153"/>
  <c r="E206" i="153"/>
  <c r="E204" i="153"/>
  <c r="H211" i="153" s="1"/>
  <c r="C199" i="153"/>
  <c r="C198" i="153"/>
  <c r="C197" i="153"/>
  <c r="E195" i="153"/>
  <c r="E193" i="153"/>
  <c r="H200" i="153" s="1"/>
  <c r="C188" i="153"/>
  <c r="C187" i="153"/>
  <c r="C186" i="153"/>
  <c r="E184" i="153"/>
  <c r="E182" i="153"/>
  <c r="H189" i="153" s="1"/>
  <c r="C177" i="153"/>
  <c r="C176" i="153"/>
  <c r="C175" i="153"/>
  <c r="E173" i="153"/>
  <c r="E172" i="153"/>
  <c r="F170" i="153" s="1"/>
  <c r="E171" i="153"/>
  <c r="H178" i="153" s="1"/>
  <c r="C166" i="153"/>
  <c r="C165" i="153"/>
  <c r="C164" i="153"/>
  <c r="E162" i="153"/>
  <c r="E160" i="153"/>
  <c r="H167" i="153" s="1"/>
  <c r="C155" i="153"/>
  <c r="C154" i="153"/>
  <c r="C153" i="153"/>
  <c r="E151" i="153"/>
  <c r="E149" i="153"/>
  <c r="H156" i="153" s="1"/>
  <c r="C144" i="153"/>
  <c r="C143" i="153"/>
  <c r="C142" i="153"/>
  <c r="E140" i="153"/>
  <c r="E138" i="153"/>
  <c r="H145" i="153" s="1"/>
  <c r="C133" i="153"/>
  <c r="C132" i="153"/>
  <c r="C131" i="153"/>
  <c r="E129" i="153"/>
  <c r="E128" i="153"/>
  <c r="F126" i="153" s="1"/>
  <c r="E127" i="153"/>
  <c r="H134" i="153" s="1"/>
  <c r="C122" i="153"/>
  <c r="C121" i="153"/>
  <c r="C120" i="153"/>
  <c r="E118" i="153"/>
  <c r="E116" i="153"/>
  <c r="H123" i="153" s="1"/>
  <c r="C111" i="153"/>
  <c r="C110" i="153"/>
  <c r="C109" i="153"/>
  <c r="E107" i="153"/>
  <c r="E105" i="153"/>
  <c r="H112" i="153" s="1"/>
  <c r="C100" i="153"/>
  <c r="C99" i="153"/>
  <c r="C98" i="153"/>
  <c r="E96" i="153"/>
  <c r="E94" i="153"/>
  <c r="H101" i="153" s="1"/>
  <c r="C89" i="153"/>
  <c r="C88" i="153"/>
  <c r="C87" i="153"/>
  <c r="E85" i="153"/>
  <c r="E84" i="153"/>
  <c r="F82" i="153" s="1"/>
  <c r="E83" i="153"/>
  <c r="H90" i="153" s="1"/>
  <c r="C78" i="153"/>
  <c r="C77" i="153"/>
  <c r="C76" i="153"/>
  <c r="E74" i="153"/>
  <c r="E72" i="153"/>
  <c r="H79" i="153" s="1"/>
  <c r="C67" i="153"/>
  <c r="C66" i="153"/>
  <c r="C65" i="153"/>
  <c r="E63" i="153"/>
  <c r="E61" i="153"/>
  <c r="H68" i="153" s="1"/>
  <c r="C56" i="153"/>
  <c r="C55" i="153"/>
  <c r="C54" i="153"/>
  <c r="E52" i="153"/>
  <c r="E50" i="153"/>
  <c r="H57" i="153" s="1"/>
  <c r="C45" i="153"/>
  <c r="C44" i="153"/>
  <c r="C43" i="153"/>
  <c r="E41" i="153"/>
  <c r="E40" i="153"/>
  <c r="F38" i="153" s="1"/>
  <c r="E39" i="153"/>
  <c r="H46" i="153" s="1"/>
  <c r="C34" i="153"/>
  <c r="C33" i="153"/>
  <c r="C32" i="153"/>
  <c r="E30" i="153"/>
  <c r="E29" i="153"/>
  <c r="E28" i="153"/>
  <c r="H35" i="153" s="1"/>
  <c r="F27" i="153"/>
  <c r="C23" i="153"/>
  <c r="C22" i="153"/>
  <c r="C21" i="153"/>
  <c r="E19" i="153"/>
  <c r="F16" i="153" s="1"/>
  <c r="E18" i="153"/>
  <c r="E17" i="153"/>
  <c r="H24" i="153" s="1"/>
  <c r="I15" i="153"/>
  <c r="I26" i="153" s="1"/>
  <c r="I12" i="153"/>
  <c r="C12" i="153"/>
  <c r="I11" i="153"/>
  <c r="C11" i="153"/>
  <c r="I10" i="153"/>
  <c r="C10" i="153"/>
  <c r="E7" i="153"/>
  <c r="N6" i="153"/>
  <c r="E6" i="153"/>
  <c r="H13" i="153" s="1"/>
  <c r="N5" i="153"/>
  <c r="N10" i="153" s="1"/>
  <c r="A4" i="153"/>
  <c r="E2" i="153"/>
  <c r="C2" i="153"/>
  <c r="E492" i="153" s="1"/>
  <c r="C496" i="152"/>
  <c r="C495" i="152"/>
  <c r="C494" i="152"/>
  <c r="E490" i="152"/>
  <c r="H497" i="152" s="1"/>
  <c r="C485" i="152"/>
  <c r="C484" i="152"/>
  <c r="C483" i="152"/>
  <c r="E481" i="152"/>
  <c r="E480" i="152"/>
  <c r="F478" i="152" s="1"/>
  <c r="E479" i="152"/>
  <c r="H486" i="152" s="1"/>
  <c r="C474" i="152"/>
  <c r="C473" i="152"/>
  <c r="C472" i="152"/>
  <c r="E468" i="152"/>
  <c r="H475" i="152" s="1"/>
  <c r="C463" i="152"/>
  <c r="C462" i="152"/>
  <c r="C461" i="152"/>
  <c r="E457" i="152"/>
  <c r="H464" i="152" s="1"/>
  <c r="C452" i="152"/>
  <c r="C451" i="152"/>
  <c r="C450" i="152"/>
  <c r="E446" i="152"/>
  <c r="H453" i="152" s="1"/>
  <c r="C441" i="152"/>
  <c r="C440" i="152"/>
  <c r="C439" i="152"/>
  <c r="E437" i="152"/>
  <c r="E436" i="152"/>
  <c r="F434" i="152" s="1"/>
  <c r="E435" i="152"/>
  <c r="H442" i="152" s="1"/>
  <c r="C430" i="152"/>
  <c r="C429" i="152"/>
  <c r="C428" i="152"/>
  <c r="E424" i="152"/>
  <c r="H431" i="152" s="1"/>
  <c r="C419" i="152"/>
  <c r="C418" i="152"/>
  <c r="C417" i="152"/>
  <c r="E413" i="152"/>
  <c r="H420" i="152" s="1"/>
  <c r="C408" i="152"/>
  <c r="C407" i="152"/>
  <c r="C406" i="152"/>
  <c r="E402" i="152"/>
  <c r="H409" i="152" s="1"/>
  <c r="C397" i="152"/>
  <c r="C396" i="152"/>
  <c r="C395" i="152"/>
  <c r="E393" i="152"/>
  <c r="E392" i="152"/>
  <c r="F390" i="152" s="1"/>
  <c r="E391" i="152"/>
  <c r="H398" i="152" s="1"/>
  <c r="C386" i="152"/>
  <c r="C385" i="152"/>
  <c r="C384" i="152"/>
  <c r="E380" i="152"/>
  <c r="H387" i="152" s="1"/>
  <c r="C375" i="152"/>
  <c r="C374" i="152"/>
  <c r="C373" i="152"/>
  <c r="E371" i="152"/>
  <c r="E369" i="152"/>
  <c r="H376" i="152" s="1"/>
  <c r="C364" i="152"/>
  <c r="C363" i="152"/>
  <c r="C362" i="152"/>
  <c r="E360" i="152"/>
  <c r="E358" i="152"/>
  <c r="H365" i="152" s="1"/>
  <c r="C353" i="152"/>
  <c r="C352" i="152"/>
  <c r="C351" i="152"/>
  <c r="E349" i="152"/>
  <c r="E348" i="152"/>
  <c r="F346" i="152" s="1"/>
  <c r="E347" i="152"/>
  <c r="H354" i="152" s="1"/>
  <c r="C342" i="152"/>
  <c r="C341" i="152"/>
  <c r="C340" i="152"/>
  <c r="E338" i="152"/>
  <c r="E336" i="152"/>
  <c r="H343" i="152" s="1"/>
  <c r="C331" i="152"/>
  <c r="C330" i="152"/>
  <c r="C329" i="152"/>
  <c r="E327" i="152"/>
  <c r="E325" i="152"/>
  <c r="H332" i="152" s="1"/>
  <c r="C320" i="152"/>
  <c r="C319" i="152"/>
  <c r="C318" i="152"/>
  <c r="E316" i="152"/>
  <c r="E314" i="152"/>
  <c r="H321" i="152" s="1"/>
  <c r="C309" i="152"/>
  <c r="C308" i="152"/>
  <c r="C307" i="152"/>
  <c r="E305" i="152"/>
  <c r="E304" i="152"/>
  <c r="F302" i="152" s="1"/>
  <c r="E303" i="152"/>
  <c r="H310" i="152" s="1"/>
  <c r="C298" i="152"/>
  <c r="C297" i="152"/>
  <c r="C296" i="152"/>
  <c r="E294" i="152"/>
  <c r="E292" i="152"/>
  <c r="H299" i="152" s="1"/>
  <c r="C287" i="152"/>
  <c r="C286" i="152"/>
  <c r="C285" i="152"/>
  <c r="E283" i="152"/>
  <c r="E281" i="152"/>
  <c r="H288" i="152" s="1"/>
  <c r="C276" i="152"/>
  <c r="C275" i="152"/>
  <c r="C274" i="152"/>
  <c r="E272" i="152"/>
  <c r="E270" i="152"/>
  <c r="H277" i="152" s="1"/>
  <c r="C265" i="152"/>
  <c r="C264" i="152"/>
  <c r="C263" i="152"/>
  <c r="E261" i="152"/>
  <c r="E260" i="152"/>
  <c r="F258" i="152" s="1"/>
  <c r="E259" i="152"/>
  <c r="H266" i="152" s="1"/>
  <c r="C254" i="152"/>
  <c r="C253" i="152"/>
  <c r="C252" i="152"/>
  <c r="E250" i="152"/>
  <c r="E248" i="152"/>
  <c r="H255" i="152" s="1"/>
  <c r="C243" i="152"/>
  <c r="C242" i="152"/>
  <c r="C241" i="152"/>
  <c r="E239" i="152"/>
  <c r="E237" i="152"/>
  <c r="H244" i="152" s="1"/>
  <c r="C232" i="152"/>
  <c r="C231" i="152"/>
  <c r="C230" i="152"/>
  <c r="E228" i="152"/>
  <c r="E226" i="152"/>
  <c r="H233" i="152" s="1"/>
  <c r="C221" i="152"/>
  <c r="C220" i="152"/>
  <c r="C219" i="152"/>
  <c r="E217" i="152"/>
  <c r="E216" i="152"/>
  <c r="F214" i="152" s="1"/>
  <c r="E215" i="152"/>
  <c r="H222" i="152" s="1"/>
  <c r="C210" i="152"/>
  <c r="C209" i="152"/>
  <c r="C208" i="152"/>
  <c r="E206" i="152"/>
  <c r="E204" i="152"/>
  <c r="H211" i="152" s="1"/>
  <c r="C199" i="152"/>
  <c r="C198" i="152"/>
  <c r="C197" i="152"/>
  <c r="E195" i="152"/>
  <c r="E193" i="152"/>
  <c r="H200" i="152" s="1"/>
  <c r="C188" i="152"/>
  <c r="C187" i="152"/>
  <c r="C186" i="152"/>
  <c r="E184" i="152"/>
  <c r="E182" i="152"/>
  <c r="H189" i="152" s="1"/>
  <c r="C177" i="152"/>
  <c r="C176" i="152"/>
  <c r="C175" i="152"/>
  <c r="E173" i="152"/>
  <c r="E172" i="152"/>
  <c r="F170" i="152" s="1"/>
  <c r="E171" i="152"/>
  <c r="H178" i="152" s="1"/>
  <c r="C166" i="152"/>
  <c r="C165" i="152"/>
  <c r="C164" i="152"/>
  <c r="E162" i="152"/>
  <c r="E161" i="152"/>
  <c r="E160" i="152"/>
  <c r="H167" i="152" s="1"/>
  <c r="F159" i="152"/>
  <c r="C155" i="152"/>
  <c r="C154" i="152"/>
  <c r="C153" i="152"/>
  <c r="E151" i="152"/>
  <c r="E149" i="152"/>
  <c r="H156" i="152" s="1"/>
  <c r="C144" i="152"/>
  <c r="C143" i="152"/>
  <c r="C142" i="152"/>
  <c r="E140" i="152"/>
  <c r="E138" i="152"/>
  <c r="H145" i="152" s="1"/>
  <c r="C133" i="152"/>
  <c r="C132" i="152"/>
  <c r="C131" i="152"/>
  <c r="E129" i="152"/>
  <c r="E128" i="152"/>
  <c r="F126" i="152" s="1"/>
  <c r="E127" i="152"/>
  <c r="H134" i="152" s="1"/>
  <c r="C122" i="152"/>
  <c r="C121" i="152"/>
  <c r="C120" i="152"/>
  <c r="E118" i="152"/>
  <c r="E117" i="152"/>
  <c r="E116" i="152"/>
  <c r="H123" i="152" s="1"/>
  <c r="F115" i="152"/>
  <c r="C111" i="152"/>
  <c r="C110" i="152"/>
  <c r="C109" i="152"/>
  <c r="E107" i="152"/>
  <c r="E105" i="152"/>
  <c r="H112" i="152" s="1"/>
  <c r="C100" i="152"/>
  <c r="C99" i="152"/>
  <c r="C98" i="152"/>
  <c r="E96" i="152"/>
  <c r="E94" i="152"/>
  <c r="H101" i="152" s="1"/>
  <c r="C89" i="152"/>
  <c r="C88" i="152"/>
  <c r="C87" i="152"/>
  <c r="E85" i="152"/>
  <c r="E84" i="152"/>
  <c r="F82" i="152" s="1"/>
  <c r="E83" i="152"/>
  <c r="H90" i="152" s="1"/>
  <c r="C78" i="152"/>
  <c r="C77" i="152"/>
  <c r="C76" i="152"/>
  <c r="E74" i="152"/>
  <c r="E73" i="152"/>
  <c r="E72" i="152"/>
  <c r="H79" i="152" s="1"/>
  <c r="F71" i="152"/>
  <c r="C67" i="152"/>
  <c r="C66" i="152"/>
  <c r="C65" i="152"/>
  <c r="E63" i="152"/>
  <c r="E61" i="152"/>
  <c r="H68" i="152" s="1"/>
  <c r="C56" i="152"/>
  <c r="C55" i="152"/>
  <c r="C54" i="152"/>
  <c r="E52" i="152"/>
  <c r="E50" i="152"/>
  <c r="H57" i="152" s="1"/>
  <c r="C45" i="152"/>
  <c r="C44" i="152"/>
  <c r="C43" i="152"/>
  <c r="E41" i="152"/>
  <c r="E40" i="152"/>
  <c r="F38" i="152" s="1"/>
  <c r="E39" i="152"/>
  <c r="H46" i="152" s="1"/>
  <c r="C34" i="152"/>
  <c r="C33" i="152"/>
  <c r="C32" i="152"/>
  <c r="E30" i="152"/>
  <c r="E29" i="152"/>
  <c r="E28" i="152"/>
  <c r="H35" i="152" s="1"/>
  <c r="F27" i="152"/>
  <c r="C23" i="152"/>
  <c r="C22" i="152"/>
  <c r="I21" i="152"/>
  <c r="C21" i="152"/>
  <c r="E19" i="152"/>
  <c r="E17" i="152"/>
  <c r="H24" i="152" s="1"/>
  <c r="I15" i="152"/>
  <c r="I26" i="152" s="1"/>
  <c r="A15" i="152"/>
  <c r="I12" i="152"/>
  <c r="C12" i="152"/>
  <c r="I11" i="152"/>
  <c r="C11" i="152"/>
  <c r="I10" i="152"/>
  <c r="C10" i="152"/>
  <c r="E7" i="152"/>
  <c r="E6" i="152"/>
  <c r="H13" i="152" s="1"/>
  <c r="N5" i="152"/>
  <c r="A4" i="152"/>
  <c r="E2" i="152"/>
  <c r="C2" i="152"/>
  <c r="E492" i="152" s="1"/>
  <c r="C496" i="151"/>
  <c r="C495" i="151"/>
  <c r="C494" i="151"/>
  <c r="E490" i="151"/>
  <c r="H497" i="151" s="1"/>
  <c r="C485" i="151"/>
  <c r="C484" i="151"/>
  <c r="C483" i="151"/>
  <c r="E480" i="151"/>
  <c r="E479" i="151"/>
  <c r="H486" i="151" s="1"/>
  <c r="C474" i="151"/>
  <c r="C473" i="151"/>
  <c r="C472" i="151"/>
  <c r="E468" i="151"/>
  <c r="H475" i="151" s="1"/>
  <c r="C463" i="151"/>
  <c r="C462" i="151"/>
  <c r="C461" i="151"/>
  <c r="E457" i="151"/>
  <c r="H464" i="151" s="1"/>
  <c r="C452" i="151"/>
  <c r="C451" i="151"/>
  <c r="C450" i="151"/>
  <c r="E446" i="151"/>
  <c r="H453" i="151" s="1"/>
  <c r="C441" i="151"/>
  <c r="C440" i="151"/>
  <c r="C439" i="151"/>
  <c r="E436" i="151"/>
  <c r="E435" i="151"/>
  <c r="H442" i="151" s="1"/>
  <c r="C430" i="151"/>
  <c r="C429" i="151"/>
  <c r="C428" i="151"/>
  <c r="E424" i="151"/>
  <c r="H431" i="151" s="1"/>
  <c r="C419" i="151"/>
  <c r="C418" i="151"/>
  <c r="C417" i="151"/>
  <c r="E413" i="151"/>
  <c r="H420" i="151" s="1"/>
  <c r="C408" i="151"/>
  <c r="C407" i="151"/>
  <c r="C406" i="151"/>
  <c r="E402" i="151"/>
  <c r="H409" i="151" s="1"/>
  <c r="C397" i="151"/>
  <c r="C396" i="151"/>
  <c r="C395" i="151"/>
  <c r="E392" i="151"/>
  <c r="E391" i="151"/>
  <c r="H398" i="151" s="1"/>
  <c r="C386" i="151"/>
  <c r="C385" i="151"/>
  <c r="C384" i="151"/>
  <c r="E380" i="151"/>
  <c r="H387" i="151" s="1"/>
  <c r="C375" i="151"/>
  <c r="C374" i="151"/>
  <c r="C373" i="151"/>
  <c r="E369" i="151"/>
  <c r="H376" i="151" s="1"/>
  <c r="C364" i="151"/>
  <c r="C363" i="151"/>
  <c r="C362" i="151"/>
  <c r="E358" i="151"/>
  <c r="H365" i="151" s="1"/>
  <c r="C353" i="151"/>
  <c r="C352" i="151"/>
  <c r="C351" i="151"/>
  <c r="E348" i="151"/>
  <c r="E347" i="151"/>
  <c r="H354" i="151" s="1"/>
  <c r="C342" i="151"/>
  <c r="C341" i="151"/>
  <c r="C340" i="151"/>
  <c r="E336" i="151"/>
  <c r="H343" i="151" s="1"/>
  <c r="C331" i="151"/>
  <c r="C330" i="151"/>
  <c r="C329" i="151"/>
  <c r="E327" i="151"/>
  <c r="E325" i="151"/>
  <c r="H332" i="151" s="1"/>
  <c r="C320" i="151"/>
  <c r="C319" i="151"/>
  <c r="C318" i="151"/>
  <c r="E316" i="151"/>
  <c r="E314" i="151"/>
  <c r="H321" i="151" s="1"/>
  <c r="C309" i="151"/>
  <c r="C308" i="151"/>
  <c r="C307" i="151"/>
  <c r="E305" i="151"/>
  <c r="E304" i="151"/>
  <c r="F302" i="151" s="1"/>
  <c r="E303" i="151"/>
  <c r="H310" i="151" s="1"/>
  <c r="C298" i="151"/>
  <c r="C297" i="151"/>
  <c r="C296" i="151"/>
  <c r="E294" i="151"/>
  <c r="E292" i="151"/>
  <c r="H299" i="151" s="1"/>
  <c r="C287" i="151"/>
  <c r="C286" i="151"/>
  <c r="C285" i="151"/>
  <c r="E283" i="151"/>
  <c r="E281" i="151"/>
  <c r="H288" i="151" s="1"/>
  <c r="C276" i="151"/>
  <c r="C275" i="151"/>
  <c r="C274" i="151"/>
  <c r="E272" i="151"/>
  <c r="E270" i="151"/>
  <c r="H277" i="151" s="1"/>
  <c r="C265" i="151"/>
  <c r="C264" i="151"/>
  <c r="C263" i="151"/>
  <c r="E261" i="151"/>
  <c r="E260" i="151"/>
  <c r="F258" i="151" s="1"/>
  <c r="E259" i="151"/>
  <c r="H266" i="151" s="1"/>
  <c r="C254" i="151"/>
  <c r="C253" i="151"/>
  <c r="C252" i="151"/>
  <c r="E250" i="151"/>
  <c r="E248" i="151"/>
  <c r="H255" i="151" s="1"/>
  <c r="C243" i="151"/>
  <c r="C242" i="151"/>
  <c r="C241" i="151"/>
  <c r="E239" i="151"/>
  <c r="E237" i="151"/>
  <c r="H244" i="151" s="1"/>
  <c r="C232" i="151"/>
  <c r="C231" i="151"/>
  <c r="C230" i="151"/>
  <c r="E228" i="151"/>
  <c r="E226" i="151"/>
  <c r="H233" i="151" s="1"/>
  <c r="C221" i="151"/>
  <c r="C220" i="151"/>
  <c r="C219" i="151"/>
  <c r="E217" i="151"/>
  <c r="E216" i="151"/>
  <c r="F214" i="151" s="1"/>
  <c r="E215" i="151"/>
  <c r="H222" i="151" s="1"/>
  <c r="C210" i="151"/>
  <c r="C209" i="151"/>
  <c r="C208" i="151"/>
  <c r="E206" i="151"/>
  <c r="E204" i="151"/>
  <c r="H211" i="151" s="1"/>
  <c r="C199" i="151"/>
  <c r="C198" i="151"/>
  <c r="C197" i="151"/>
  <c r="E195" i="151"/>
  <c r="E193" i="151"/>
  <c r="H200" i="151" s="1"/>
  <c r="C188" i="151"/>
  <c r="C187" i="151"/>
  <c r="C186" i="151"/>
  <c r="E184" i="151"/>
  <c r="E182" i="151"/>
  <c r="H189" i="151" s="1"/>
  <c r="C177" i="151"/>
  <c r="C176" i="151"/>
  <c r="C175" i="151"/>
  <c r="E173" i="151"/>
  <c r="E172" i="151"/>
  <c r="F170" i="151" s="1"/>
  <c r="E171" i="151"/>
  <c r="H178" i="151" s="1"/>
  <c r="C166" i="151"/>
  <c r="C165" i="151"/>
  <c r="C164" i="151"/>
  <c r="E162" i="151"/>
  <c r="E160" i="151"/>
  <c r="H167" i="151" s="1"/>
  <c r="C155" i="151"/>
  <c r="C154" i="151"/>
  <c r="C153" i="151"/>
  <c r="E151" i="151"/>
  <c r="E149" i="151"/>
  <c r="H156" i="151" s="1"/>
  <c r="C144" i="151"/>
  <c r="C143" i="151"/>
  <c r="C142" i="151"/>
  <c r="E140" i="151"/>
  <c r="E138" i="151"/>
  <c r="H145" i="151" s="1"/>
  <c r="C133" i="151"/>
  <c r="C132" i="151"/>
  <c r="C131" i="151"/>
  <c r="E129" i="151"/>
  <c r="E128" i="151"/>
  <c r="F126" i="151" s="1"/>
  <c r="E127" i="151"/>
  <c r="H134" i="151" s="1"/>
  <c r="C122" i="151"/>
  <c r="C121" i="151"/>
  <c r="C120" i="151"/>
  <c r="E118" i="151"/>
  <c r="E116" i="151"/>
  <c r="H123" i="151" s="1"/>
  <c r="C111" i="151"/>
  <c r="C110" i="151"/>
  <c r="C109" i="151"/>
  <c r="E107" i="151"/>
  <c r="E105" i="151"/>
  <c r="H112" i="151" s="1"/>
  <c r="C100" i="151"/>
  <c r="C99" i="151"/>
  <c r="C98" i="151"/>
  <c r="E96" i="151"/>
  <c r="E94" i="151"/>
  <c r="H101" i="151" s="1"/>
  <c r="C89" i="151"/>
  <c r="C88" i="151"/>
  <c r="C87" i="151"/>
  <c r="E85" i="151"/>
  <c r="E84" i="151"/>
  <c r="F82" i="151" s="1"/>
  <c r="E83" i="151"/>
  <c r="H90" i="151" s="1"/>
  <c r="C78" i="151"/>
  <c r="C77" i="151"/>
  <c r="C76" i="151"/>
  <c r="E74" i="151"/>
  <c r="E72" i="151"/>
  <c r="H79" i="151" s="1"/>
  <c r="C67" i="151"/>
  <c r="C66" i="151"/>
  <c r="C65" i="151"/>
  <c r="E63" i="151"/>
  <c r="E61" i="151"/>
  <c r="H68" i="151" s="1"/>
  <c r="C56" i="151"/>
  <c r="C55" i="151"/>
  <c r="C54" i="151"/>
  <c r="E52" i="151"/>
  <c r="E50" i="151"/>
  <c r="H57" i="151" s="1"/>
  <c r="C45" i="151"/>
  <c r="C44" i="151"/>
  <c r="C43" i="151"/>
  <c r="E41" i="151"/>
  <c r="E40" i="151"/>
  <c r="F38" i="151" s="1"/>
  <c r="E39" i="151"/>
  <c r="H46" i="151" s="1"/>
  <c r="I37" i="151"/>
  <c r="I44" i="151" s="1"/>
  <c r="C34" i="151"/>
  <c r="C33" i="151"/>
  <c r="C32" i="151"/>
  <c r="E30" i="151"/>
  <c r="E28" i="151"/>
  <c r="H35" i="151" s="1"/>
  <c r="I26" i="151"/>
  <c r="I32" i="151" s="1"/>
  <c r="C23" i="151"/>
  <c r="C22" i="151"/>
  <c r="C21" i="151"/>
  <c r="E19" i="151"/>
  <c r="E17" i="151"/>
  <c r="H24" i="151" s="1"/>
  <c r="I15" i="151"/>
  <c r="I23" i="151" s="1"/>
  <c r="I12" i="151"/>
  <c r="C12" i="151"/>
  <c r="I11" i="151"/>
  <c r="C11" i="151"/>
  <c r="I10" i="151"/>
  <c r="C10" i="151"/>
  <c r="E7" i="151"/>
  <c r="E6" i="151"/>
  <c r="H13" i="151" s="1"/>
  <c r="A4" i="151"/>
  <c r="E2" i="151"/>
  <c r="C2" i="151"/>
  <c r="E492" i="151" s="1"/>
  <c r="C496" i="150"/>
  <c r="C495" i="150"/>
  <c r="C494" i="150"/>
  <c r="E490" i="150"/>
  <c r="H497" i="150" s="1"/>
  <c r="C485" i="150"/>
  <c r="C484" i="150"/>
  <c r="C483" i="150"/>
  <c r="E480" i="150"/>
  <c r="E479" i="150"/>
  <c r="H486" i="150" s="1"/>
  <c r="C474" i="150"/>
  <c r="C473" i="150"/>
  <c r="C472" i="150"/>
  <c r="E468" i="150"/>
  <c r="H475" i="150" s="1"/>
  <c r="C463" i="150"/>
  <c r="C462" i="150"/>
  <c r="C461" i="150"/>
  <c r="E457" i="150"/>
  <c r="H464" i="150" s="1"/>
  <c r="C452" i="150"/>
  <c r="C451" i="150"/>
  <c r="C450" i="150"/>
  <c r="E446" i="150"/>
  <c r="H453" i="150" s="1"/>
  <c r="C441" i="150"/>
  <c r="C440" i="150"/>
  <c r="C439" i="150"/>
  <c r="E436" i="150"/>
  <c r="E435" i="150"/>
  <c r="H442" i="150" s="1"/>
  <c r="C430" i="150"/>
  <c r="C429" i="150"/>
  <c r="C428" i="150"/>
  <c r="E424" i="150"/>
  <c r="H431" i="150" s="1"/>
  <c r="C419" i="150"/>
  <c r="C418" i="150"/>
  <c r="C417" i="150"/>
  <c r="E415" i="150"/>
  <c r="E413" i="150"/>
  <c r="H420" i="150" s="1"/>
  <c r="C408" i="150"/>
  <c r="C407" i="150"/>
  <c r="C406" i="150"/>
  <c r="E402" i="150"/>
  <c r="H409" i="150" s="1"/>
  <c r="C397" i="150"/>
  <c r="C396" i="150"/>
  <c r="C395" i="150"/>
  <c r="E393" i="150"/>
  <c r="E392" i="150"/>
  <c r="F390" i="150" s="1"/>
  <c r="E391" i="150"/>
  <c r="H398" i="150" s="1"/>
  <c r="C386" i="150"/>
  <c r="C385" i="150"/>
  <c r="C384" i="150"/>
  <c r="E380" i="150"/>
  <c r="H387" i="150" s="1"/>
  <c r="C375" i="150"/>
  <c r="C374" i="150"/>
  <c r="C373" i="150"/>
  <c r="E371" i="150"/>
  <c r="E369" i="150"/>
  <c r="H376" i="150" s="1"/>
  <c r="C364" i="150"/>
  <c r="C363" i="150"/>
  <c r="C362" i="150"/>
  <c r="E358" i="150"/>
  <c r="H365" i="150" s="1"/>
  <c r="C353" i="150"/>
  <c r="C352" i="150"/>
  <c r="C351" i="150"/>
  <c r="E349" i="150"/>
  <c r="E348" i="150"/>
  <c r="F346" i="150" s="1"/>
  <c r="E347" i="150"/>
  <c r="H354" i="150" s="1"/>
  <c r="C342" i="150"/>
  <c r="C341" i="150"/>
  <c r="C340" i="150"/>
  <c r="E338" i="150"/>
  <c r="E336" i="150"/>
  <c r="H343" i="150" s="1"/>
  <c r="C331" i="150"/>
  <c r="C330" i="150"/>
  <c r="C329" i="150"/>
  <c r="E327" i="150"/>
  <c r="E325" i="150"/>
  <c r="H332" i="150" s="1"/>
  <c r="C320" i="150"/>
  <c r="C319" i="150"/>
  <c r="C318" i="150"/>
  <c r="E316" i="150"/>
  <c r="E314" i="150"/>
  <c r="H321" i="150" s="1"/>
  <c r="C309" i="150"/>
  <c r="C308" i="150"/>
  <c r="C307" i="150"/>
  <c r="E305" i="150"/>
  <c r="E304" i="150"/>
  <c r="F302" i="150" s="1"/>
  <c r="E303" i="150"/>
  <c r="H310" i="150" s="1"/>
  <c r="C298" i="150"/>
  <c r="C297" i="150"/>
  <c r="C296" i="150"/>
  <c r="E294" i="150"/>
  <c r="E292" i="150"/>
  <c r="H299" i="150" s="1"/>
  <c r="C287" i="150"/>
  <c r="C286" i="150"/>
  <c r="C285" i="150"/>
  <c r="E283" i="150"/>
  <c r="E281" i="150"/>
  <c r="H288" i="150" s="1"/>
  <c r="C276" i="150"/>
  <c r="C275" i="150"/>
  <c r="C274" i="150"/>
  <c r="E272" i="150"/>
  <c r="E270" i="150"/>
  <c r="H277" i="150" s="1"/>
  <c r="C265" i="150"/>
  <c r="C264" i="150"/>
  <c r="C263" i="150"/>
  <c r="E261" i="150"/>
  <c r="E260" i="150"/>
  <c r="F258" i="150" s="1"/>
  <c r="E259" i="150"/>
  <c r="H266" i="150" s="1"/>
  <c r="C254" i="150"/>
  <c r="C253" i="150"/>
  <c r="C252" i="150"/>
  <c r="E250" i="150"/>
  <c r="E248" i="150"/>
  <c r="H255" i="150" s="1"/>
  <c r="C243" i="150"/>
  <c r="C242" i="150"/>
  <c r="C241" i="150"/>
  <c r="E239" i="150"/>
  <c r="E237" i="150"/>
  <c r="H244" i="150" s="1"/>
  <c r="C232" i="150"/>
  <c r="C231" i="150"/>
  <c r="C230" i="150"/>
  <c r="E228" i="150"/>
  <c r="E226" i="150"/>
  <c r="H233" i="150" s="1"/>
  <c r="C221" i="150"/>
  <c r="C220" i="150"/>
  <c r="C219" i="150"/>
  <c r="E217" i="150"/>
  <c r="E216" i="150"/>
  <c r="F214" i="150" s="1"/>
  <c r="E215" i="150"/>
  <c r="H222" i="150" s="1"/>
  <c r="C210" i="150"/>
  <c r="C209" i="150"/>
  <c r="C208" i="150"/>
  <c r="E206" i="150"/>
  <c r="E204" i="150"/>
  <c r="H211" i="150" s="1"/>
  <c r="C199" i="150"/>
  <c r="C198" i="150"/>
  <c r="C197" i="150"/>
  <c r="E195" i="150"/>
  <c r="E193" i="150"/>
  <c r="H200" i="150" s="1"/>
  <c r="C188" i="150"/>
  <c r="C187" i="150"/>
  <c r="C186" i="150"/>
  <c r="E184" i="150"/>
  <c r="E182" i="150"/>
  <c r="H189" i="150" s="1"/>
  <c r="C177" i="150"/>
  <c r="C176" i="150"/>
  <c r="C175" i="150"/>
  <c r="E173" i="150"/>
  <c r="E172" i="150"/>
  <c r="F170" i="150" s="1"/>
  <c r="E171" i="150"/>
  <c r="H178" i="150" s="1"/>
  <c r="C166" i="150"/>
  <c r="C165" i="150"/>
  <c r="C164" i="150"/>
  <c r="E162" i="150"/>
  <c r="E160" i="150"/>
  <c r="H167" i="150" s="1"/>
  <c r="C155" i="150"/>
  <c r="C154" i="150"/>
  <c r="C153" i="150"/>
  <c r="E151" i="150"/>
  <c r="E149" i="150"/>
  <c r="H156" i="150" s="1"/>
  <c r="C144" i="150"/>
  <c r="C143" i="150"/>
  <c r="C142" i="150"/>
  <c r="E140" i="150"/>
  <c r="E138" i="150"/>
  <c r="H145" i="150" s="1"/>
  <c r="C133" i="150"/>
  <c r="C132" i="150"/>
  <c r="C131" i="150"/>
  <c r="E129" i="150"/>
  <c r="E128" i="150"/>
  <c r="F126" i="150" s="1"/>
  <c r="E127" i="150"/>
  <c r="H134" i="150" s="1"/>
  <c r="C122" i="150"/>
  <c r="C121" i="150"/>
  <c r="C120" i="150"/>
  <c r="E118" i="150"/>
  <c r="E116" i="150"/>
  <c r="H123" i="150" s="1"/>
  <c r="C111" i="150"/>
  <c r="C110" i="150"/>
  <c r="C109" i="150"/>
  <c r="E107" i="150"/>
  <c r="E105" i="150"/>
  <c r="H112" i="150" s="1"/>
  <c r="C100" i="150"/>
  <c r="C99" i="150"/>
  <c r="C98" i="150"/>
  <c r="E96" i="150"/>
  <c r="E94" i="150"/>
  <c r="H101" i="150" s="1"/>
  <c r="C89" i="150"/>
  <c r="C88" i="150"/>
  <c r="C87" i="150"/>
  <c r="E85" i="150"/>
  <c r="E84" i="150"/>
  <c r="F82" i="150" s="1"/>
  <c r="E83" i="150"/>
  <c r="H90" i="150" s="1"/>
  <c r="C78" i="150"/>
  <c r="C77" i="150"/>
  <c r="C76" i="150"/>
  <c r="E74" i="150"/>
  <c r="E72" i="150"/>
  <c r="H79" i="150" s="1"/>
  <c r="C67" i="150"/>
  <c r="C66" i="150"/>
  <c r="C65" i="150"/>
  <c r="E63" i="150"/>
  <c r="E61" i="150"/>
  <c r="H68" i="150" s="1"/>
  <c r="C56" i="150"/>
  <c r="C55" i="150"/>
  <c r="C54" i="150"/>
  <c r="E52" i="150"/>
  <c r="E50" i="150"/>
  <c r="H57" i="150" s="1"/>
  <c r="C45" i="150"/>
  <c r="C44" i="150"/>
  <c r="C43" i="150"/>
  <c r="E41" i="150"/>
  <c r="E40" i="150"/>
  <c r="F38" i="150" s="1"/>
  <c r="E39" i="150"/>
  <c r="H46" i="150" s="1"/>
  <c r="C34" i="150"/>
  <c r="C33" i="150"/>
  <c r="C32" i="150"/>
  <c r="E30" i="150"/>
  <c r="E28" i="150"/>
  <c r="H35" i="150" s="1"/>
  <c r="C23" i="150"/>
  <c r="C22" i="150"/>
  <c r="C21" i="150"/>
  <c r="E19" i="150"/>
  <c r="E17" i="150"/>
  <c r="H24" i="150" s="1"/>
  <c r="I15" i="150"/>
  <c r="I26" i="150" s="1"/>
  <c r="I12" i="150"/>
  <c r="C12" i="150"/>
  <c r="I11" i="150"/>
  <c r="C11" i="150"/>
  <c r="I10" i="150"/>
  <c r="C10" i="150"/>
  <c r="E7" i="150"/>
  <c r="E6" i="150"/>
  <c r="H13" i="150" s="1"/>
  <c r="A4" i="150"/>
  <c r="E2" i="150"/>
  <c r="C2" i="150"/>
  <c r="E492" i="150" s="1"/>
  <c r="C496" i="149"/>
  <c r="C495" i="149"/>
  <c r="C494" i="149"/>
  <c r="E490" i="149"/>
  <c r="H497" i="149" s="1"/>
  <c r="C485" i="149"/>
  <c r="C484" i="149"/>
  <c r="C483" i="149"/>
  <c r="E480" i="149"/>
  <c r="E479" i="149"/>
  <c r="H486" i="149" s="1"/>
  <c r="C474" i="149"/>
  <c r="C473" i="149"/>
  <c r="C472" i="149"/>
  <c r="E468" i="149"/>
  <c r="H475" i="149" s="1"/>
  <c r="C463" i="149"/>
  <c r="C462" i="149"/>
  <c r="C461" i="149"/>
  <c r="E457" i="149"/>
  <c r="H464" i="149" s="1"/>
  <c r="C452" i="149"/>
  <c r="C451" i="149"/>
  <c r="C450" i="149"/>
  <c r="E446" i="149"/>
  <c r="H453" i="149" s="1"/>
  <c r="C441" i="149"/>
  <c r="C440" i="149"/>
  <c r="C439" i="149"/>
  <c r="E436" i="149"/>
  <c r="E435" i="149"/>
  <c r="H442" i="149" s="1"/>
  <c r="C430" i="149"/>
  <c r="C429" i="149"/>
  <c r="C428" i="149"/>
  <c r="E424" i="149"/>
  <c r="H431" i="149" s="1"/>
  <c r="C419" i="149"/>
  <c r="C418" i="149"/>
  <c r="C417" i="149"/>
  <c r="E413" i="149"/>
  <c r="H420" i="149" s="1"/>
  <c r="C408" i="149"/>
  <c r="C407" i="149"/>
  <c r="C406" i="149"/>
  <c r="E402" i="149"/>
  <c r="H409" i="149" s="1"/>
  <c r="C397" i="149"/>
  <c r="C396" i="149"/>
  <c r="C395" i="149"/>
  <c r="E393" i="149"/>
  <c r="E392" i="149"/>
  <c r="F390" i="149" s="1"/>
  <c r="E391" i="149"/>
  <c r="H398" i="149" s="1"/>
  <c r="C386" i="149"/>
  <c r="C385" i="149"/>
  <c r="C384" i="149"/>
  <c r="E380" i="149"/>
  <c r="H387" i="149" s="1"/>
  <c r="C375" i="149"/>
  <c r="C374" i="149"/>
  <c r="C373" i="149"/>
  <c r="E371" i="149"/>
  <c r="E369" i="149"/>
  <c r="H376" i="149" s="1"/>
  <c r="C364" i="149"/>
  <c r="C363" i="149"/>
  <c r="C362" i="149"/>
  <c r="E358" i="149"/>
  <c r="H365" i="149" s="1"/>
  <c r="C353" i="149"/>
  <c r="C352" i="149"/>
  <c r="C351" i="149"/>
  <c r="E349" i="149"/>
  <c r="E348" i="149"/>
  <c r="F346" i="149" s="1"/>
  <c r="E347" i="149"/>
  <c r="H354" i="149" s="1"/>
  <c r="C342" i="149"/>
  <c r="C341" i="149"/>
  <c r="C340" i="149"/>
  <c r="E338" i="149"/>
  <c r="E336" i="149"/>
  <c r="H343" i="149" s="1"/>
  <c r="C331" i="149"/>
  <c r="C330" i="149"/>
  <c r="C329" i="149"/>
  <c r="E327" i="149"/>
  <c r="E325" i="149"/>
  <c r="H332" i="149" s="1"/>
  <c r="C320" i="149"/>
  <c r="C319" i="149"/>
  <c r="C318" i="149"/>
  <c r="E316" i="149"/>
  <c r="E314" i="149"/>
  <c r="H321" i="149" s="1"/>
  <c r="C309" i="149"/>
  <c r="C308" i="149"/>
  <c r="C307" i="149"/>
  <c r="E305" i="149"/>
  <c r="E304" i="149"/>
  <c r="F302" i="149" s="1"/>
  <c r="E303" i="149"/>
  <c r="H310" i="149" s="1"/>
  <c r="C298" i="149"/>
  <c r="C297" i="149"/>
  <c r="C296" i="149"/>
  <c r="E294" i="149"/>
  <c r="E292" i="149"/>
  <c r="H299" i="149" s="1"/>
  <c r="C287" i="149"/>
  <c r="C286" i="149"/>
  <c r="C285" i="149"/>
  <c r="E283" i="149"/>
  <c r="E281" i="149"/>
  <c r="H288" i="149" s="1"/>
  <c r="C276" i="149"/>
  <c r="C275" i="149"/>
  <c r="C274" i="149"/>
  <c r="E272" i="149"/>
  <c r="E270" i="149"/>
  <c r="H277" i="149" s="1"/>
  <c r="C265" i="149"/>
  <c r="C264" i="149"/>
  <c r="C263" i="149"/>
  <c r="E261" i="149"/>
  <c r="E260" i="149"/>
  <c r="F258" i="149" s="1"/>
  <c r="E259" i="149"/>
  <c r="H266" i="149" s="1"/>
  <c r="C254" i="149"/>
  <c r="C253" i="149"/>
  <c r="C252" i="149"/>
  <c r="E250" i="149"/>
  <c r="E248" i="149"/>
  <c r="H255" i="149" s="1"/>
  <c r="C243" i="149"/>
  <c r="C242" i="149"/>
  <c r="C241" i="149"/>
  <c r="E239" i="149"/>
  <c r="E237" i="149"/>
  <c r="H244" i="149" s="1"/>
  <c r="C232" i="149"/>
  <c r="C231" i="149"/>
  <c r="C230" i="149"/>
  <c r="E228" i="149"/>
  <c r="E226" i="149"/>
  <c r="H233" i="149" s="1"/>
  <c r="C221" i="149"/>
  <c r="C220" i="149"/>
  <c r="C219" i="149"/>
  <c r="E217" i="149"/>
  <c r="E216" i="149"/>
  <c r="F214" i="149" s="1"/>
  <c r="E215" i="149"/>
  <c r="H222" i="149" s="1"/>
  <c r="C210" i="149"/>
  <c r="C209" i="149"/>
  <c r="C208" i="149"/>
  <c r="E206" i="149"/>
  <c r="E204" i="149"/>
  <c r="H211" i="149" s="1"/>
  <c r="C199" i="149"/>
  <c r="C198" i="149"/>
  <c r="C197" i="149"/>
  <c r="E195" i="149"/>
  <c r="E193" i="149"/>
  <c r="H200" i="149" s="1"/>
  <c r="C188" i="149"/>
  <c r="C187" i="149"/>
  <c r="C186" i="149"/>
  <c r="E184" i="149"/>
  <c r="E182" i="149"/>
  <c r="H189" i="149" s="1"/>
  <c r="C177" i="149"/>
  <c r="C176" i="149"/>
  <c r="C175" i="149"/>
  <c r="E173" i="149"/>
  <c r="E172" i="149"/>
  <c r="F170" i="149" s="1"/>
  <c r="E171" i="149"/>
  <c r="H178" i="149" s="1"/>
  <c r="C166" i="149"/>
  <c r="C165" i="149"/>
  <c r="C164" i="149"/>
  <c r="E162" i="149"/>
  <c r="E160" i="149"/>
  <c r="H167" i="149" s="1"/>
  <c r="C155" i="149"/>
  <c r="C154" i="149"/>
  <c r="C153" i="149"/>
  <c r="E151" i="149"/>
  <c r="E149" i="149"/>
  <c r="H156" i="149" s="1"/>
  <c r="C144" i="149"/>
  <c r="C143" i="149"/>
  <c r="C142" i="149"/>
  <c r="E140" i="149"/>
  <c r="E138" i="149"/>
  <c r="H145" i="149" s="1"/>
  <c r="C133" i="149"/>
  <c r="C132" i="149"/>
  <c r="C131" i="149"/>
  <c r="E129" i="149"/>
  <c r="E128" i="149"/>
  <c r="F126" i="149" s="1"/>
  <c r="E127" i="149"/>
  <c r="H134" i="149" s="1"/>
  <c r="C122" i="149"/>
  <c r="C121" i="149"/>
  <c r="C120" i="149"/>
  <c r="E118" i="149"/>
  <c r="E116" i="149"/>
  <c r="H123" i="149" s="1"/>
  <c r="C111" i="149"/>
  <c r="C110" i="149"/>
  <c r="C109" i="149"/>
  <c r="E107" i="149"/>
  <c r="E105" i="149"/>
  <c r="H112" i="149" s="1"/>
  <c r="C100" i="149"/>
  <c r="C99" i="149"/>
  <c r="C98" i="149"/>
  <c r="E96" i="149"/>
  <c r="E94" i="149"/>
  <c r="H101" i="149" s="1"/>
  <c r="C89" i="149"/>
  <c r="C88" i="149"/>
  <c r="C87" i="149"/>
  <c r="E85" i="149"/>
  <c r="E84" i="149"/>
  <c r="F82" i="149" s="1"/>
  <c r="E83" i="149"/>
  <c r="H90" i="149" s="1"/>
  <c r="C78" i="149"/>
  <c r="C77" i="149"/>
  <c r="C76" i="149"/>
  <c r="E74" i="149"/>
  <c r="E72" i="149"/>
  <c r="H79" i="149" s="1"/>
  <c r="C67" i="149"/>
  <c r="C66" i="149"/>
  <c r="C65" i="149"/>
  <c r="E63" i="149"/>
  <c r="E61" i="149"/>
  <c r="H68" i="149" s="1"/>
  <c r="C56" i="149"/>
  <c r="C55" i="149"/>
  <c r="C54" i="149"/>
  <c r="E52" i="149"/>
  <c r="E50" i="149"/>
  <c r="H57" i="149" s="1"/>
  <c r="C45" i="149"/>
  <c r="C44" i="149"/>
  <c r="C43" i="149"/>
  <c r="E41" i="149"/>
  <c r="E40" i="149"/>
  <c r="F38" i="149" s="1"/>
  <c r="E39" i="149"/>
  <c r="H46" i="149" s="1"/>
  <c r="C34" i="149"/>
  <c r="C33" i="149"/>
  <c r="C32" i="149"/>
  <c r="E30" i="149"/>
  <c r="E28" i="149"/>
  <c r="H35" i="149" s="1"/>
  <c r="C23" i="149"/>
  <c r="C22" i="149"/>
  <c r="C21" i="149"/>
  <c r="E19" i="149"/>
  <c r="E17" i="149"/>
  <c r="H24" i="149" s="1"/>
  <c r="I15" i="149"/>
  <c r="I26" i="149" s="1"/>
  <c r="I12" i="149"/>
  <c r="C12" i="149"/>
  <c r="I11" i="149"/>
  <c r="C11" i="149"/>
  <c r="I10" i="149"/>
  <c r="C10" i="149"/>
  <c r="E7" i="149"/>
  <c r="E6" i="149"/>
  <c r="H13" i="149" s="1"/>
  <c r="A4" i="149"/>
  <c r="E2" i="149"/>
  <c r="C2" i="149"/>
  <c r="E492" i="149" s="1"/>
  <c r="C496" i="148"/>
  <c r="C495" i="148"/>
  <c r="C494" i="148"/>
  <c r="E490" i="148"/>
  <c r="H497" i="148" s="1"/>
  <c r="C485" i="148"/>
  <c r="C484" i="148"/>
  <c r="C483" i="148"/>
  <c r="E480" i="148"/>
  <c r="E479" i="148"/>
  <c r="H486" i="148" s="1"/>
  <c r="C474" i="148"/>
  <c r="C473" i="148"/>
  <c r="C472" i="148"/>
  <c r="E468" i="148"/>
  <c r="H475" i="148" s="1"/>
  <c r="C463" i="148"/>
  <c r="C462" i="148"/>
  <c r="C461" i="148"/>
  <c r="E459" i="148"/>
  <c r="E457" i="148"/>
  <c r="H464" i="148" s="1"/>
  <c r="C452" i="148"/>
  <c r="C451" i="148"/>
  <c r="C450" i="148"/>
  <c r="E446" i="148"/>
  <c r="H453" i="148" s="1"/>
  <c r="C441" i="148"/>
  <c r="C440" i="148"/>
  <c r="C439" i="148"/>
  <c r="E436" i="148"/>
  <c r="E435" i="148"/>
  <c r="H442" i="148" s="1"/>
  <c r="C430" i="148"/>
  <c r="C429" i="148"/>
  <c r="C428" i="148"/>
  <c r="E424" i="148"/>
  <c r="H431" i="148" s="1"/>
  <c r="C419" i="148"/>
  <c r="C418" i="148"/>
  <c r="C417" i="148"/>
  <c r="E415" i="148"/>
  <c r="E413" i="148"/>
  <c r="H420" i="148" s="1"/>
  <c r="C408" i="148"/>
  <c r="C407" i="148"/>
  <c r="C406" i="148"/>
  <c r="E402" i="148"/>
  <c r="H409" i="148" s="1"/>
  <c r="C397" i="148"/>
  <c r="C396" i="148"/>
  <c r="C395" i="148"/>
  <c r="E392" i="148"/>
  <c r="E391" i="148"/>
  <c r="H398" i="148" s="1"/>
  <c r="C386" i="148"/>
  <c r="C385" i="148"/>
  <c r="C384" i="148"/>
  <c r="E380" i="148"/>
  <c r="H387" i="148" s="1"/>
  <c r="C375" i="148"/>
  <c r="C374" i="148"/>
  <c r="C373" i="148"/>
  <c r="E371" i="148"/>
  <c r="E369" i="148"/>
  <c r="H376" i="148" s="1"/>
  <c r="C364" i="148"/>
  <c r="C363" i="148"/>
  <c r="C362" i="148"/>
  <c r="E358" i="148"/>
  <c r="H365" i="148" s="1"/>
  <c r="C353" i="148"/>
  <c r="C352" i="148"/>
  <c r="C351" i="148"/>
  <c r="E349" i="148"/>
  <c r="E348" i="148"/>
  <c r="F346" i="148" s="1"/>
  <c r="E347" i="148"/>
  <c r="H354" i="148" s="1"/>
  <c r="C342" i="148"/>
  <c r="C341" i="148"/>
  <c r="C340" i="148"/>
  <c r="E338" i="148"/>
  <c r="E336" i="148"/>
  <c r="H343" i="148" s="1"/>
  <c r="C331" i="148"/>
  <c r="C330" i="148"/>
  <c r="C329" i="148"/>
  <c r="E327" i="148"/>
  <c r="E325" i="148"/>
  <c r="H332" i="148" s="1"/>
  <c r="C320" i="148"/>
  <c r="C319" i="148"/>
  <c r="C318" i="148"/>
  <c r="E316" i="148"/>
  <c r="E314" i="148"/>
  <c r="H321" i="148" s="1"/>
  <c r="C309" i="148"/>
  <c r="C308" i="148"/>
  <c r="C307" i="148"/>
  <c r="E305" i="148"/>
  <c r="E304" i="148"/>
  <c r="F302" i="148" s="1"/>
  <c r="E303" i="148"/>
  <c r="H310" i="148" s="1"/>
  <c r="C298" i="148"/>
  <c r="C297" i="148"/>
  <c r="C296" i="148"/>
  <c r="E294" i="148"/>
  <c r="E292" i="148"/>
  <c r="H299" i="148" s="1"/>
  <c r="C287" i="148"/>
  <c r="C286" i="148"/>
  <c r="C285" i="148"/>
  <c r="E283" i="148"/>
  <c r="E281" i="148"/>
  <c r="H288" i="148" s="1"/>
  <c r="C276" i="148"/>
  <c r="C275" i="148"/>
  <c r="C274" i="148"/>
  <c r="E272" i="148"/>
  <c r="E270" i="148"/>
  <c r="H277" i="148" s="1"/>
  <c r="C265" i="148"/>
  <c r="C264" i="148"/>
  <c r="C263" i="148"/>
  <c r="E261" i="148"/>
  <c r="E260" i="148"/>
  <c r="F258" i="148" s="1"/>
  <c r="E259" i="148"/>
  <c r="H266" i="148" s="1"/>
  <c r="C254" i="148"/>
  <c r="C253" i="148"/>
  <c r="C252" i="148"/>
  <c r="E250" i="148"/>
  <c r="E248" i="148"/>
  <c r="H255" i="148" s="1"/>
  <c r="C243" i="148"/>
  <c r="C242" i="148"/>
  <c r="C241" i="148"/>
  <c r="E239" i="148"/>
  <c r="E237" i="148"/>
  <c r="H244" i="148" s="1"/>
  <c r="C232" i="148"/>
  <c r="C231" i="148"/>
  <c r="C230" i="148"/>
  <c r="E228" i="148"/>
  <c r="E226" i="148"/>
  <c r="H233" i="148" s="1"/>
  <c r="C221" i="148"/>
  <c r="C220" i="148"/>
  <c r="C219" i="148"/>
  <c r="E217" i="148"/>
  <c r="E216" i="148"/>
  <c r="F214" i="148" s="1"/>
  <c r="E215" i="148"/>
  <c r="H222" i="148" s="1"/>
  <c r="C210" i="148"/>
  <c r="C209" i="148"/>
  <c r="C208" i="148"/>
  <c r="E206" i="148"/>
  <c r="E204" i="148"/>
  <c r="H211" i="148" s="1"/>
  <c r="C199" i="148"/>
  <c r="C198" i="148"/>
  <c r="C197" i="148"/>
  <c r="E195" i="148"/>
  <c r="E193" i="148"/>
  <c r="H200" i="148" s="1"/>
  <c r="C188" i="148"/>
  <c r="C187" i="148"/>
  <c r="C186" i="148"/>
  <c r="E184" i="148"/>
  <c r="E182" i="148"/>
  <c r="H189" i="148" s="1"/>
  <c r="C177" i="148"/>
  <c r="C176" i="148"/>
  <c r="C175" i="148"/>
  <c r="E173" i="148"/>
  <c r="E172" i="148"/>
  <c r="F170" i="148" s="1"/>
  <c r="E171" i="148"/>
  <c r="H178" i="148" s="1"/>
  <c r="C166" i="148"/>
  <c r="C165" i="148"/>
  <c r="C164" i="148"/>
  <c r="E162" i="148"/>
  <c r="E160" i="148"/>
  <c r="H167" i="148" s="1"/>
  <c r="C155" i="148"/>
  <c r="C154" i="148"/>
  <c r="C153" i="148"/>
  <c r="E151" i="148"/>
  <c r="E149" i="148"/>
  <c r="H156" i="148" s="1"/>
  <c r="C144" i="148"/>
  <c r="C143" i="148"/>
  <c r="C142" i="148"/>
  <c r="E140" i="148"/>
  <c r="E138" i="148"/>
  <c r="H145" i="148" s="1"/>
  <c r="C133" i="148"/>
  <c r="C132" i="148"/>
  <c r="C131" i="148"/>
  <c r="E129" i="148"/>
  <c r="E128" i="148"/>
  <c r="F126" i="148" s="1"/>
  <c r="E127" i="148"/>
  <c r="H134" i="148" s="1"/>
  <c r="C122" i="148"/>
  <c r="C121" i="148"/>
  <c r="C120" i="148"/>
  <c r="E118" i="148"/>
  <c r="E116" i="148"/>
  <c r="H123" i="148" s="1"/>
  <c r="C111" i="148"/>
  <c r="C110" i="148"/>
  <c r="C109" i="148"/>
  <c r="E107" i="148"/>
  <c r="E105" i="148"/>
  <c r="H112" i="148" s="1"/>
  <c r="C100" i="148"/>
  <c r="C99" i="148"/>
  <c r="C98" i="148"/>
  <c r="E96" i="148"/>
  <c r="E94" i="148"/>
  <c r="H101" i="148" s="1"/>
  <c r="C89" i="148"/>
  <c r="C88" i="148"/>
  <c r="C87" i="148"/>
  <c r="E85" i="148"/>
  <c r="E84" i="148"/>
  <c r="F82" i="148" s="1"/>
  <c r="E83" i="148"/>
  <c r="H90" i="148" s="1"/>
  <c r="C78" i="148"/>
  <c r="C77" i="148"/>
  <c r="C76" i="148"/>
  <c r="E74" i="148"/>
  <c r="E72" i="148"/>
  <c r="H79" i="148" s="1"/>
  <c r="C67" i="148"/>
  <c r="C66" i="148"/>
  <c r="C65" i="148"/>
  <c r="E63" i="148"/>
  <c r="E61" i="148"/>
  <c r="H68" i="148" s="1"/>
  <c r="C56" i="148"/>
  <c r="C55" i="148"/>
  <c r="C54" i="148"/>
  <c r="E52" i="148"/>
  <c r="E50" i="148"/>
  <c r="H57" i="148" s="1"/>
  <c r="C45" i="148"/>
  <c r="C44" i="148"/>
  <c r="C43" i="148"/>
  <c r="E41" i="148"/>
  <c r="E40" i="148"/>
  <c r="F38" i="148" s="1"/>
  <c r="E39" i="148"/>
  <c r="H46" i="148" s="1"/>
  <c r="C34" i="148"/>
  <c r="C33" i="148"/>
  <c r="C32" i="148"/>
  <c r="E30" i="148"/>
  <c r="E28" i="148"/>
  <c r="H35" i="148" s="1"/>
  <c r="C23" i="148"/>
  <c r="C22" i="148"/>
  <c r="I21" i="148"/>
  <c r="C21" i="148"/>
  <c r="E19" i="148"/>
  <c r="E17" i="148"/>
  <c r="H24" i="148" s="1"/>
  <c r="I15" i="148"/>
  <c r="I26" i="148" s="1"/>
  <c r="I33" i="148" s="1"/>
  <c r="A15" i="148"/>
  <c r="I12" i="148"/>
  <c r="C12" i="148"/>
  <c r="I11" i="148"/>
  <c r="C11" i="148"/>
  <c r="I10" i="148"/>
  <c r="C10" i="148"/>
  <c r="E7" i="148"/>
  <c r="E6" i="148"/>
  <c r="H13" i="148" s="1"/>
  <c r="A4" i="148"/>
  <c r="E2" i="148"/>
  <c r="C2" i="148"/>
  <c r="E492" i="148" s="1"/>
  <c r="C496" i="147"/>
  <c r="C495" i="147"/>
  <c r="C494" i="147"/>
  <c r="E490" i="147"/>
  <c r="H497" i="147" s="1"/>
  <c r="C485" i="147"/>
  <c r="C484" i="147"/>
  <c r="C483" i="147"/>
  <c r="E479" i="147"/>
  <c r="H486" i="147" s="1"/>
  <c r="C474" i="147"/>
  <c r="C473" i="147"/>
  <c r="C472" i="147"/>
  <c r="E468" i="147"/>
  <c r="H475" i="147" s="1"/>
  <c r="C463" i="147"/>
  <c r="C462" i="147"/>
  <c r="C461" i="147"/>
  <c r="E457" i="147"/>
  <c r="H464" i="147" s="1"/>
  <c r="C452" i="147"/>
  <c r="C451" i="147"/>
  <c r="C450" i="147"/>
  <c r="E446" i="147"/>
  <c r="H453" i="147" s="1"/>
  <c r="C441" i="147"/>
  <c r="C440" i="147"/>
  <c r="C439" i="147"/>
  <c r="E435" i="147"/>
  <c r="H442" i="147" s="1"/>
  <c r="C430" i="147"/>
  <c r="C429" i="147"/>
  <c r="C428" i="147"/>
  <c r="E424" i="147"/>
  <c r="H431" i="147" s="1"/>
  <c r="C419" i="147"/>
  <c r="C418" i="147"/>
  <c r="C417" i="147"/>
  <c r="E413" i="147"/>
  <c r="H420" i="147" s="1"/>
  <c r="C408" i="147"/>
  <c r="C407" i="147"/>
  <c r="C406" i="147"/>
  <c r="E402" i="147"/>
  <c r="H409" i="147" s="1"/>
  <c r="C397" i="147"/>
  <c r="C396" i="147"/>
  <c r="C395" i="147"/>
  <c r="E391" i="147"/>
  <c r="H398" i="147" s="1"/>
  <c r="C386" i="147"/>
  <c r="C385" i="147"/>
  <c r="C384" i="147"/>
  <c r="E380" i="147"/>
  <c r="H387" i="147" s="1"/>
  <c r="C375" i="147"/>
  <c r="C374" i="147"/>
  <c r="C373" i="147"/>
  <c r="E371" i="147"/>
  <c r="E369" i="147"/>
  <c r="H376" i="147" s="1"/>
  <c r="C364" i="147"/>
  <c r="C363" i="147"/>
  <c r="C362" i="147"/>
  <c r="E358" i="147"/>
  <c r="H365" i="147" s="1"/>
  <c r="C353" i="147"/>
  <c r="C352" i="147"/>
  <c r="C351" i="147"/>
  <c r="E349" i="147"/>
  <c r="E347" i="147"/>
  <c r="H354" i="147" s="1"/>
  <c r="C342" i="147"/>
  <c r="C341" i="147"/>
  <c r="C340" i="147"/>
  <c r="E338" i="147"/>
  <c r="E336" i="147"/>
  <c r="H343" i="147" s="1"/>
  <c r="C331" i="147"/>
  <c r="C330" i="147"/>
  <c r="C329" i="147"/>
  <c r="E327" i="147"/>
  <c r="E325" i="147"/>
  <c r="H332" i="147" s="1"/>
  <c r="C320" i="147"/>
  <c r="C319" i="147"/>
  <c r="C318" i="147"/>
  <c r="E316" i="147"/>
  <c r="E314" i="147"/>
  <c r="H321" i="147" s="1"/>
  <c r="C309" i="147"/>
  <c r="C308" i="147"/>
  <c r="C307" i="147"/>
  <c r="E305" i="147"/>
  <c r="E303" i="147"/>
  <c r="H310" i="147" s="1"/>
  <c r="C298" i="147"/>
  <c r="C297" i="147"/>
  <c r="C296" i="147"/>
  <c r="E294" i="147"/>
  <c r="E292" i="147"/>
  <c r="H299" i="147" s="1"/>
  <c r="C287" i="147"/>
  <c r="C286" i="147"/>
  <c r="C285" i="147"/>
  <c r="E283" i="147"/>
  <c r="E281" i="147"/>
  <c r="H288" i="147" s="1"/>
  <c r="C276" i="147"/>
  <c r="C275" i="147"/>
  <c r="C274" i="147"/>
  <c r="E272" i="147"/>
  <c r="E270" i="147"/>
  <c r="H277" i="147" s="1"/>
  <c r="C265" i="147"/>
  <c r="C264" i="147"/>
  <c r="C263" i="147"/>
  <c r="E261" i="147"/>
  <c r="E259" i="147"/>
  <c r="H266" i="147" s="1"/>
  <c r="C254" i="147"/>
  <c r="C253" i="147"/>
  <c r="C252" i="147"/>
  <c r="E250" i="147"/>
  <c r="E248" i="147"/>
  <c r="H255" i="147" s="1"/>
  <c r="C243" i="147"/>
  <c r="C242" i="147"/>
  <c r="C241" i="147"/>
  <c r="E239" i="147"/>
  <c r="E237" i="147"/>
  <c r="H244" i="147" s="1"/>
  <c r="C232" i="147"/>
  <c r="C231" i="147"/>
  <c r="C230" i="147"/>
  <c r="E228" i="147"/>
  <c r="E226" i="147"/>
  <c r="H233" i="147" s="1"/>
  <c r="C221" i="147"/>
  <c r="C220" i="147"/>
  <c r="C219" i="147"/>
  <c r="E217" i="147"/>
  <c r="E215" i="147"/>
  <c r="H222" i="147" s="1"/>
  <c r="C210" i="147"/>
  <c r="C209" i="147"/>
  <c r="C208" i="147"/>
  <c r="E206" i="147"/>
  <c r="E204" i="147"/>
  <c r="H211" i="147" s="1"/>
  <c r="C199" i="147"/>
  <c r="C198" i="147"/>
  <c r="C197" i="147"/>
  <c r="E195" i="147"/>
  <c r="E193" i="147"/>
  <c r="H200" i="147" s="1"/>
  <c r="C188" i="147"/>
  <c r="C187" i="147"/>
  <c r="C186" i="147"/>
  <c r="E184" i="147"/>
  <c r="E182" i="147"/>
  <c r="H189" i="147" s="1"/>
  <c r="C177" i="147"/>
  <c r="C176" i="147"/>
  <c r="C175" i="147"/>
  <c r="E173" i="147"/>
  <c r="E171" i="147"/>
  <c r="H178" i="147" s="1"/>
  <c r="C166" i="147"/>
  <c r="C165" i="147"/>
  <c r="C164" i="147"/>
  <c r="E162" i="147"/>
  <c r="E160" i="147"/>
  <c r="H167" i="147" s="1"/>
  <c r="C155" i="147"/>
  <c r="C154" i="147"/>
  <c r="C153" i="147"/>
  <c r="E151" i="147"/>
  <c r="E149" i="147"/>
  <c r="H156" i="147" s="1"/>
  <c r="C144" i="147"/>
  <c r="C143" i="147"/>
  <c r="C142" i="147"/>
  <c r="E140" i="147"/>
  <c r="E138" i="147"/>
  <c r="H145" i="147" s="1"/>
  <c r="C133" i="147"/>
  <c r="C132" i="147"/>
  <c r="C131" i="147"/>
  <c r="E129" i="147"/>
  <c r="E127" i="147"/>
  <c r="H134" i="147" s="1"/>
  <c r="C122" i="147"/>
  <c r="C121" i="147"/>
  <c r="C120" i="147"/>
  <c r="E118" i="147"/>
  <c r="E116" i="147"/>
  <c r="H123" i="147" s="1"/>
  <c r="C111" i="147"/>
  <c r="C110" i="147"/>
  <c r="C109" i="147"/>
  <c r="E107" i="147"/>
  <c r="E105" i="147"/>
  <c r="H112" i="147" s="1"/>
  <c r="C100" i="147"/>
  <c r="C99" i="147"/>
  <c r="C98" i="147"/>
  <c r="E96" i="147"/>
  <c r="E94" i="147"/>
  <c r="H101" i="147" s="1"/>
  <c r="C89" i="147"/>
  <c r="C88" i="147"/>
  <c r="C87" i="147"/>
  <c r="E85" i="147"/>
  <c r="E83" i="147"/>
  <c r="H90" i="147" s="1"/>
  <c r="C78" i="147"/>
  <c r="C77" i="147"/>
  <c r="C76" i="147"/>
  <c r="E74" i="147"/>
  <c r="E72" i="147"/>
  <c r="H79" i="147" s="1"/>
  <c r="C67" i="147"/>
  <c r="C66" i="147"/>
  <c r="C65" i="147"/>
  <c r="E63" i="147"/>
  <c r="E61" i="147"/>
  <c r="H68" i="147" s="1"/>
  <c r="C56" i="147"/>
  <c r="C55" i="147"/>
  <c r="C54" i="147"/>
  <c r="E52" i="147"/>
  <c r="E50" i="147"/>
  <c r="H57" i="147" s="1"/>
  <c r="C45" i="147"/>
  <c r="C44" i="147"/>
  <c r="C43" i="147"/>
  <c r="E41" i="147"/>
  <c r="E39" i="147"/>
  <c r="H46" i="147" s="1"/>
  <c r="I37" i="147"/>
  <c r="I44" i="147" s="1"/>
  <c r="C34" i="147"/>
  <c r="C33" i="147"/>
  <c r="C32" i="147"/>
  <c r="E30" i="147"/>
  <c r="E28" i="147"/>
  <c r="H35" i="147" s="1"/>
  <c r="I26" i="147"/>
  <c r="I32" i="147" s="1"/>
  <c r="C23" i="147"/>
  <c r="C22" i="147"/>
  <c r="C21" i="147"/>
  <c r="E19" i="147"/>
  <c r="E17" i="147"/>
  <c r="H24" i="147" s="1"/>
  <c r="I15" i="147"/>
  <c r="I23" i="147" s="1"/>
  <c r="I12" i="147"/>
  <c r="C12" i="147"/>
  <c r="I11" i="147"/>
  <c r="C11" i="147"/>
  <c r="I10" i="147"/>
  <c r="C10" i="147"/>
  <c r="E7" i="147"/>
  <c r="E6" i="147"/>
  <c r="H13" i="147" s="1"/>
  <c r="A4" i="147"/>
  <c r="E2" i="147"/>
  <c r="C2" i="147"/>
  <c r="E492" i="147" s="1"/>
  <c r="C496" i="146"/>
  <c r="C495" i="146"/>
  <c r="C494" i="146"/>
  <c r="E490" i="146"/>
  <c r="H497" i="146" s="1"/>
  <c r="C485" i="146"/>
  <c r="C484" i="146"/>
  <c r="C483" i="146"/>
  <c r="E481" i="146"/>
  <c r="E480" i="146"/>
  <c r="F478" i="146" s="1"/>
  <c r="E479" i="146"/>
  <c r="H486" i="146" s="1"/>
  <c r="C474" i="146"/>
  <c r="C473" i="146"/>
  <c r="C472" i="146"/>
  <c r="E469" i="146"/>
  <c r="E468" i="146"/>
  <c r="H475" i="146" s="1"/>
  <c r="C463" i="146"/>
  <c r="C462" i="146"/>
  <c r="C461" i="146"/>
  <c r="E457" i="146"/>
  <c r="H464" i="146" s="1"/>
  <c r="C452" i="146"/>
  <c r="C451" i="146"/>
  <c r="C450" i="146"/>
  <c r="E446" i="146"/>
  <c r="H453" i="146" s="1"/>
  <c r="C441" i="146"/>
  <c r="C440" i="146"/>
  <c r="C439" i="146"/>
  <c r="E437" i="146"/>
  <c r="E436" i="146"/>
  <c r="F434" i="146" s="1"/>
  <c r="E435" i="146"/>
  <c r="H442" i="146" s="1"/>
  <c r="C430" i="146"/>
  <c r="C429" i="146"/>
  <c r="C428" i="146"/>
  <c r="E425" i="146"/>
  <c r="E424" i="146"/>
  <c r="H431" i="146" s="1"/>
  <c r="C419" i="146"/>
  <c r="C418" i="146"/>
  <c r="C417" i="146"/>
  <c r="E413" i="146"/>
  <c r="H420" i="146" s="1"/>
  <c r="C408" i="146"/>
  <c r="C407" i="146"/>
  <c r="C406" i="146"/>
  <c r="E402" i="146"/>
  <c r="H409" i="146" s="1"/>
  <c r="C397" i="146"/>
  <c r="C396" i="146"/>
  <c r="C395" i="146"/>
  <c r="E393" i="146"/>
  <c r="E392" i="146"/>
  <c r="F390" i="146" s="1"/>
  <c r="E391" i="146"/>
  <c r="H398" i="146" s="1"/>
  <c r="C386" i="146"/>
  <c r="C385" i="146"/>
  <c r="C384" i="146"/>
  <c r="E381" i="146"/>
  <c r="E380" i="146"/>
  <c r="H387" i="146" s="1"/>
  <c r="C375" i="146"/>
  <c r="C374" i="146"/>
  <c r="C373" i="146"/>
  <c r="E369" i="146"/>
  <c r="H376" i="146" s="1"/>
  <c r="C364" i="146"/>
  <c r="C363" i="146"/>
  <c r="C362" i="146"/>
  <c r="E358" i="146"/>
  <c r="H365" i="146" s="1"/>
  <c r="C353" i="146"/>
  <c r="C352" i="146"/>
  <c r="C351" i="146"/>
  <c r="E349" i="146"/>
  <c r="E348" i="146"/>
  <c r="F346" i="146" s="1"/>
  <c r="E347" i="146"/>
  <c r="H354" i="146" s="1"/>
  <c r="C342" i="146"/>
  <c r="C341" i="146"/>
  <c r="C340" i="146"/>
  <c r="E338" i="146"/>
  <c r="E337" i="146"/>
  <c r="E336" i="146"/>
  <c r="H343" i="146" s="1"/>
  <c r="F335" i="146"/>
  <c r="C331" i="146"/>
  <c r="C330" i="146"/>
  <c r="C329" i="146"/>
  <c r="E327" i="146"/>
  <c r="E325" i="146"/>
  <c r="H332" i="146" s="1"/>
  <c r="C320" i="146"/>
  <c r="C319" i="146"/>
  <c r="C318" i="146"/>
  <c r="E316" i="146"/>
  <c r="E314" i="146"/>
  <c r="H321" i="146" s="1"/>
  <c r="C309" i="146"/>
  <c r="C308" i="146"/>
  <c r="C307" i="146"/>
  <c r="E305" i="146"/>
  <c r="E304" i="146"/>
  <c r="F302" i="146" s="1"/>
  <c r="E303" i="146"/>
  <c r="H310" i="146" s="1"/>
  <c r="C298" i="146"/>
  <c r="C297" i="146"/>
  <c r="C296" i="146"/>
  <c r="E294" i="146"/>
  <c r="E293" i="146"/>
  <c r="E292" i="146"/>
  <c r="H299" i="146" s="1"/>
  <c r="F291" i="146"/>
  <c r="C287" i="146"/>
  <c r="C286" i="146"/>
  <c r="C285" i="146"/>
  <c r="E283" i="146"/>
  <c r="E281" i="146"/>
  <c r="H288" i="146" s="1"/>
  <c r="C276" i="146"/>
  <c r="C275" i="146"/>
  <c r="C274" i="146"/>
  <c r="E272" i="146"/>
  <c r="E270" i="146"/>
  <c r="H277" i="146" s="1"/>
  <c r="C265" i="146"/>
  <c r="C264" i="146"/>
  <c r="C263" i="146"/>
  <c r="E261" i="146"/>
  <c r="E260" i="146"/>
  <c r="F258" i="146" s="1"/>
  <c r="E259" i="146"/>
  <c r="H266" i="146" s="1"/>
  <c r="C254" i="146"/>
  <c r="C253" i="146"/>
  <c r="C252" i="146"/>
  <c r="E250" i="146"/>
  <c r="E249" i="146"/>
  <c r="E248" i="146"/>
  <c r="H255" i="146" s="1"/>
  <c r="F247" i="146"/>
  <c r="C243" i="146"/>
  <c r="C242" i="146"/>
  <c r="C241" i="146"/>
  <c r="E239" i="146"/>
  <c r="E237" i="146"/>
  <c r="H244" i="146" s="1"/>
  <c r="C232" i="146"/>
  <c r="C231" i="146"/>
  <c r="C230" i="146"/>
  <c r="E228" i="146"/>
  <c r="E226" i="146"/>
  <c r="H233" i="146" s="1"/>
  <c r="C221" i="146"/>
  <c r="C220" i="146"/>
  <c r="C219" i="146"/>
  <c r="E217" i="146"/>
  <c r="E216" i="146"/>
  <c r="F214" i="146" s="1"/>
  <c r="E215" i="146"/>
  <c r="H222" i="146" s="1"/>
  <c r="C210" i="146"/>
  <c r="C209" i="146"/>
  <c r="C208" i="146"/>
  <c r="E206" i="146"/>
  <c r="E205" i="146"/>
  <c r="E204" i="146"/>
  <c r="H211" i="146" s="1"/>
  <c r="F203" i="146"/>
  <c r="C199" i="146"/>
  <c r="C198" i="146"/>
  <c r="C197" i="146"/>
  <c r="E195" i="146"/>
  <c r="F192" i="146" s="1"/>
  <c r="E194" i="146"/>
  <c r="E193" i="146"/>
  <c r="H200" i="146" s="1"/>
  <c r="C188" i="146"/>
  <c r="C187" i="146"/>
  <c r="C186" i="146"/>
  <c r="E184" i="146"/>
  <c r="E182" i="146"/>
  <c r="H189" i="146" s="1"/>
  <c r="C177" i="146"/>
  <c r="C176" i="146"/>
  <c r="C175" i="146"/>
  <c r="E173" i="146"/>
  <c r="E172" i="146"/>
  <c r="F170" i="146" s="1"/>
  <c r="E171" i="146"/>
  <c r="H178" i="146" s="1"/>
  <c r="C166" i="146"/>
  <c r="C165" i="146"/>
  <c r="C164" i="146"/>
  <c r="E162" i="146"/>
  <c r="E161" i="146"/>
  <c r="E160" i="146"/>
  <c r="H167" i="146" s="1"/>
  <c r="F159" i="146"/>
  <c r="C155" i="146"/>
  <c r="C154" i="146"/>
  <c r="C153" i="146"/>
  <c r="E151" i="146"/>
  <c r="F148" i="146" s="1"/>
  <c r="E150" i="146"/>
  <c r="E149" i="146"/>
  <c r="H156" i="146" s="1"/>
  <c r="C144" i="146"/>
  <c r="C143" i="146"/>
  <c r="C142" i="146"/>
  <c r="E140" i="146"/>
  <c r="E138" i="146"/>
  <c r="H145" i="146" s="1"/>
  <c r="C133" i="146"/>
  <c r="C132" i="146"/>
  <c r="C131" i="146"/>
  <c r="E129" i="146"/>
  <c r="E128" i="146"/>
  <c r="F126" i="146" s="1"/>
  <c r="E127" i="146"/>
  <c r="H134" i="146" s="1"/>
  <c r="C122" i="146"/>
  <c r="C121" i="146"/>
  <c r="C120" i="146"/>
  <c r="E118" i="146"/>
  <c r="E117" i="146"/>
  <c r="E116" i="146"/>
  <c r="H123" i="146" s="1"/>
  <c r="F115" i="146"/>
  <c r="C111" i="146"/>
  <c r="C110" i="146"/>
  <c r="C109" i="146"/>
  <c r="E107" i="146"/>
  <c r="F104" i="146" s="1"/>
  <c r="E106" i="146"/>
  <c r="E105" i="146"/>
  <c r="H112" i="146" s="1"/>
  <c r="C100" i="146"/>
  <c r="C99" i="146"/>
  <c r="C98" i="146"/>
  <c r="E96" i="146"/>
  <c r="E94" i="146"/>
  <c r="H101" i="146" s="1"/>
  <c r="C89" i="146"/>
  <c r="C88" i="146"/>
  <c r="C87" i="146"/>
  <c r="E85" i="146"/>
  <c r="E84" i="146"/>
  <c r="F82" i="146" s="1"/>
  <c r="E83" i="146"/>
  <c r="H90" i="146" s="1"/>
  <c r="C78" i="146"/>
  <c r="C77" i="146"/>
  <c r="C76" i="146"/>
  <c r="E74" i="146"/>
  <c r="E73" i="146"/>
  <c r="E72" i="146"/>
  <c r="H79" i="146" s="1"/>
  <c r="F71" i="146"/>
  <c r="C67" i="146"/>
  <c r="C66" i="146"/>
  <c r="C65" i="146"/>
  <c r="E63" i="146"/>
  <c r="F60" i="146" s="1"/>
  <c r="E62" i="146"/>
  <c r="E61" i="146"/>
  <c r="H68" i="146" s="1"/>
  <c r="C56" i="146"/>
  <c r="C55" i="146"/>
  <c r="C54" i="146"/>
  <c r="E52" i="146"/>
  <c r="E50" i="146"/>
  <c r="H57" i="146" s="1"/>
  <c r="C45" i="146"/>
  <c r="C44" i="146"/>
  <c r="C43" i="146"/>
  <c r="E41" i="146"/>
  <c r="E40" i="146"/>
  <c r="F38" i="146" s="1"/>
  <c r="E39" i="146"/>
  <c r="H46" i="146" s="1"/>
  <c r="C34" i="146"/>
  <c r="C33" i="146"/>
  <c r="C32" i="146"/>
  <c r="E30" i="146"/>
  <c r="E29" i="146"/>
  <c r="E28" i="146"/>
  <c r="H35" i="146" s="1"/>
  <c r="F27" i="146"/>
  <c r="C23" i="146"/>
  <c r="C22" i="146"/>
  <c r="C21" i="146"/>
  <c r="E19" i="146"/>
  <c r="F16" i="146" s="1"/>
  <c r="E18" i="146"/>
  <c r="E17" i="146"/>
  <c r="H24" i="146" s="1"/>
  <c r="I15" i="146"/>
  <c r="I26" i="146" s="1"/>
  <c r="I12" i="146"/>
  <c r="C12" i="146"/>
  <c r="I11" i="146"/>
  <c r="C11" i="146"/>
  <c r="I10" i="146"/>
  <c r="C10" i="146"/>
  <c r="E7" i="146"/>
  <c r="N6" i="146"/>
  <c r="E6" i="146"/>
  <c r="H13" i="146" s="1"/>
  <c r="N5" i="146"/>
  <c r="N10" i="146" s="1"/>
  <c r="A4" i="146"/>
  <c r="E2" i="146"/>
  <c r="C2" i="146"/>
  <c r="E492" i="146" s="1"/>
  <c r="C496" i="145"/>
  <c r="C495" i="145"/>
  <c r="C494" i="145"/>
  <c r="E490" i="145"/>
  <c r="H497" i="145" s="1"/>
  <c r="C485" i="145"/>
  <c r="C484" i="145"/>
  <c r="C483" i="145"/>
  <c r="E479" i="145"/>
  <c r="H486" i="145" s="1"/>
  <c r="C474" i="145"/>
  <c r="C473" i="145"/>
  <c r="C472" i="145"/>
  <c r="E468" i="145"/>
  <c r="H475" i="145" s="1"/>
  <c r="C463" i="145"/>
  <c r="C462" i="145"/>
  <c r="C461" i="145"/>
  <c r="E457" i="145"/>
  <c r="H464" i="145" s="1"/>
  <c r="C452" i="145"/>
  <c r="C451" i="145"/>
  <c r="C450" i="145"/>
  <c r="E446" i="145"/>
  <c r="H453" i="145" s="1"/>
  <c r="C441" i="145"/>
  <c r="C440" i="145"/>
  <c r="C439" i="145"/>
  <c r="E435" i="145"/>
  <c r="H442" i="145" s="1"/>
  <c r="C430" i="145"/>
  <c r="C429" i="145"/>
  <c r="C428" i="145"/>
  <c r="E424" i="145"/>
  <c r="H431" i="145" s="1"/>
  <c r="C419" i="145"/>
  <c r="C418" i="145"/>
  <c r="C417" i="145"/>
  <c r="E413" i="145"/>
  <c r="H420" i="145" s="1"/>
  <c r="C408" i="145"/>
  <c r="C407" i="145"/>
  <c r="C406" i="145"/>
  <c r="E402" i="145"/>
  <c r="H409" i="145" s="1"/>
  <c r="C397" i="145"/>
  <c r="C396" i="145"/>
  <c r="C395" i="145"/>
  <c r="E391" i="145"/>
  <c r="H398" i="145" s="1"/>
  <c r="C386" i="145"/>
  <c r="C385" i="145"/>
  <c r="C384" i="145"/>
  <c r="E380" i="145"/>
  <c r="H387" i="145" s="1"/>
  <c r="C375" i="145"/>
  <c r="C374" i="145"/>
  <c r="C373" i="145"/>
  <c r="E371" i="145"/>
  <c r="E369" i="145"/>
  <c r="H376" i="145" s="1"/>
  <c r="C364" i="145"/>
  <c r="C363" i="145"/>
  <c r="C362" i="145"/>
  <c r="E358" i="145"/>
  <c r="H365" i="145" s="1"/>
  <c r="C353" i="145"/>
  <c r="C352" i="145"/>
  <c r="C351" i="145"/>
  <c r="E349" i="145"/>
  <c r="E347" i="145"/>
  <c r="H354" i="145" s="1"/>
  <c r="C342" i="145"/>
  <c r="C341" i="145"/>
  <c r="C340" i="145"/>
  <c r="E338" i="145"/>
  <c r="E336" i="145"/>
  <c r="H343" i="145" s="1"/>
  <c r="C331" i="145"/>
  <c r="C330" i="145"/>
  <c r="C329" i="145"/>
  <c r="E327" i="145"/>
  <c r="E325" i="145"/>
  <c r="H332" i="145" s="1"/>
  <c r="C320" i="145"/>
  <c r="C319" i="145"/>
  <c r="C318" i="145"/>
  <c r="E316" i="145"/>
  <c r="E314" i="145"/>
  <c r="H321" i="145" s="1"/>
  <c r="C309" i="145"/>
  <c r="C308" i="145"/>
  <c r="C307" i="145"/>
  <c r="E305" i="145"/>
  <c r="E303" i="145"/>
  <c r="H310" i="145" s="1"/>
  <c r="C298" i="145"/>
  <c r="C297" i="145"/>
  <c r="C296" i="145"/>
  <c r="E294" i="145"/>
  <c r="E292" i="145"/>
  <c r="H299" i="145" s="1"/>
  <c r="C287" i="145"/>
  <c r="C286" i="145"/>
  <c r="C285" i="145"/>
  <c r="E283" i="145"/>
  <c r="E281" i="145"/>
  <c r="H288" i="145" s="1"/>
  <c r="C276" i="145"/>
  <c r="C275" i="145"/>
  <c r="C274" i="145"/>
  <c r="E272" i="145"/>
  <c r="E270" i="145"/>
  <c r="H277" i="145" s="1"/>
  <c r="C265" i="145"/>
  <c r="C264" i="145"/>
  <c r="C263" i="145"/>
  <c r="E261" i="145"/>
  <c r="E259" i="145"/>
  <c r="H266" i="145" s="1"/>
  <c r="C254" i="145"/>
  <c r="C253" i="145"/>
  <c r="C252" i="145"/>
  <c r="E250" i="145"/>
  <c r="E248" i="145"/>
  <c r="H255" i="145" s="1"/>
  <c r="C243" i="145"/>
  <c r="C242" i="145"/>
  <c r="C241" i="145"/>
  <c r="E239" i="145"/>
  <c r="E237" i="145"/>
  <c r="H244" i="145" s="1"/>
  <c r="C232" i="145"/>
  <c r="C231" i="145"/>
  <c r="C230" i="145"/>
  <c r="E228" i="145"/>
  <c r="E226" i="145"/>
  <c r="H233" i="145" s="1"/>
  <c r="C221" i="145"/>
  <c r="C220" i="145"/>
  <c r="C219" i="145"/>
  <c r="E217" i="145"/>
  <c r="E215" i="145"/>
  <c r="H222" i="145" s="1"/>
  <c r="C210" i="145"/>
  <c r="C209" i="145"/>
  <c r="C208" i="145"/>
  <c r="E206" i="145"/>
  <c r="E204" i="145"/>
  <c r="H211" i="145" s="1"/>
  <c r="C199" i="145"/>
  <c r="C198" i="145"/>
  <c r="C197" i="145"/>
  <c r="E195" i="145"/>
  <c r="E193" i="145"/>
  <c r="H200" i="145" s="1"/>
  <c r="C188" i="145"/>
  <c r="C187" i="145"/>
  <c r="C186" i="145"/>
  <c r="E184" i="145"/>
  <c r="E182" i="145"/>
  <c r="H189" i="145" s="1"/>
  <c r="C177" i="145"/>
  <c r="C176" i="145"/>
  <c r="C175" i="145"/>
  <c r="E173" i="145"/>
  <c r="E171" i="145"/>
  <c r="H178" i="145" s="1"/>
  <c r="C166" i="145"/>
  <c r="C165" i="145"/>
  <c r="C164" i="145"/>
  <c r="E162" i="145"/>
  <c r="E160" i="145"/>
  <c r="H167" i="145" s="1"/>
  <c r="C155" i="145"/>
  <c r="C154" i="145"/>
  <c r="C153" i="145"/>
  <c r="E151" i="145"/>
  <c r="E149" i="145"/>
  <c r="H156" i="145" s="1"/>
  <c r="C144" i="145"/>
  <c r="C143" i="145"/>
  <c r="C142" i="145"/>
  <c r="E140" i="145"/>
  <c r="E138" i="145"/>
  <c r="H145" i="145" s="1"/>
  <c r="C133" i="145"/>
  <c r="C132" i="145"/>
  <c r="C131" i="145"/>
  <c r="E129" i="145"/>
  <c r="E127" i="145"/>
  <c r="H134" i="145" s="1"/>
  <c r="C122" i="145"/>
  <c r="C121" i="145"/>
  <c r="C120" i="145"/>
  <c r="E118" i="145"/>
  <c r="E116" i="145"/>
  <c r="H123" i="145" s="1"/>
  <c r="C111" i="145"/>
  <c r="C110" i="145"/>
  <c r="C109" i="145"/>
  <c r="E107" i="145"/>
  <c r="E105" i="145"/>
  <c r="H112" i="145" s="1"/>
  <c r="C100" i="145"/>
  <c r="C99" i="145"/>
  <c r="C98" i="145"/>
  <c r="E96" i="145"/>
  <c r="E94" i="145"/>
  <c r="H101" i="145" s="1"/>
  <c r="C89" i="145"/>
  <c r="C88" i="145"/>
  <c r="C87" i="145"/>
  <c r="E85" i="145"/>
  <c r="E83" i="145"/>
  <c r="H90" i="145" s="1"/>
  <c r="C78" i="145"/>
  <c r="C77" i="145"/>
  <c r="C76" i="145"/>
  <c r="E74" i="145"/>
  <c r="E72" i="145"/>
  <c r="H79" i="145" s="1"/>
  <c r="C67" i="145"/>
  <c r="C66" i="145"/>
  <c r="C65" i="145"/>
  <c r="E63" i="145"/>
  <c r="E61" i="145"/>
  <c r="H68" i="145" s="1"/>
  <c r="C56" i="145"/>
  <c r="C55" i="145"/>
  <c r="C54" i="145"/>
  <c r="E52" i="145"/>
  <c r="E50" i="145"/>
  <c r="H57" i="145" s="1"/>
  <c r="C45" i="145"/>
  <c r="C44" i="145"/>
  <c r="C43" i="145"/>
  <c r="E41" i="145"/>
  <c r="E39" i="145"/>
  <c r="H46" i="145" s="1"/>
  <c r="C34" i="145"/>
  <c r="C33" i="145"/>
  <c r="C32" i="145"/>
  <c r="E30" i="145"/>
  <c r="E28" i="145"/>
  <c r="H35" i="145" s="1"/>
  <c r="C23" i="145"/>
  <c r="C22" i="145"/>
  <c r="C21" i="145"/>
  <c r="E19" i="145"/>
  <c r="E17" i="145"/>
  <c r="H24" i="145" s="1"/>
  <c r="I15" i="145"/>
  <c r="I26" i="145" s="1"/>
  <c r="I12" i="145"/>
  <c r="C12" i="145"/>
  <c r="I11" i="145"/>
  <c r="C11" i="145"/>
  <c r="I10" i="145"/>
  <c r="C10" i="145"/>
  <c r="E7" i="145"/>
  <c r="E6" i="145"/>
  <c r="H13" i="145" s="1"/>
  <c r="A4" i="145"/>
  <c r="E2" i="145"/>
  <c r="C2" i="145"/>
  <c r="E492" i="145" s="1"/>
  <c r="C496" i="144"/>
  <c r="C495" i="144"/>
  <c r="C494" i="144"/>
  <c r="E490" i="144"/>
  <c r="H497" i="144" s="1"/>
  <c r="C485" i="144"/>
  <c r="C484" i="144"/>
  <c r="C483" i="144"/>
  <c r="E480" i="144"/>
  <c r="E479" i="144"/>
  <c r="H486" i="144" s="1"/>
  <c r="C474" i="144"/>
  <c r="C473" i="144"/>
  <c r="C472" i="144"/>
  <c r="E468" i="144"/>
  <c r="H475" i="144" s="1"/>
  <c r="C463" i="144"/>
  <c r="C462" i="144"/>
  <c r="C461" i="144"/>
  <c r="E459" i="144"/>
  <c r="E457" i="144"/>
  <c r="H464" i="144" s="1"/>
  <c r="C452" i="144"/>
  <c r="C451" i="144"/>
  <c r="C450" i="144"/>
  <c r="E446" i="144"/>
  <c r="H453" i="144" s="1"/>
  <c r="C441" i="144"/>
  <c r="C440" i="144"/>
  <c r="C439" i="144"/>
  <c r="E436" i="144"/>
  <c r="E435" i="144"/>
  <c r="H442" i="144" s="1"/>
  <c r="C430" i="144"/>
  <c r="C429" i="144"/>
  <c r="C428" i="144"/>
  <c r="E424" i="144"/>
  <c r="H431" i="144" s="1"/>
  <c r="C419" i="144"/>
  <c r="C418" i="144"/>
  <c r="C417" i="144"/>
  <c r="E415" i="144"/>
  <c r="E413" i="144"/>
  <c r="H420" i="144" s="1"/>
  <c r="C408" i="144"/>
  <c r="C407" i="144"/>
  <c r="C406" i="144"/>
  <c r="E402" i="144"/>
  <c r="H409" i="144" s="1"/>
  <c r="C397" i="144"/>
  <c r="C396" i="144"/>
  <c r="C395" i="144"/>
  <c r="E392" i="144"/>
  <c r="E391" i="144"/>
  <c r="H398" i="144" s="1"/>
  <c r="C386" i="144"/>
  <c r="C385" i="144"/>
  <c r="C384" i="144"/>
  <c r="E380" i="144"/>
  <c r="H387" i="144" s="1"/>
  <c r="C375" i="144"/>
  <c r="C374" i="144"/>
  <c r="C373" i="144"/>
  <c r="E371" i="144"/>
  <c r="E369" i="144"/>
  <c r="H376" i="144" s="1"/>
  <c r="C364" i="144"/>
  <c r="C363" i="144"/>
  <c r="C362" i="144"/>
  <c r="E358" i="144"/>
  <c r="H365" i="144" s="1"/>
  <c r="C353" i="144"/>
  <c r="C352" i="144"/>
  <c r="C351" i="144"/>
  <c r="E349" i="144"/>
  <c r="E348" i="144"/>
  <c r="F346" i="144" s="1"/>
  <c r="E347" i="144"/>
  <c r="H354" i="144" s="1"/>
  <c r="C342" i="144"/>
  <c r="C341" i="144"/>
  <c r="C340" i="144"/>
  <c r="E338" i="144"/>
  <c r="E336" i="144"/>
  <c r="H343" i="144" s="1"/>
  <c r="C331" i="144"/>
  <c r="C330" i="144"/>
  <c r="C329" i="144"/>
  <c r="E327" i="144"/>
  <c r="E325" i="144"/>
  <c r="H332" i="144" s="1"/>
  <c r="C320" i="144"/>
  <c r="C319" i="144"/>
  <c r="C318" i="144"/>
  <c r="E316" i="144"/>
  <c r="E314" i="144"/>
  <c r="H321" i="144" s="1"/>
  <c r="C309" i="144"/>
  <c r="C308" i="144"/>
  <c r="C307" i="144"/>
  <c r="E305" i="144"/>
  <c r="E304" i="144"/>
  <c r="F302" i="144" s="1"/>
  <c r="E303" i="144"/>
  <c r="H310" i="144" s="1"/>
  <c r="C298" i="144"/>
  <c r="C297" i="144"/>
  <c r="C296" i="144"/>
  <c r="E294" i="144"/>
  <c r="E292" i="144"/>
  <c r="H299" i="144" s="1"/>
  <c r="C287" i="144"/>
  <c r="C286" i="144"/>
  <c r="C285" i="144"/>
  <c r="E283" i="144"/>
  <c r="E281" i="144"/>
  <c r="H288" i="144" s="1"/>
  <c r="C276" i="144"/>
  <c r="C275" i="144"/>
  <c r="C274" i="144"/>
  <c r="E272" i="144"/>
  <c r="E270" i="144"/>
  <c r="H277" i="144" s="1"/>
  <c r="C265" i="144"/>
  <c r="C264" i="144"/>
  <c r="C263" i="144"/>
  <c r="E261" i="144"/>
  <c r="E260" i="144"/>
  <c r="F258" i="144" s="1"/>
  <c r="E259" i="144"/>
  <c r="H266" i="144" s="1"/>
  <c r="C254" i="144"/>
  <c r="C253" i="144"/>
  <c r="C252" i="144"/>
  <c r="E250" i="144"/>
  <c r="E248" i="144"/>
  <c r="H255" i="144" s="1"/>
  <c r="C243" i="144"/>
  <c r="C242" i="144"/>
  <c r="C241" i="144"/>
  <c r="E239" i="144"/>
  <c r="E237" i="144"/>
  <c r="H244" i="144" s="1"/>
  <c r="C232" i="144"/>
  <c r="C231" i="144"/>
  <c r="C230" i="144"/>
  <c r="E228" i="144"/>
  <c r="E226" i="144"/>
  <c r="H233" i="144" s="1"/>
  <c r="C221" i="144"/>
  <c r="C220" i="144"/>
  <c r="C219" i="144"/>
  <c r="E217" i="144"/>
  <c r="E216" i="144"/>
  <c r="F214" i="144" s="1"/>
  <c r="E215" i="144"/>
  <c r="H222" i="144" s="1"/>
  <c r="C210" i="144"/>
  <c r="C209" i="144"/>
  <c r="C208" i="144"/>
  <c r="E206" i="144"/>
  <c r="E204" i="144"/>
  <c r="H211" i="144" s="1"/>
  <c r="C199" i="144"/>
  <c r="C198" i="144"/>
  <c r="C197" i="144"/>
  <c r="E195" i="144"/>
  <c r="E193" i="144"/>
  <c r="H200" i="144" s="1"/>
  <c r="C188" i="144"/>
  <c r="C187" i="144"/>
  <c r="C186" i="144"/>
  <c r="E184" i="144"/>
  <c r="E182" i="144"/>
  <c r="H189" i="144" s="1"/>
  <c r="C177" i="144"/>
  <c r="C176" i="144"/>
  <c r="C175" i="144"/>
  <c r="E173" i="144"/>
  <c r="E172" i="144"/>
  <c r="F170" i="144" s="1"/>
  <c r="E171" i="144"/>
  <c r="H178" i="144" s="1"/>
  <c r="C166" i="144"/>
  <c r="C165" i="144"/>
  <c r="C164" i="144"/>
  <c r="E162" i="144"/>
  <c r="E160" i="144"/>
  <c r="H167" i="144" s="1"/>
  <c r="C155" i="144"/>
  <c r="C154" i="144"/>
  <c r="C153" i="144"/>
  <c r="E151" i="144"/>
  <c r="E149" i="144"/>
  <c r="H156" i="144" s="1"/>
  <c r="C144" i="144"/>
  <c r="C143" i="144"/>
  <c r="C142" i="144"/>
  <c r="E140" i="144"/>
  <c r="E138" i="144"/>
  <c r="H145" i="144" s="1"/>
  <c r="C133" i="144"/>
  <c r="C132" i="144"/>
  <c r="C131" i="144"/>
  <c r="E129" i="144"/>
  <c r="E128" i="144"/>
  <c r="F126" i="144" s="1"/>
  <c r="E127" i="144"/>
  <c r="H134" i="144" s="1"/>
  <c r="C122" i="144"/>
  <c r="C121" i="144"/>
  <c r="C120" i="144"/>
  <c r="E118" i="144"/>
  <c r="E116" i="144"/>
  <c r="H123" i="144" s="1"/>
  <c r="C111" i="144"/>
  <c r="C110" i="144"/>
  <c r="C109" i="144"/>
  <c r="E107" i="144"/>
  <c r="E105" i="144"/>
  <c r="H112" i="144" s="1"/>
  <c r="C100" i="144"/>
  <c r="C99" i="144"/>
  <c r="C98" i="144"/>
  <c r="E96" i="144"/>
  <c r="E94" i="144"/>
  <c r="H101" i="144" s="1"/>
  <c r="C89" i="144"/>
  <c r="C88" i="144"/>
  <c r="C87" i="144"/>
  <c r="E85" i="144"/>
  <c r="E84" i="144"/>
  <c r="F82" i="144" s="1"/>
  <c r="E83" i="144"/>
  <c r="H90" i="144" s="1"/>
  <c r="C78" i="144"/>
  <c r="C77" i="144"/>
  <c r="C76" i="144"/>
  <c r="E74" i="144"/>
  <c r="E72" i="144"/>
  <c r="H79" i="144" s="1"/>
  <c r="C67" i="144"/>
  <c r="C66" i="144"/>
  <c r="C65" i="144"/>
  <c r="E63" i="144"/>
  <c r="E61" i="144"/>
  <c r="H68" i="144" s="1"/>
  <c r="C56" i="144"/>
  <c r="C55" i="144"/>
  <c r="C54" i="144"/>
  <c r="E52" i="144"/>
  <c r="E50" i="144"/>
  <c r="H57" i="144" s="1"/>
  <c r="C45" i="144"/>
  <c r="C44" i="144"/>
  <c r="C43" i="144"/>
  <c r="E41" i="144"/>
  <c r="E40" i="144"/>
  <c r="F38" i="144" s="1"/>
  <c r="E39" i="144"/>
  <c r="H46" i="144" s="1"/>
  <c r="C34" i="144"/>
  <c r="C33" i="144"/>
  <c r="C32" i="144"/>
  <c r="E30" i="144"/>
  <c r="E28" i="144"/>
  <c r="H35" i="144" s="1"/>
  <c r="C23" i="144"/>
  <c r="C22" i="144"/>
  <c r="C21" i="144"/>
  <c r="E19" i="144"/>
  <c r="E17" i="144"/>
  <c r="H24" i="144" s="1"/>
  <c r="I15" i="144"/>
  <c r="I26" i="144" s="1"/>
  <c r="I12" i="144"/>
  <c r="C12" i="144"/>
  <c r="I11" i="144"/>
  <c r="C11" i="144"/>
  <c r="I10" i="144"/>
  <c r="C10" i="144"/>
  <c r="E7" i="144"/>
  <c r="E6" i="144"/>
  <c r="H13" i="144" s="1"/>
  <c r="A4" i="144"/>
  <c r="E2" i="144"/>
  <c r="C2" i="144"/>
  <c r="E492" i="144" s="1"/>
  <c r="C496" i="143"/>
  <c r="C495" i="143"/>
  <c r="C494" i="143"/>
  <c r="E490" i="143"/>
  <c r="H497" i="143" s="1"/>
  <c r="C485" i="143"/>
  <c r="C484" i="143"/>
  <c r="C483" i="143"/>
  <c r="E480" i="143"/>
  <c r="E479" i="143"/>
  <c r="H486" i="143" s="1"/>
  <c r="C474" i="143"/>
  <c r="C473" i="143"/>
  <c r="C472" i="143"/>
  <c r="E468" i="143"/>
  <c r="H475" i="143" s="1"/>
  <c r="C463" i="143"/>
  <c r="C462" i="143"/>
  <c r="C461" i="143"/>
  <c r="E457" i="143"/>
  <c r="H464" i="143" s="1"/>
  <c r="C452" i="143"/>
  <c r="C451" i="143"/>
  <c r="C450" i="143"/>
  <c r="E446" i="143"/>
  <c r="H453" i="143" s="1"/>
  <c r="C441" i="143"/>
  <c r="C440" i="143"/>
  <c r="C439" i="143"/>
  <c r="E436" i="143"/>
  <c r="E435" i="143"/>
  <c r="H442" i="143" s="1"/>
  <c r="C430" i="143"/>
  <c r="C429" i="143"/>
  <c r="C428" i="143"/>
  <c r="E424" i="143"/>
  <c r="H431" i="143" s="1"/>
  <c r="C419" i="143"/>
  <c r="C418" i="143"/>
  <c r="C417" i="143"/>
  <c r="E413" i="143"/>
  <c r="H420" i="143" s="1"/>
  <c r="C408" i="143"/>
  <c r="C407" i="143"/>
  <c r="C406" i="143"/>
  <c r="E402" i="143"/>
  <c r="H409" i="143" s="1"/>
  <c r="C397" i="143"/>
  <c r="C396" i="143"/>
  <c r="C395" i="143"/>
  <c r="E392" i="143"/>
  <c r="E391" i="143"/>
  <c r="H398" i="143" s="1"/>
  <c r="C386" i="143"/>
  <c r="C385" i="143"/>
  <c r="C384" i="143"/>
  <c r="E380" i="143"/>
  <c r="H387" i="143" s="1"/>
  <c r="C375" i="143"/>
  <c r="C374" i="143"/>
  <c r="C373" i="143"/>
  <c r="E370" i="143"/>
  <c r="E369" i="143"/>
  <c r="H376" i="143" s="1"/>
  <c r="C364" i="143"/>
  <c r="C363" i="143"/>
  <c r="C362" i="143"/>
  <c r="E358" i="143"/>
  <c r="H365" i="143" s="1"/>
  <c r="C353" i="143"/>
  <c r="C352" i="143"/>
  <c r="C351" i="143"/>
  <c r="E349" i="143"/>
  <c r="E348" i="143"/>
  <c r="F346" i="143" s="1"/>
  <c r="E347" i="143"/>
  <c r="H354" i="143" s="1"/>
  <c r="C342" i="143"/>
  <c r="C341" i="143"/>
  <c r="C340" i="143"/>
  <c r="E338" i="143"/>
  <c r="E336" i="143"/>
  <c r="H343" i="143" s="1"/>
  <c r="C331" i="143"/>
  <c r="C330" i="143"/>
  <c r="C329" i="143"/>
  <c r="E327" i="143"/>
  <c r="E326" i="143"/>
  <c r="F324" i="143" s="1"/>
  <c r="E325" i="143"/>
  <c r="H332" i="143" s="1"/>
  <c r="C320" i="143"/>
  <c r="C319" i="143"/>
  <c r="C318" i="143"/>
  <c r="E316" i="143"/>
  <c r="E314" i="143"/>
  <c r="H321" i="143" s="1"/>
  <c r="C309" i="143"/>
  <c r="C308" i="143"/>
  <c r="C307" i="143"/>
  <c r="E305" i="143"/>
  <c r="E304" i="143"/>
  <c r="F302" i="143" s="1"/>
  <c r="E303" i="143"/>
  <c r="H310" i="143" s="1"/>
  <c r="C298" i="143"/>
  <c r="C297" i="143"/>
  <c r="C296" i="143"/>
  <c r="E294" i="143"/>
  <c r="E292" i="143"/>
  <c r="H299" i="143" s="1"/>
  <c r="C287" i="143"/>
  <c r="C286" i="143"/>
  <c r="C285" i="143"/>
  <c r="E283" i="143"/>
  <c r="E282" i="143"/>
  <c r="F280" i="143" s="1"/>
  <c r="E281" i="143"/>
  <c r="H288" i="143" s="1"/>
  <c r="C276" i="143"/>
  <c r="C275" i="143"/>
  <c r="C274" i="143"/>
  <c r="E272" i="143"/>
  <c r="E270" i="143"/>
  <c r="H277" i="143" s="1"/>
  <c r="C265" i="143"/>
  <c r="C264" i="143"/>
  <c r="C263" i="143"/>
  <c r="E261" i="143"/>
  <c r="E260" i="143"/>
  <c r="F258" i="143" s="1"/>
  <c r="E259" i="143"/>
  <c r="H266" i="143" s="1"/>
  <c r="C254" i="143"/>
  <c r="C253" i="143"/>
  <c r="C252" i="143"/>
  <c r="E250" i="143"/>
  <c r="E248" i="143"/>
  <c r="H255" i="143" s="1"/>
  <c r="C243" i="143"/>
  <c r="C242" i="143"/>
  <c r="C241" i="143"/>
  <c r="E239" i="143"/>
  <c r="E238" i="143"/>
  <c r="F236" i="143" s="1"/>
  <c r="E237" i="143"/>
  <c r="H244" i="143" s="1"/>
  <c r="C232" i="143"/>
  <c r="C231" i="143"/>
  <c r="C230" i="143"/>
  <c r="E228" i="143"/>
  <c r="E226" i="143"/>
  <c r="H233" i="143" s="1"/>
  <c r="C221" i="143"/>
  <c r="C220" i="143"/>
  <c r="C219" i="143"/>
  <c r="E217" i="143"/>
  <c r="E216" i="143"/>
  <c r="F214" i="143" s="1"/>
  <c r="E215" i="143"/>
  <c r="H222" i="143" s="1"/>
  <c r="C210" i="143"/>
  <c r="C209" i="143"/>
  <c r="C208" i="143"/>
  <c r="E206" i="143"/>
  <c r="E204" i="143"/>
  <c r="H211" i="143" s="1"/>
  <c r="C199" i="143"/>
  <c r="C198" i="143"/>
  <c r="C197" i="143"/>
  <c r="E195" i="143"/>
  <c r="E194" i="143"/>
  <c r="E193" i="143"/>
  <c r="H200" i="143" s="1"/>
  <c r="C188" i="143"/>
  <c r="C187" i="143"/>
  <c r="C186" i="143"/>
  <c r="E184" i="143"/>
  <c r="E182" i="143"/>
  <c r="H189" i="143" s="1"/>
  <c r="C177" i="143"/>
  <c r="C176" i="143"/>
  <c r="C175" i="143"/>
  <c r="E173" i="143"/>
  <c r="E172" i="143"/>
  <c r="F170" i="143" s="1"/>
  <c r="E171" i="143"/>
  <c r="H178" i="143" s="1"/>
  <c r="C166" i="143"/>
  <c r="C165" i="143"/>
  <c r="C164" i="143"/>
  <c r="E162" i="143"/>
  <c r="E160" i="143"/>
  <c r="H167" i="143" s="1"/>
  <c r="C155" i="143"/>
  <c r="C154" i="143"/>
  <c r="C153" i="143"/>
  <c r="E151" i="143"/>
  <c r="E150" i="143"/>
  <c r="F148" i="143" s="1"/>
  <c r="E149" i="143"/>
  <c r="H156" i="143" s="1"/>
  <c r="C144" i="143"/>
  <c r="C143" i="143"/>
  <c r="C142" i="143"/>
  <c r="E140" i="143"/>
  <c r="E138" i="143"/>
  <c r="H145" i="143" s="1"/>
  <c r="C133" i="143"/>
  <c r="C132" i="143"/>
  <c r="E129" i="143"/>
  <c r="E128" i="143"/>
  <c r="F126" i="143" s="1"/>
  <c r="E127" i="143"/>
  <c r="H134" i="143" s="1"/>
  <c r="C122" i="143"/>
  <c r="C121" i="143"/>
  <c r="C120" i="143"/>
  <c r="E118" i="143"/>
  <c r="E116" i="143"/>
  <c r="H123" i="143" s="1"/>
  <c r="C111" i="143"/>
  <c r="C110" i="143"/>
  <c r="C109" i="143"/>
  <c r="E107" i="143"/>
  <c r="E106" i="143"/>
  <c r="F104" i="143" s="1"/>
  <c r="E105" i="143"/>
  <c r="H112" i="143" s="1"/>
  <c r="C100" i="143"/>
  <c r="C99" i="143"/>
  <c r="C98" i="143"/>
  <c r="E96" i="143"/>
  <c r="E94" i="143"/>
  <c r="H101" i="143" s="1"/>
  <c r="C89" i="143"/>
  <c r="C88" i="143"/>
  <c r="C87" i="143"/>
  <c r="E85" i="143"/>
  <c r="E84" i="143"/>
  <c r="F82" i="143" s="1"/>
  <c r="E83" i="143"/>
  <c r="H90" i="143" s="1"/>
  <c r="C78" i="143"/>
  <c r="C77" i="143"/>
  <c r="C76" i="143"/>
  <c r="E74" i="143"/>
  <c r="E72" i="143"/>
  <c r="H79" i="143" s="1"/>
  <c r="C67" i="143"/>
  <c r="C66" i="143"/>
  <c r="C65" i="143"/>
  <c r="E63" i="143"/>
  <c r="E62" i="143"/>
  <c r="F60" i="143" s="1"/>
  <c r="E61" i="143"/>
  <c r="H68" i="143" s="1"/>
  <c r="C56" i="143"/>
  <c r="C55" i="143"/>
  <c r="C54" i="143"/>
  <c r="E52" i="143"/>
  <c r="E50" i="143"/>
  <c r="H57" i="143" s="1"/>
  <c r="C45" i="143"/>
  <c r="C44" i="143"/>
  <c r="C43" i="143"/>
  <c r="E41" i="143"/>
  <c r="E40" i="143"/>
  <c r="F38" i="143" s="1"/>
  <c r="E39" i="143"/>
  <c r="H46" i="143" s="1"/>
  <c r="C34" i="143"/>
  <c r="C33" i="143"/>
  <c r="C32" i="143"/>
  <c r="E30" i="143"/>
  <c r="E28" i="143"/>
  <c r="H35" i="143" s="1"/>
  <c r="C23" i="143"/>
  <c r="C22" i="143"/>
  <c r="I21" i="143"/>
  <c r="C21" i="143"/>
  <c r="E19" i="143"/>
  <c r="E18" i="143"/>
  <c r="F16" i="143" s="1"/>
  <c r="E17" i="143"/>
  <c r="H24" i="143" s="1"/>
  <c r="I15" i="143"/>
  <c r="I26" i="143" s="1"/>
  <c r="A15" i="143"/>
  <c r="I12" i="143"/>
  <c r="C12" i="143"/>
  <c r="I11" i="143"/>
  <c r="C11" i="143"/>
  <c r="I10" i="143"/>
  <c r="C10" i="143"/>
  <c r="E7" i="143"/>
  <c r="N6" i="143"/>
  <c r="E6" i="143"/>
  <c r="H13" i="143" s="1"/>
  <c r="A4" i="143"/>
  <c r="E2" i="143"/>
  <c r="C2" i="143"/>
  <c r="E492" i="143" s="1"/>
  <c r="C496" i="142"/>
  <c r="C495" i="142"/>
  <c r="C494" i="142"/>
  <c r="E490" i="142"/>
  <c r="H497" i="142" s="1"/>
  <c r="C485" i="142"/>
  <c r="C484" i="142"/>
  <c r="C483" i="142"/>
  <c r="E480" i="142"/>
  <c r="E479" i="142"/>
  <c r="H486" i="142" s="1"/>
  <c r="C474" i="142"/>
  <c r="C473" i="142"/>
  <c r="C472" i="142"/>
  <c r="E468" i="142"/>
  <c r="H475" i="142" s="1"/>
  <c r="C463" i="142"/>
  <c r="C462" i="142"/>
  <c r="C461" i="142"/>
  <c r="E457" i="142"/>
  <c r="H464" i="142" s="1"/>
  <c r="C452" i="142"/>
  <c r="C451" i="142"/>
  <c r="C450" i="142"/>
  <c r="E446" i="142"/>
  <c r="H453" i="142" s="1"/>
  <c r="C441" i="142"/>
  <c r="C440" i="142"/>
  <c r="C439" i="142"/>
  <c r="E436" i="142"/>
  <c r="E435" i="142"/>
  <c r="H442" i="142" s="1"/>
  <c r="C430" i="142"/>
  <c r="C429" i="142"/>
  <c r="C428" i="142"/>
  <c r="E424" i="142"/>
  <c r="H431" i="142" s="1"/>
  <c r="C419" i="142"/>
  <c r="C418" i="142"/>
  <c r="C417" i="142"/>
  <c r="E413" i="142"/>
  <c r="H420" i="142" s="1"/>
  <c r="C408" i="142"/>
  <c r="C407" i="142"/>
  <c r="C406" i="142"/>
  <c r="E402" i="142"/>
  <c r="H409" i="142" s="1"/>
  <c r="C397" i="142"/>
  <c r="C396" i="142"/>
  <c r="C395" i="142"/>
  <c r="E392" i="142"/>
  <c r="E391" i="142"/>
  <c r="H398" i="142" s="1"/>
  <c r="C386" i="142"/>
  <c r="C385" i="142"/>
  <c r="C384" i="142"/>
  <c r="E380" i="142"/>
  <c r="H387" i="142" s="1"/>
  <c r="C375" i="142"/>
  <c r="C374" i="142"/>
  <c r="C373" i="142"/>
  <c r="E369" i="142"/>
  <c r="H376" i="142" s="1"/>
  <c r="C364" i="142"/>
  <c r="C363" i="142"/>
  <c r="C362" i="142"/>
  <c r="E358" i="142"/>
  <c r="H365" i="142" s="1"/>
  <c r="C353" i="142"/>
  <c r="C352" i="142"/>
  <c r="C351" i="142"/>
  <c r="E348" i="142"/>
  <c r="E347" i="142"/>
  <c r="H354" i="142" s="1"/>
  <c r="C342" i="142"/>
  <c r="C341" i="142"/>
  <c r="C340" i="142"/>
  <c r="E336" i="142"/>
  <c r="H343" i="142" s="1"/>
  <c r="C331" i="142"/>
  <c r="C330" i="142"/>
  <c r="C329" i="142"/>
  <c r="E327" i="142"/>
  <c r="E325" i="142"/>
  <c r="H332" i="142" s="1"/>
  <c r="C320" i="142"/>
  <c r="C319" i="142"/>
  <c r="C318" i="142"/>
  <c r="E316" i="142"/>
  <c r="E314" i="142"/>
  <c r="H321" i="142" s="1"/>
  <c r="C309" i="142"/>
  <c r="C308" i="142"/>
  <c r="C307" i="142"/>
  <c r="E305" i="142"/>
  <c r="E304" i="142"/>
  <c r="F302" i="142" s="1"/>
  <c r="E303" i="142"/>
  <c r="H310" i="142" s="1"/>
  <c r="C298" i="142"/>
  <c r="C297" i="142"/>
  <c r="C296" i="142"/>
  <c r="E294" i="142"/>
  <c r="E292" i="142"/>
  <c r="H299" i="142" s="1"/>
  <c r="C287" i="142"/>
  <c r="C286" i="142"/>
  <c r="C285" i="142"/>
  <c r="E283" i="142"/>
  <c r="E281" i="142"/>
  <c r="H288" i="142" s="1"/>
  <c r="C276" i="142"/>
  <c r="C275" i="142"/>
  <c r="C274" i="142"/>
  <c r="E272" i="142"/>
  <c r="E270" i="142"/>
  <c r="H277" i="142" s="1"/>
  <c r="C265" i="142"/>
  <c r="C264" i="142"/>
  <c r="C263" i="142"/>
  <c r="E261" i="142"/>
  <c r="E260" i="142"/>
  <c r="F258" i="142" s="1"/>
  <c r="E259" i="142"/>
  <c r="H266" i="142" s="1"/>
  <c r="C254" i="142"/>
  <c r="C253" i="142"/>
  <c r="C252" i="142"/>
  <c r="E250" i="142"/>
  <c r="E248" i="142"/>
  <c r="H255" i="142" s="1"/>
  <c r="C243" i="142"/>
  <c r="C242" i="142"/>
  <c r="C241" i="142"/>
  <c r="E239" i="142"/>
  <c r="E237" i="142"/>
  <c r="H244" i="142" s="1"/>
  <c r="C232" i="142"/>
  <c r="C231" i="142"/>
  <c r="C230" i="142"/>
  <c r="E228" i="142"/>
  <c r="E226" i="142"/>
  <c r="H233" i="142" s="1"/>
  <c r="C221" i="142"/>
  <c r="C220" i="142"/>
  <c r="C219" i="142"/>
  <c r="E217" i="142"/>
  <c r="E216" i="142"/>
  <c r="F214" i="142" s="1"/>
  <c r="E215" i="142"/>
  <c r="H222" i="142" s="1"/>
  <c r="C210" i="142"/>
  <c r="C209" i="142"/>
  <c r="C208" i="142"/>
  <c r="E206" i="142"/>
  <c r="E204" i="142"/>
  <c r="H211" i="142" s="1"/>
  <c r="C199" i="142"/>
  <c r="C198" i="142"/>
  <c r="C197" i="142"/>
  <c r="E195" i="142"/>
  <c r="E193" i="142"/>
  <c r="H200" i="142" s="1"/>
  <c r="C188" i="142"/>
  <c r="C187" i="142"/>
  <c r="C186" i="142"/>
  <c r="E184" i="142"/>
  <c r="E182" i="142"/>
  <c r="H189" i="142" s="1"/>
  <c r="C177" i="142"/>
  <c r="C176" i="142"/>
  <c r="C175" i="142"/>
  <c r="E173" i="142"/>
  <c r="E172" i="142"/>
  <c r="F170" i="142" s="1"/>
  <c r="E171" i="142"/>
  <c r="H178" i="142" s="1"/>
  <c r="C166" i="142"/>
  <c r="C165" i="142"/>
  <c r="C164" i="142"/>
  <c r="E162" i="142"/>
  <c r="E160" i="142"/>
  <c r="H167" i="142" s="1"/>
  <c r="C155" i="142"/>
  <c r="C154" i="142"/>
  <c r="C153" i="142"/>
  <c r="E151" i="142"/>
  <c r="E149" i="142"/>
  <c r="H156" i="142" s="1"/>
  <c r="C144" i="142"/>
  <c r="C143" i="142"/>
  <c r="C142" i="142"/>
  <c r="E140" i="142"/>
  <c r="E138" i="142"/>
  <c r="H145" i="142" s="1"/>
  <c r="C133" i="142"/>
  <c r="C132" i="142"/>
  <c r="C131" i="142"/>
  <c r="E129" i="142"/>
  <c r="E128" i="142"/>
  <c r="F126" i="142" s="1"/>
  <c r="E127" i="142"/>
  <c r="H134" i="142" s="1"/>
  <c r="C122" i="142"/>
  <c r="C121" i="142"/>
  <c r="C120" i="142"/>
  <c r="E118" i="142"/>
  <c r="E116" i="142"/>
  <c r="H123" i="142" s="1"/>
  <c r="C111" i="142"/>
  <c r="C110" i="142"/>
  <c r="C109" i="142"/>
  <c r="E107" i="142"/>
  <c r="E105" i="142"/>
  <c r="H112" i="142" s="1"/>
  <c r="C100" i="142"/>
  <c r="C99" i="142"/>
  <c r="C98" i="142"/>
  <c r="E96" i="142"/>
  <c r="E94" i="142"/>
  <c r="H101" i="142" s="1"/>
  <c r="C89" i="142"/>
  <c r="C88" i="142"/>
  <c r="C87" i="142"/>
  <c r="E85" i="142"/>
  <c r="E84" i="142"/>
  <c r="F82" i="142" s="1"/>
  <c r="E83" i="142"/>
  <c r="H90" i="142" s="1"/>
  <c r="C78" i="142"/>
  <c r="C77" i="142"/>
  <c r="C76" i="142"/>
  <c r="E74" i="142"/>
  <c r="E72" i="142"/>
  <c r="H79" i="142" s="1"/>
  <c r="C67" i="142"/>
  <c r="C66" i="142"/>
  <c r="C65" i="142"/>
  <c r="E63" i="142"/>
  <c r="E61" i="142"/>
  <c r="H68" i="142" s="1"/>
  <c r="C56" i="142"/>
  <c r="C55" i="142"/>
  <c r="C54" i="142"/>
  <c r="E52" i="142"/>
  <c r="E50" i="142"/>
  <c r="H57" i="142" s="1"/>
  <c r="C45" i="142"/>
  <c r="C44" i="142"/>
  <c r="C43" i="142"/>
  <c r="E41" i="142"/>
  <c r="E40" i="142"/>
  <c r="F38" i="142" s="1"/>
  <c r="E39" i="142"/>
  <c r="H46" i="142" s="1"/>
  <c r="C34" i="142"/>
  <c r="C33" i="142"/>
  <c r="C32" i="142"/>
  <c r="E30" i="142"/>
  <c r="E28" i="142"/>
  <c r="H35" i="142" s="1"/>
  <c r="C23" i="142"/>
  <c r="C22" i="142"/>
  <c r="C21" i="142"/>
  <c r="E19" i="142"/>
  <c r="E17" i="142"/>
  <c r="H24" i="142" s="1"/>
  <c r="I15" i="142"/>
  <c r="I26" i="142" s="1"/>
  <c r="I12" i="142"/>
  <c r="C12" i="142"/>
  <c r="I11" i="142"/>
  <c r="C11" i="142"/>
  <c r="I10" i="142"/>
  <c r="C10" i="142"/>
  <c r="E7" i="142"/>
  <c r="E6" i="142"/>
  <c r="H13" i="142" s="1"/>
  <c r="A4" i="142"/>
  <c r="E2" i="142"/>
  <c r="C2" i="142"/>
  <c r="E492" i="142" s="1"/>
  <c r="C496" i="141"/>
  <c r="C495" i="141"/>
  <c r="C494" i="141"/>
  <c r="E490" i="141"/>
  <c r="H497" i="141" s="1"/>
  <c r="C485" i="141"/>
  <c r="C484" i="141"/>
  <c r="C483" i="141"/>
  <c r="E480" i="141"/>
  <c r="E479" i="141"/>
  <c r="H486" i="141" s="1"/>
  <c r="C474" i="141"/>
  <c r="C473" i="141"/>
  <c r="C472" i="141"/>
  <c r="E468" i="141"/>
  <c r="H475" i="141" s="1"/>
  <c r="C463" i="141"/>
  <c r="C462" i="141"/>
  <c r="C461" i="141"/>
  <c r="E457" i="141"/>
  <c r="H464" i="141" s="1"/>
  <c r="C452" i="141"/>
  <c r="C451" i="141"/>
  <c r="C450" i="141"/>
  <c r="E446" i="141"/>
  <c r="H453" i="141" s="1"/>
  <c r="C441" i="141"/>
  <c r="C440" i="141"/>
  <c r="C439" i="141"/>
  <c r="E436" i="141"/>
  <c r="E435" i="141"/>
  <c r="H442" i="141" s="1"/>
  <c r="C430" i="141"/>
  <c r="C429" i="141"/>
  <c r="C428" i="141"/>
  <c r="E424" i="141"/>
  <c r="H431" i="141" s="1"/>
  <c r="C419" i="141"/>
  <c r="C418" i="141"/>
  <c r="C417" i="141"/>
  <c r="E415" i="141"/>
  <c r="E413" i="141"/>
  <c r="H420" i="141" s="1"/>
  <c r="C408" i="141"/>
  <c r="C407" i="141"/>
  <c r="C406" i="141"/>
  <c r="E402" i="141"/>
  <c r="H409" i="141" s="1"/>
  <c r="C397" i="141"/>
  <c r="C396" i="141"/>
  <c r="C395" i="141"/>
  <c r="E392" i="141"/>
  <c r="E391" i="141"/>
  <c r="H398" i="141" s="1"/>
  <c r="C386" i="141"/>
  <c r="C385" i="141"/>
  <c r="C384" i="141"/>
  <c r="E380" i="141"/>
  <c r="H387" i="141" s="1"/>
  <c r="C375" i="141"/>
  <c r="C374" i="141"/>
  <c r="C373" i="141"/>
  <c r="E371" i="141"/>
  <c r="E369" i="141"/>
  <c r="H376" i="141" s="1"/>
  <c r="C364" i="141"/>
  <c r="C363" i="141"/>
  <c r="C362" i="141"/>
  <c r="E358" i="141"/>
  <c r="H365" i="141" s="1"/>
  <c r="C353" i="141"/>
  <c r="C352" i="141"/>
  <c r="C351" i="141"/>
  <c r="E349" i="141"/>
  <c r="E348" i="141"/>
  <c r="F346" i="141" s="1"/>
  <c r="E347" i="141"/>
  <c r="H354" i="141" s="1"/>
  <c r="C342" i="141"/>
  <c r="C341" i="141"/>
  <c r="C340" i="141"/>
  <c r="E338" i="141"/>
  <c r="E336" i="141"/>
  <c r="H343" i="141" s="1"/>
  <c r="C331" i="141"/>
  <c r="C330" i="141"/>
  <c r="C329" i="141"/>
  <c r="E327" i="141"/>
  <c r="E325" i="141"/>
  <c r="H332" i="141" s="1"/>
  <c r="C320" i="141"/>
  <c r="C319" i="141"/>
  <c r="C318" i="141"/>
  <c r="E316" i="141"/>
  <c r="E314" i="141"/>
  <c r="H321" i="141" s="1"/>
  <c r="C309" i="141"/>
  <c r="C308" i="141"/>
  <c r="C307" i="141"/>
  <c r="E305" i="141"/>
  <c r="E304" i="141"/>
  <c r="F302" i="141" s="1"/>
  <c r="E303" i="141"/>
  <c r="H310" i="141" s="1"/>
  <c r="C298" i="141"/>
  <c r="C297" i="141"/>
  <c r="C296" i="141"/>
  <c r="E294" i="141"/>
  <c r="E292" i="141"/>
  <c r="H299" i="141" s="1"/>
  <c r="C287" i="141"/>
  <c r="C286" i="141"/>
  <c r="C285" i="141"/>
  <c r="E283" i="141"/>
  <c r="E281" i="141"/>
  <c r="H288" i="141" s="1"/>
  <c r="C276" i="141"/>
  <c r="C275" i="141"/>
  <c r="C274" i="141"/>
  <c r="E272" i="141"/>
  <c r="E270" i="141"/>
  <c r="H277" i="141" s="1"/>
  <c r="C265" i="141"/>
  <c r="C264" i="141"/>
  <c r="C263" i="141"/>
  <c r="E261" i="141"/>
  <c r="E260" i="141"/>
  <c r="F258" i="141" s="1"/>
  <c r="E259" i="141"/>
  <c r="H266" i="141" s="1"/>
  <c r="C254" i="141"/>
  <c r="C253" i="141"/>
  <c r="C252" i="141"/>
  <c r="E250" i="141"/>
  <c r="E248" i="141"/>
  <c r="H255" i="141" s="1"/>
  <c r="C243" i="141"/>
  <c r="C242" i="141"/>
  <c r="C241" i="141"/>
  <c r="E239" i="141"/>
  <c r="E237" i="141"/>
  <c r="H244" i="141" s="1"/>
  <c r="C232" i="141"/>
  <c r="C231" i="141"/>
  <c r="C230" i="141"/>
  <c r="E228" i="141"/>
  <c r="E226" i="141"/>
  <c r="H233" i="141" s="1"/>
  <c r="C221" i="141"/>
  <c r="C220" i="141"/>
  <c r="C219" i="141"/>
  <c r="E217" i="141"/>
  <c r="E216" i="141"/>
  <c r="F214" i="141" s="1"/>
  <c r="E215" i="141"/>
  <c r="H222" i="141" s="1"/>
  <c r="C210" i="141"/>
  <c r="C209" i="141"/>
  <c r="C208" i="141"/>
  <c r="E206" i="141"/>
  <c r="E204" i="141"/>
  <c r="H211" i="141" s="1"/>
  <c r="C199" i="141"/>
  <c r="C198" i="141"/>
  <c r="C197" i="141"/>
  <c r="E195" i="141"/>
  <c r="E193" i="141"/>
  <c r="H200" i="141" s="1"/>
  <c r="C188" i="141"/>
  <c r="C187" i="141"/>
  <c r="C186" i="141"/>
  <c r="E184" i="141"/>
  <c r="E182" i="141"/>
  <c r="H189" i="141" s="1"/>
  <c r="C177" i="141"/>
  <c r="C176" i="141"/>
  <c r="C175" i="141"/>
  <c r="E173" i="141"/>
  <c r="E172" i="141"/>
  <c r="F170" i="141" s="1"/>
  <c r="E171" i="141"/>
  <c r="H178" i="141" s="1"/>
  <c r="C166" i="141"/>
  <c r="C165" i="141"/>
  <c r="C164" i="141"/>
  <c r="E162" i="141"/>
  <c r="E160" i="141"/>
  <c r="H167" i="141" s="1"/>
  <c r="C155" i="141"/>
  <c r="C154" i="141"/>
  <c r="C153" i="141"/>
  <c r="E151" i="141"/>
  <c r="E149" i="141"/>
  <c r="H156" i="141" s="1"/>
  <c r="C144" i="141"/>
  <c r="C143" i="141"/>
  <c r="C142" i="141"/>
  <c r="E140" i="141"/>
  <c r="E138" i="141"/>
  <c r="H145" i="141" s="1"/>
  <c r="C133" i="141"/>
  <c r="C132" i="141"/>
  <c r="C131" i="141"/>
  <c r="E129" i="141"/>
  <c r="E128" i="141"/>
  <c r="F126" i="141" s="1"/>
  <c r="E127" i="141"/>
  <c r="H134" i="141" s="1"/>
  <c r="C122" i="141"/>
  <c r="C121" i="141"/>
  <c r="C120" i="141"/>
  <c r="E118" i="141"/>
  <c r="E116" i="141"/>
  <c r="H123" i="141" s="1"/>
  <c r="C111" i="141"/>
  <c r="C110" i="141"/>
  <c r="C109" i="141"/>
  <c r="E107" i="141"/>
  <c r="E105" i="141"/>
  <c r="H112" i="141" s="1"/>
  <c r="C100" i="141"/>
  <c r="C99" i="141"/>
  <c r="C98" i="141"/>
  <c r="E96" i="141"/>
  <c r="E94" i="141"/>
  <c r="H101" i="141" s="1"/>
  <c r="C89" i="141"/>
  <c r="C88" i="141"/>
  <c r="C87" i="141"/>
  <c r="E85" i="141"/>
  <c r="E84" i="141"/>
  <c r="F82" i="141" s="1"/>
  <c r="E83" i="141"/>
  <c r="H90" i="141" s="1"/>
  <c r="C78" i="141"/>
  <c r="C77" i="141"/>
  <c r="C76" i="141"/>
  <c r="E74" i="141"/>
  <c r="E72" i="141"/>
  <c r="H79" i="141" s="1"/>
  <c r="C67" i="141"/>
  <c r="C66" i="141"/>
  <c r="C65" i="141"/>
  <c r="E63" i="141"/>
  <c r="E61" i="141"/>
  <c r="H68" i="141" s="1"/>
  <c r="C56" i="141"/>
  <c r="C55" i="141"/>
  <c r="C54" i="141"/>
  <c r="E52" i="141"/>
  <c r="E50" i="141"/>
  <c r="H57" i="141" s="1"/>
  <c r="C45" i="141"/>
  <c r="C44" i="141"/>
  <c r="C43" i="141"/>
  <c r="E41" i="141"/>
  <c r="E40" i="141"/>
  <c r="F38" i="141" s="1"/>
  <c r="E39" i="141"/>
  <c r="H46" i="141" s="1"/>
  <c r="C34" i="141"/>
  <c r="C33" i="141"/>
  <c r="C32" i="141"/>
  <c r="E30" i="141"/>
  <c r="E28" i="141"/>
  <c r="H35" i="141" s="1"/>
  <c r="C23" i="141"/>
  <c r="C22" i="141"/>
  <c r="C21" i="141"/>
  <c r="E19" i="141"/>
  <c r="E17" i="141"/>
  <c r="H24" i="141" s="1"/>
  <c r="I15" i="141"/>
  <c r="I26" i="141" s="1"/>
  <c r="I12" i="141"/>
  <c r="C12" i="141"/>
  <c r="I11" i="141"/>
  <c r="C11" i="141"/>
  <c r="I10" i="141"/>
  <c r="C10" i="141"/>
  <c r="E7" i="141"/>
  <c r="E6" i="141"/>
  <c r="H13" i="141" s="1"/>
  <c r="A4" i="141"/>
  <c r="E2" i="141"/>
  <c r="C2" i="141"/>
  <c r="E492" i="141" s="1"/>
  <c r="C496" i="140"/>
  <c r="C495" i="140"/>
  <c r="C494" i="140"/>
  <c r="E490" i="140"/>
  <c r="H497" i="140" s="1"/>
  <c r="C485" i="140"/>
  <c r="C484" i="140"/>
  <c r="C483" i="140"/>
  <c r="E480" i="140"/>
  <c r="E479" i="140"/>
  <c r="H486" i="140" s="1"/>
  <c r="C474" i="140"/>
  <c r="C473" i="140"/>
  <c r="C472" i="140"/>
  <c r="E468" i="140"/>
  <c r="H475" i="140" s="1"/>
  <c r="C463" i="140"/>
  <c r="C462" i="140"/>
  <c r="C461" i="140"/>
  <c r="E457" i="140"/>
  <c r="H464" i="140" s="1"/>
  <c r="C452" i="140"/>
  <c r="C451" i="140"/>
  <c r="C450" i="140"/>
  <c r="E446" i="140"/>
  <c r="H453" i="140" s="1"/>
  <c r="C441" i="140"/>
  <c r="C440" i="140"/>
  <c r="C439" i="140"/>
  <c r="E436" i="140"/>
  <c r="E435" i="140"/>
  <c r="H442" i="140" s="1"/>
  <c r="C430" i="140"/>
  <c r="C429" i="140"/>
  <c r="C428" i="140"/>
  <c r="E424" i="140"/>
  <c r="H431" i="140" s="1"/>
  <c r="C419" i="140"/>
  <c r="C418" i="140"/>
  <c r="C417" i="140"/>
  <c r="E413" i="140"/>
  <c r="H420" i="140" s="1"/>
  <c r="C408" i="140"/>
  <c r="C407" i="140"/>
  <c r="C406" i="140"/>
  <c r="E402" i="140"/>
  <c r="H409" i="140" s="1"/>
  <c r="C397" i="140"/>
  <c r="C396" i="140"/>
  <c r="C395" i="140"/>
  <c r="E392" i="140"/>
  <c r="E391" i="140"/>
  <c r="H398" i="140" s="1"/>
  <c r="C386" i="140"/>
  <c r="C385" i="140"/>
  <c r="C384" i="140"/>
  <c r="E380" i="140"/>
  <c r="H387" i="140" s="1"/>
  <c r="C375" i="140"/>
  <c r="C374" i="140"/>
  <c r="C373" i="140"/>
  <c r="E369" i="140"/>
  <c r="H376" i="140" s="1"/>
  <c r="C364" i="140"/>
  <c r="C363" i="140"/>
  <c r="C362" i="140"/>
  <c r="E358" i="140"/>
  <c r="H365" i="140" s="1"/>
  <c r="C353" i="140"/>
  <c r="C352" i="140"/>
  <c r="C351" i="140"/>
  <c r="E349" i="140"/>
  <c r="E348" i="140"/>
  <c r="F346" i="140" s="1"/>
  <c r="E347" i="140"/>
  <c r="H354" i="140" s="1"/>
  <c r="C342" i="140"/>
  <c r="C341" i="140"/>
  <c r="C340" i="140"/>
  <c r="E338" i="140"/>
  <c r="E336" i="140"/>
  <c r="H343" i="140" s="1"/>
  <c r="C331" i="140"/>
  <c r="C330" i="140"/>
  <c r="C329" i="140"/>
  <c r="E327" i="140"/>
  <c r="E325" i="140"/>
  <c r="H332" i="140" s="1"/>
  <c r="C320" i="140"/>
  <c r="C319" i="140"/>
  <c r="C318" i="140"/>
  <c r="E316" i="140"/>
  <c r="E314" i="140"/>
  <c r="H321" i="140" s="1"/>
  <c r="C309" i="140"/>
  <c r="C308" i="140"/>
  <c r="C307" i="140"/>
  <c r="E305" i="140"/>
  <c r="E304" i="140"/>
  <c r="F302" i="140" s="1"/>
  <c r="E303" i="140"/>
  <c r="H310" i="140" s="1"/>
  <c r="C298" i="140"/>
  <c r="C297" i="140"/>
  <c r="C296" i="140"/>
  <c r="E294" i="140"/>
  <c r="E292" i="140"/>
  <c r="H299" i="140" s="1"/>
  <c r="C287" i="140"/>
  <c r="C286" i="140"/>
  <c r="C285" i="140"/>
  <c r="E283" i="140"/>
  <c r="E281" i="140"/>
  <c r="H288" i="140" s="1"/>
  <c r="C276" i="140"/>
  <c r="C275" i="140"/>
  <c r="C274" i="140"/>
  <c r="E272" i="140"/>
  <c r="E270" i="140"/>
  <c r="H277" i="140" s="1"/>
  <c r="C265" i="140"/>
  <c r="C264" i="140"/>
  <c r="C263" i="140"/>
  <c r="E261" i="140"/>
  <c r="E260" i="140"/>
  <c r="F258" i="140" s="1"/>
  <c r="E259" i="140"/>
  <c r="H266" i="140" s="1"/>
  <c r="C254" i="140"/>
  <c r="C253" i="140"/>
  <c r="C252" i="140"/>
  <c r="E250" i="140"/>
  <c r="E248" i="140"/>
  <c r="H255" i="140" s="1"/>
  <c r="C243" i="140"/>
  <c r="C242" i="140"/>
  <c r="C241" i="140"/>
  <c r="E239" i="140"/>
  <c r="E237" i="140"/>
  <c r="H244" i="140" s="1"/>
  <c r="C232" i="140"/>
  <c r="C231" i="140"/>
  <c r="C230" i="140"/>
  <c r="E228" i="140"/>
  <c r="E226" i="140"/>
  <c r="H233" i="140" s="1"/>
  <c r="C221" i="140"/>
  <c r="C220" i="140"/>
  <c r="C219" i="140"/>
  <c r="E217" i="140"/>
  <c r="E216" i="140"/>
  <c r="F214" i="140" s="1"/>
  <c r="E215" i="140"/>
  <c r="H222" i="140" s="1"/>
  <c r="C210" i="140"/>
  <c r="C209" i="140"/>
  <c r="C208" i="140"/>
  <c r="E206" i="140"/>
  <c r="E204" i="140"/>
  <c r="H211" i="140" s="1"/>
  <c r="C199" i="140"/>
  <c r="C198" i="140"/>
  <c r="C197" i="140"/>
  <c r="E195" i="140"/>
  <c r="E193" i="140"/>
  <c r="H200" i="140" s="1"/>
  <c r="C188" i="140"/>
  <c r="C187" i="140"/>
  <c r="C186" i="140"/>
  <c r="E184" i="140"/>
  <c r="E182" i="140"/>
  <c r="H189" i="140" s="1"/>
  <c r="C177" i="140"/>
  <c r="C176" i="140"/>
  <c r="C175" i="140"/>
  <c r="E173" i="140"/>
  <c r="E172" i="140"/>
  <c r="F170" i="140" s="1"/>
  <c r="E171" i="140"/>
  <c r="H178" i="140" s="1"/>
  <c r="C166" i="140"/>
  <c r="C165" i="140"/>
  <c r="C164" i="140"/>
  <c r="E162" i="140"/>
  <c r="E160" i="140"/>
  <c r="H167" i="140" s="1"/>
  <c r="C155" i="140"/>
  <c r="C154" i="140"/>
  <c r="C153" i="140"/>
  <c r="E151" i="140"/>
  <c r="E149" i="140"/>
  <c r="H156" i="140" s="1"/>
  <c r="C144" i="140"/>
  <c r="C143" i="140"/>
  <c r="C142" i="140"/>
  <c r="E140" i="140"/>
  <c r="E138" i="140"/>
  <c r="H145" i="140" s="1"/>
  <c r="C133" i="140"/>
  <c r="C132" i="140"/>
  <c r="C131" i="140"/>
  <c r="E129" i="140"/>
  <c r="E128" i="140"/>
  <c r="F126" i="140" s="1"/>
  <c r="E127" i="140"/>
  <c r="H134" i="140" s="1"/>
  <c r="C122" i="140"/>
  <c r="C121" i="140"/>
  <c r="C120" i="140"/>
  <c r="E118" i="140"/>
  <c r="E116" i="140"/>
  <c r="H123" i="140" s="1"/>
  <c r="C111" i="140"/>
  <c r="C110" i="140"/>
  <c r="C109" i="140"/>
  <c r="E107" i="140"/>
  <c r="E105" i="140"/>
  <c r="H112" i="140" s="1"/>
  <c r="C100" i="140"/>
  <c r="C99" i="140"/>
  <c r="C98" i="140"/>
  <c r="E96" i="140"/>
  <c r="E94" i="140"/>
  <c r="H101" i="140" s="1"/>
  <c r="C89" i="140"/>
  <c r="C88" i="140"/>
  <c r="C87" i="140"/>
  <c r="E85" i="140"/>
  <c r="E84" i="140"/>
  <c r="F82" i="140" s="1"/>
  <c r="E83" i="140"/>
  <c r="H90" i="140" s="1"/>
  <c r="C78" i="140"/>
  <c r="C77" i="140"/>
  <c r="C76" i="140"/>
  <c r="E74" i="140"/>
  <c r="E72" i="140"/>
  <c r="H79" i="140" s="1"/>
  <c r="C67" i="140"/>
  <c r="C66" i="140"/>
  <c r="C65" i="140"/>
  <c r="E63" i="140"/>
  <c r="E61" i="140"/>
  <c r="H68" i="140" s="1"/>
  <c r="C56" i="140"/>
  <c r="C55" i="140"/>
  <c r="C54" i="140"/>
  <c r="E52" i="140"/>
  <c r="E50" i="140"/>
  <c r="H57" i="140" s="1"/>
  <c r="C45" i="140"/>
  <c r="C44" i="140"/>
  <c r="C43" i="140"/>
  <c r="E41" i="140"/>
  <c r="E40" i="140"/>
  <c r="F38" i="140" s="1"/>
  <c r="E39" i="140"/>
  <c r="H46" i="140" s="1"/>
  <c r="C34" i="140"/>
  <c r="C33" i="140"/>
  <c r="C32" i="140"/>
  <c r="E30" i="140"/>
  <c r="E28" i="140"/>
  <c r="H35" i="140" s="1"/>
  <c r="I26" i="140"/>
  <c r="I32" i="140" s="1"/>
  <c r="C23" i="140"/>
  <c r="C22" i="140"/>
  <c r="C21" i="140"/>
  <c r="E19" i="140"/>
  <c r="E17" i="140"/>
  <c r="H24" i="140" s="1"/>
  <c r="I15" i="140"/>
  <c r="I23" i="140" s="1"/>
  <c r="I12" i="140"/>
  <c r="C12" i="140"/>
  <c r="I11" i="140"/>
  <c r="C11" i="140"/>
  <c r="I10" i="140"/>
  <c r="C10" i="140"/>
  <c r="E7" i="140"/>
  <c r="E6" i="140"/>
  <c r="H13" i="140" s="1"/>
  <c r="A4" i="140"/>
  <c r="E2" i="140"/>
  <c r="C2" i="140"/>
  <c r="E492" i="140" s="1"/>
  <c r="C496" i="139"/>
  <c r="C495" i="139"/>
  <c r="C494" i="139"/>
  <c r="E490" i="139"/>
  <c r="H497" i="139" s="1"/>
  <c r="C485" i="139"/>
  <c r="C484" i="139"/>
  <c r="C483" i="139"/>
  <c r="E479" i="139"/>
  <c r="H486" i="139" s="1"/>
  <c r="C474" i="139"/>
  <c r="C473" i="139"/>
  <c r="C472" i="139"/>
  <c r="E468" i="139"/>
  <c r="H475" i="139" s="1"/>
  <c r="C463" i="139"/>
  <c r="C462" i="139"/>
  <c r="C461" i="139"/>
  <c r="E457" i="139"/>
  <c r="H464" i="139" s="1"/>
  <c r="C452" i="139"/>
  <c r="C451" i="139"/>
  <c r="C450" i="139"/>
  <c r="E446" i="139"/>
  <c r="H453" i="139" s="1"/>
  <c r="C441" i="139"/>
  <c r="C440" i="139"/>
  <c r="C439" i="139"/>
  <c r="E435" i="139"/>
  <c r="H442" i="139" s="1"/>
  <c r="C430" i="139"/>
  <c r="C429" i="139"/>
  <c r="C428" i="139"/>
  <c r="E424" i="139"/>
  <c r="H431" i="139" s="1"/>
  <c r="C419" i="139"/>
  <c r="C418" i="139"/>
  <c r="C417" i="139"/>
  <c r="E413" i="139"/>
  <c r="H420" i="139" s="1"/>
  <c r="C408" i="139"/>
  <c r="C407" i="139"/>
  <c r="C406" i="139"/>
  <c r="E402" i="139"/>
  <c r="H409" i="139" s="1"/>
  <c r="C397" i="139"/>
  <c r="C396" i="139"/>
  <c r="C395" i="139"/>
  <c r="E393" i="139"/>
  <c r="E391" i="139"/>
  <c r="H398" i="139" s="1"/>
  <c r="C386" i="139"/>
  <c r="C385" i="139"/>
  <c r="C384" i="139"/>
  <c r="E380" i="139"/>
  <c r="H387" i="139" s="1"/>
  <c r="C375" i="139"/>
  <c r="C374" i="139"/>
  <c r="C373" i="139"/>
  <c r="E371" i="139"/>
  <c r="E369" i="139"/>
  <c r="H376" i="139" s="1"/>
  <c r="C364" i="139"/>
  <c r="C363" i="139"/>
  <c r="C362" i="139"/>
  <c r="E358" i="139"/>
  <c r="H365" i="139" s="1"/>
  <c r="C353" i="139"/>
  <c r="C352" i="139"/>
  <c r="C351" i="139"/>
  <c r="E349" i="139"/>
  <c r="E347" i="139"/>
  <c r="H354" i="139" s="1"/>
  <c r="C342" i="139"/>
  <c r="C341" i="139"/>
  <c r="C340" i="139"/>
  <c r="E338" i="139"/>
  <c r="E336" i="139"/>
  <c r="H343" i="139" s="1"/>
  <c r="C331" i="139"/>
  <c r="C330" i="139"/>
  <c r="C329" i="139"/>
  <c r="E327" i="139"/>
  <c r="E325" i="139"/>
  <c r="H332" i="139" s="1"/>
  <c r="C320" i="139"/>
  <c r="C319" i="139"/>
  <c r="C318" i="139"/>
  <c r="E316" i="139"/>
  <c r="E314" i="139"/>
  <c r="H321" i="139" s="1"/>
  <c r="C309" i="139"/>
  <c r="C308" i="139"/>
  <c r="C307" i="139"/>
  <c r="E305" i="139"/>
  <c r="E303" i="139"/>
  <c r="H310" i="139" s="1"/>
  <c r="C298" i="139"/>
  <c r="C297" i="139"/>
  <c r="C296" i="139"/>
  <c r="E294" i="139"/>
  <c r="E292" i="139"/>
  <c r="H299" i="139" s="1"/>
  <c r="C287" i="139"/>
  <c r="C286" i="139"/>
  <c r="C285" i="139"/>
  <c r="E283" i="139"/>
  <c r="E281" i="139"/>
  <c r="H288" i="139" s="1"/>
  <c r="C276" i="139"/>
  <c r="C275" i="139"/>
  <c r="C274" i="139"/>
  <c r="E272" i="139"/>
  <c r="E270" i="139"/>
  <c r="H277" i="139" s="1"/>
  <c r="C265" i="139"/>
  <c r="C264" i="139"/>
  <c r="C263" i="139"/>
  <c r="E261" i="139"/>
  <c r="E259" i="139"/>
  <c r="H266" i="139" s="1"/>
  <c r="C254" i="139"/>
  <c r="C253" i="139"/>
  <c r="C252" i="139"/>
  <c r="E250" i="139"/>
  <c r="E248" i="139"/>
  <c r="H255" i="139" s="1"/>
  <c r="C243" i="139"/>
  <c r="C242" i="139"/>
  <c r="C241" i="139"/>
  <c r="E239" i="139"/>
  <c r="E237" i="139"/>
  <c r="H244" i="139" s="1"/>
  <c r="C232" i="139"/>
  <c r="C231" i="139"/>
  <c r="C230" i="139"/>
  <c r="E228" i="139"/>
  <c r="E226" i="139"/>
  <c r="H233" i="139" s="1"/>
  <c r="C221" i="139"/>
  <c r="C220" i="139"/>
  <c r="C219" i="139"/>
  <c r="E217" i="139"/>
  <c r="E215" i="139"/>
  <c r="H222" i="139" s="1"/>
  <c r="C210" i="139"/>
  <c r="C209" i="139"/>
  <c r="C208" i="139"/>
  <c r="E206" i="139"/>
  <c r="E204" i="139"/>
  <c r="H211" i="139" s="1"/>
  <c r="C199" i="139"/>
  <c r="C198" i="139"/>
  <c r="C197" i="139"/>
  <c r="E195" i="139"/>
  <c r="E193" i="139"/>
  <c r="H200" i="139" s="1"/>
  <c r="C188" i="139"/>
  <c r="C187" i="139"/>
  <c r="C186" i="139"/>
  <c r="E184" i="139"/>
  <c r="E182" i="139"/>
  <c r="H189" i="139" s="1"/>
  <c r="C177" i="139"/>
  <c r="C176" i="139"/>
  <c r="C175" i="139"/>
  <c r="E173" i="139"/>
  <c r="E171" i="139"/>
  <c r="H178" i="139" s="1"/>
  <c r="C166" i="139"/>
  <c r="C165" i="139"/>
  <c r="C164" i="139"/>
  <c r="E162" i="139"/>
  <c r="E160" i="139"/>
  <c r="H167" i="139" s="1"/>
  <c r="C155" i="139"/>
  <c r="C154" i="139"/>
  <c r="C153" i="139"/>
  <c r="E151" i="139"/>
  <c r="E149" i="139"/>
  <c r="H156" i="139" s="1"/>
  <c r="C144" i="139"/>
  <c r="C143" i="139"/>
  <c r="C142" i="139"/>
  <c r="E140" i="139"/>
  <c r="E138" i="139"/>
  <c r="H145" i="139" s="1"/>
  <c r="C133" i="139"/>
  <c r="C132" i="139"/>
  <c r="C131" i="139"/>
  <c r="E129" i="139"/>
  <c r="E127" i="139"/>
  <c r="H134" i="139" s="1"/>
  <c r="C122" i="139"/>
  <c r="C121" i="139"/>
  <c r="C120" i="139"/>
  <c r="E118" i="139"/>
  <c r="E116" i="139"/>
  <c r="H123" i="139" s="1"/>
  <c r="C111" i="139"/>
  <c r="C110" i="139"/>
  <c r="C109" i="139"/>
  <c r="E107" i="139"/>
  <c r="E105" i="139"/>
  <c r="H112" i="139" s="1"/>
  <c r="C100" i="139"/>
  <c r="C99" i="139"/>
  <c r="C98" i="139"/>
  <c r="E96" i="139"/>
  <c r="E94" i="139"/>
  <c r="H101" i="139" s="1"/>
  <c r="C89" i="139"/>
  <c r="C88" i="139"/>
  <c r="C87" i="139"/>
  <c r="E85" i="139"/>
  <c r="E83" i="139"/>
  <c r="H90" i="139" s="1"/>
  <c r="C78" i="139"/>
  <c r="C77" i="139"/>
  <c r="C76" i="139"/>
  <c r="E74" i="139"/>
  <c r="E72" i="139"/>
  <c r="H79" i="139" s="1"/>
  <c r="C67" i="139"/>
  <c r="C66" i="139"/>
  <c r="C65" i="139"/>
  <c r="E63" i="139"/>
  <c r="E61" i="139"/>
  <c r="H68" i="139" s="1"/>
  <c r="C56" i="139"/>
  <c r="C55" i="139"/>
  <c r="C54" i="139"/>
  <c r="E52" i="139"/>
  <c r="E50" i="139"/>
  <c r="H57" i="139" s="1"/>
  <c r="C45" i="139"/>
  <c r="C44" i="139"/>
  <c r="C43" i="139"/>
  <c r="E41" i="139"/>
  <c r="E40" i="139"/>
  <c r="F38" i="139" s="1"/>
  <c r="E39" i="139"/>
  <c r="H46" i="139" s="1"/>
  <c r="C34" i="139"/>
  <c r="C33" i="139"/>
  <c r="C32" i="139"/>
  <c r="E30" i="139"/>
  <c r="E28" i="139"/>
  <c r="H35" i="139" s="1"/>
  <c r="C23" i="139"/>
  <c r="C22" i="139"/>
  <c r="C21" i="139"/>
  <c r="E19" i="139"/>
  <c r="E17" i="139"/>
  <c r="H24" i="139" s="1"/>
  <c r="I15" i="139"/>
  <c r="I26" i="139" s="1"/>
  <c r="I12" i="139"/>
  <c r="C12" i="139"/>
  <c r="I11" i="139"/>
  <c r="C11" i="139"/>
  <c r="I10" i="139"/>
  <c r="C10" i="139"/>
  <c r="E7" i="139"/>
  <c r="E6" i="139"/>
  <c r="H13" i="139" s="1"/>
  <c r="A4" i="139"/>
  <c r="E2" i="139"/>
  <c r="C2" i="139"/>
  <c r="E492" i="139" s="1"/>
  <c r="C496" i="53"/>
  <c r="C495" i="53"/>
  <c r="C494" i="53"/>
  <c r="H492" i="53"/>
  <c r="E492" i="53"/>
  <c r="E491" i="53"/>
  <c r="F489" i="53" s="1"/>
  <c r="E490" i="53"/>
  <c r="H497" i="53" s="1"/>
  <c r="C485" i="53"/>
  <c r="C484" i="53"/>
  <c r="C483" i="53"/>
  <c r="H481" i="53"/>
  <c r="E481" i="53"/>
  <c r="E480" i="53"/>
  <c r="F478" i="53" s="1"/>
  <c r="E479" i="53"/>
  <c r="H486" i="53" s="1"/>
  <c r="C474" i="53"/>
  <c r="C473" i="53"/>
  <c r="C472" i="53"/>
  <c r="H470" i="53"/>
  <c r="E470" i="53"/>
  <c r="E469" i="53"/>
  <c r="E468" i="53"/>
  <c r="H475" i="53" s="1"/>
  <c r="F467" i="53"/>
  <c r="C463" i="53"/>
  <c r="C462" i="53"/>
  <c r="C461" i="53"/>
  <c r="H459" i="53"/>
  <c r="E459" i="53"/>
  <c r="E458" i="53"/>
  <c r="F456" i="53" s="1"/>
  <c r="E457" i="53"/>
  <c r="H464" i="53" s="1"/>
  <c r="C452" i="53"/>
  <c r="C451" i="53"/>
  <c r="C450" i="53"/>
  <c r="H448" i="53"/>
  <c r="E448" i="53"/>
  <c r="F445" i="53" s="1"/>
  <c r="E447" i="53"/>
  <c r="E446" i="53"/>
  <c r="H453" i="53" s="1"/>
  <c r="C441" i="53"/>
  <c r="C440" i="53"/>
  <c r="C439" i="53"/>
  <c r="H437" i="53"/>
  <c r="E437" i="53"/>
  <c r="F434" i="53" s="1"/>
  <c r="E436" i="53"/>
  <c r="E435" i="53"/>
  <c r="H442" i="53" s="1"/>
  <c r="C430" i="53"/>
  <c r="C429" i="53"/>
  <c r="C428" i="53"/>
  <c r="H426" i="53"/>
  <c r="E426" i="53"/>
  <c r="E425" i="53"/>
  <c r="E424" i="53"/>
  <c r="H431" i="53" s="1"/>
  <c r="F423" i="53"/>
  <c r="C419" i="53"/>
  <c r="C418" i="53"/>
  <c r="C417" i="53"/>
  <c r="H415" i="53"/>
  <c r="E415" i="53"/>
  <c r="F412" i="53" s="1"/>
  <c r="E414" i="53"/>
  <c r="E413" i="53"/>
  <c r="H420" i="53" s="1"/>
  <c r="C408" i="53"/>
  <c r="C407" i="53"/>
  <c r="C406" i="53"/>
  <c r="H404" i="53"/>
  <c r="E404" i="53"/>
  <c r="F401" i="53" s="1"/>
  <c r="E403" i="53"/>
  <c r="E402" i="53"/>
  <c r="H409" i="53" s="1"/>
  <c r="C397" i="53"/>
  <c r="C396" i="53"/>
  <c r="C395" i="53"/>
  <c r="H393" i="53"/>
  <c r="E393" i="53"/>
  <c r="E392" i="53"/>
  <c r="F390" i="53" s="1"/>
  <c r="E391" i="53"/>
  <c r="H398" i="53" s="1"/>
  <c r="C386" i="53"/>
  <c r="C385" i="53"/>
  <c r="C384" i="53"/>
  <c r="H382" i="53"/>
  <c r="E382" i="53"/>
  <c r="E381" i="53"/>
  <c r="F379" i="53" s="1"/>
  <c r="E380" i="53"/>
  <c r="H387" i="53" s="1"/>
  <c r="C375" i="53"/>
  <c r="C374" i="53"/>
  <c r="C373" i="53"/>
  <c r="H371" i="53"/>
  <c r="E371" i="53"/>
  <c r="F368" i="53" s="1"/>
  <c r="E370" i="53"/>
  <c r="E369" i="53"/>
  <c r="H376" i="53" s="1"/>
  <c r="C364" i="53"/>
  <c r="C363" i="53"/>
  <c r="C362" i="53"/>
  <c r="H360" i="53"/>
  <c r="E360" i="53"/>
  <c r="F357" i="53" s="1"/>
  <c r="E359" i="53"/>
  <c r="E358" i="53"/>
  <c r="H365" i="53" s="1"/>
  <c r="C353" i="53"/>
  <c r="C352" i="53"/>
  <c r="C351" i="53"/>
  <c r="H349" i="53"/>
  <c r="E349" i="53"/>
  <c r="F346" i="53" s="1"/>
  <c r="E348" i="53"/>
  <c r="E347" i="53"/>
  <c r="H354" i="53" s="1"/>
  <c r="C342" i="53"/>
  <c r="C341" i="53"/>
  <c r="C340" i="53"/>
  <c r="H338" i="53"/>
  <c r="E338" i="53"/>
  <c r="F335" i="53" s="1"/>
  <c r="E337" i="53"/>
  <c r="E336" i="53"/>
  <c r="H343" i="53" s="1"/>
  <c r="C331" i="53"/>
  <c r="C330" i="53"/>
  <c r="C329" i="53"/>
  <c r="H327" i="53"/>
  <c r="E327" i="53"/>
  <c r="F324" i="53" s="1"/>
  <c r="E326" i="53"/>
  <c r="E325" i="53"/>
  <c r="H332" i="53" s="1"/>
  <c r="C320" i="53"/>
  <c r="C319" i="53"/>
  <c r="C318" i="53"/>
  <c r="H316" i="53"/>
  <c r="E316" i="53"/>
  <c r="E315" i="53"/>
  <c r="E314" i="53"/>
  <c r="H321" i="53" s="1"/>
  <c r="F313" i="53"/>
  <c r="C309" i="53"/>
  <c r="C308" i="53"/>
  <c r="C307" i="53"/>
  <c r="H305" i="53"/>
  <c r="E305" i="53"/>
  <c r="F302" i="53" s="1"/>
  <c r="E304" i="53"/>
  <c r="E303" i="53"/>
  <c r="H310" i="53" s="1"/>
  <c r="C298" i="53"/>
  <c r="C297" i="53"/>
  <c r="C296" i="53"/>
  <c r="H294" i="53"/>
  <c r="E294" i="53"/>
  <c r="F291" i="53" s="1"/>
  <c r="E293" i="53"/>
  <c r="E292" i="53"/>
  <c r="H299" i="53" s="1"/>
  <c r="C287" i="53"/>
  <c r="C286" i="53"/>
  <c r="C285" i="53"/>
  <c r="H283" i="53"/>
  <c r="E283" i="53"/>
  <c r="E282" i="53"/>
  <c r="F280" i="53" s="1"/>
  <c r="E281" i="53"/>
  <c r="H288" i="53" s="1"/>
  <c r="C276" i="53"/>
  <c r="C275" i="53"/>
  <c r="C274" i="53"/>
  <c r="H272" i="53"/>
  <c r="E272" i="53"/>
  <c r="F269" i="53" s="1"/>
  <c r="E271" i="53"/>
  <c r="E270" i="53"/>
  <c r="H277" i="53" s="1"/>
  <c r="C265" i="53"/>
  <c r="C264" i="53"/>
  <c r="C263" i="53"/>
  <c r="H261" i="53"/>
  <c r="E261" i="53"/>
  <c r="F258" i="53" s="1"/>
  <c r="E260" i="53"/>
  <c r="E259" i="53"/>
  <c r="H266" i="53" s="1"/>
  <c r="C254" i="53"/>
  <c r="C253" i="53"/>
  <c r="C252" i="53"/>
  <c r="H250" i="53"/>
  <c r="E250" i="53"/>
  <c r="F247" i="53" s="1"/>
  <c r="E249" i="53"/>
  <c r="E248" i="53"/>
  <c r="H255" i="53" s="1"/>
  <c r="C243" i="53"/>
  <c r="C242" i="53"/>
  <c r="C241" i="53"/>
  <c r="H239" i="53"/>
  <c r="E239" i="53"/>
  <c r="F236" i="53" s="1"/>
  <c r="E238" i="53"/>
  <c r="E237" i="53"/>
  <c r="H244" i="53" s="1"/>
  <c r="C232" i="53"/>
  <c r="C231" i="53"/>
  <c r="C230" i="53"/>
  <c r="H228" i="53"/>
  <c r="E228" i="53"/>
  <c r="F225" i="53" s="1"/>
  <c r="E227" i="53"/>
  <c r="E226" i="53"/>
  <c r="H233" i="53" s="1"/>
  <c r="C221" i="53"/>
  <c r="C220" i="53"/>
  <c r="C219" i="53"/>
  <c r="H217" i="53"/>
  <c r="E217" i="53"/>
  <c r="E216" i="53"/>
  <c r="E215" i="53"/>
  <c r="H222" i="53" s="1"/>
  <c r="F214" i="53"/>
  <c r="C210" i="53"/>
  <c r="C209" i="53"/>
  <c r="C208" i="53"/>
  <c r="H206" i="53"/>
  <c r="E206" i="53"/>
  <c r="F203" i="53" s="1"/>
  <c r="E205" i="53"/>
  <c r="E204" i="53"/>
  <c r="H211" i="53" s="1"/>
  <c r="C199" i="53"/>
  <c r="C198" i="53"/>
  <c r="C197" i="53"/>
  <c r="H195" i="53"/>
  <c r="E195" i="53"/>
  <c r="F192" i="53" s="1"/>
  <c r="E194" i="53"/>
  <c r="E193" i="53"/>
  <c r="H200" i="53" s="1"/>
  <c r="C188" i="53"/>
  <c r="C187" i="53"/>
  <c r="C186" i="53"/>
  <c r="H184" i="53"/>
  <c r="E184" i="53"/>
  <c r="F181" i="53" s="1"/>
  <c r="E183" i="53"/>
  <c r="E182" i="53"/>
  <c r="H189" i="53" s="1"/>
  <c r="C177" i="53"/>
  <c r="C176" i="53"/>
  <c r="C175" i="53"/>
  <c r="H173" i="53"/>
  <c r="E173" i="53"/>
  <c r="F170" i="53" s="1"/>
  <c r="E172" i="53"/>
  <c r="E171" i="53"/>
  <c r="H178" i="53" s="1"/>
  <c r="C166" i="53"/>
  <c r="C165" i="53"/>
  <c r="C164" i="53"/>
  <c r="H162" i="53"/>
  <c r="E162" i="53"/>
  <c r="E161" i="53"/>
  <c r="F159" i="53" s="1"/>
  <c r="E160" i="53"/>
  <c r="H167" i="53" s="1"/>
  <c r="C155" i="53"/>
  <c r="C154" i="53"/>
  <c r="C153" i="53"/>
  <c r="H151" i="53"/>
  <c r="E151" i="53"/>
  <c r="E150" i="53"/>
  <c r="F148" i="53" s="1"/>
  <c r="E149" i="53"/>
  <c r="H156" i="53" s="1"/>
  <c r="C144" i="53"/>
  <c r="C143" i="53"/>
  <c r="C142" i="53"/>
  <c r="H140" i="53"/>
  <c r="E140" i="53"/>
  <c r="F137" i="53" s="1"/>
  <c r="E139" i="53"/>
  <c r="E138" i="53"/>
  <c r="H145" i="53" s="1"/>
  <c r="C133" i="53"/>
  <c r="C132" i="53"/>
  <c r="C131" i="53"/>
  <c r="H129" i="53"/>
  <c r="E129" i="53"/>
  <c r="F126" i="53" s="1"/>
  <c r="E128" i="53"/>
  <c r="E127" i="53"/>
  <c r="H134" i="53" s="1"/>
  <c r="C122" i="53"/>
  <c r="C121" i="53"/>
  <c r="C120" i="53"/>
  <c r="H118" i="53"/>
  <c r="E118" i="53"/>
  <c r="F115" i="53" s="1"/>
  <c r="E117" i="53"/>
  <c r="E116" i="53"/>
  <c r="H123" i="53" s="1"/>
  <c r="C111" i="53"/>
  <c r="C110" i="53"/>
  <c r="C109" i="53"/>
  <c r="H107" i="53"/>
  <c r="E107" i="53"/>
  <c r="E106" i="53"/>
  <c r="E105" i="53"/>
  <c r="H112" i="53" s="1"/>
  <c r="C100" i="53"/>
  <c r="C99" i="53"/>
  <c r="C98" i="53"/>
  <c r="H96" i="53"/>
  <c r="E96" i="53"/>
  <c r="E95" i="53"/>
  <c r="F93" i="53" s="1"/>
  <c r="E94" i="53"/>
  <c r="H101" i="53" s="1"/>
  <c r="C89" i="53"/>
  <c r="C88" i="53"/>
  <c r="C87" i="53"/>
  <c r="H85" i="53"/>
  <c r="E85" i="53"/>
  <c r="E84" i="53"/>
  <c r="E83" i="53"/>
  <c r="H90" i="53" s="1"/>
  <c r="F82" i="53"/>
  <c r="C78" i="53"/>
  <c r="C77" i="53"/>
  <c r="C76" i="53"/>
  <c r="E74" i="53"/>
  <c r="F71" i="53" s="1"/>
  <c r="E73" i="53"/>
  <c r="E72" i="53"/>
  <c r="H79" i="53" s="1"/>
  <c r="C67" i="53"/>
  <c r="C66" i="53"/>
  <c r="C65" i="53"/>
  <c r="H63" i="53"/>
  <c r="E63" i="53"/>
  <c r="F60" i="53" s="1"/>
  <c r="E62" i="53"/>
  <c r="E61" i="53"/>
  <c r="H68" i="53" s="1"/>
  <c r="C56" i="53"/>
  <c r="C55" i="53"/>
  <c r="C54" i="53"/>
  <c r="H52" i="53"/>
  <c r="E52" i="53"/>
  <c r="E51" i="53"/>
  <c r="E50" i="53"/>
  <c r="H57" i="53" s="1"/>
  <c r="C45" i="53"/>
  <c r="C44" i="53"/>
  <c r="C43" i="53"/>
  <c r="H41" i="53"/>
  <c r="E41" i="53"/>
  <c r="F38" i="53" s="1"/>
  <c r="E40" i="53"/>
  <c r="E39" i="53"/>
  <c r="H46" i="53" s="1"/>
  <c r="C34" i="53"/>
  <c r="C33" i="53"/>
  <c r="C32" i="53"/>
  <c r="H30" i="53"/>
  <c r="E30" i="53"/>
  <c r="E29" i="53"/>
  <c r="E28" i="53"/>
  <c r="H35" i="53" s="1"/>
  <c r="C23" i="53"/>
  <c r="C22" i="53"/>
  <c r="C21" i="53"/>
  <c r="H19" i="53"/>
  <c r="E19" i="53"/>
  <c r="E18" i="53"/>
  <c r="F16" i="53" s="1"/>
  <c r="E17" i="53"/>
  <c r="H24" i="53" s="1"/>
  <c r="E8" i="53"/>
  <c r="E2" i="53"/>
  <c r="E7" i="53"/>
  <c r="F5" i="53" s="1"/>
  <c r="N10" i="53"/>
  <c r="N6" i="53"/>
  <c r="N5" i="53"/>
  <c r="E6" i="53"/>
  <c r="H13" i="53" s="1"/>
  <c r="C2" i="53"/>
  <c r="A4" i="53"/>
  <c r="H8" i="53"/>
  <c r="C10" i="53"/>
  <c r="C11" i="53"/>
  <c r="C12" i="53"/>
  <c r="E19" i="165" l="1"/>
  <c r="E107" i="165"/>
  <c r="E195" i="165"/>
  <c r="E283" i="165"/>
  <c r="E348" i="165"/>
  <c r="E392" i="165"/>
  <c r="F390" i="165" s="1"/>
  <c r="E436" i="165"/>
  <c r="E480" i="165"/>
  <c r="E172" i="165"/>
  <c r="E184" i="165"/>
  <c r="E260" i="165"/>
  <c r="E272" i="165"/>
  <c r="E349" i="165"/>
  <c r="E393" i="165"/>
  <c r="E437" i="165"/>
  <c r="E481" i="165"/>
  <c r="E84" i="165"/>
  <c r="F82" i="165" s="1"/>
  <c r="E96" i="165"/>
  <c r="E74" i="165"/>
  <c r="E85" i="165"/>
  <c r="E162" i="165"/>
  <c r="E173" i="165"/>
  <c r="E250" i="165"/>
  <c r="E261" i="165"/>
  <c r="E7" i="165"/>
  <c r="E151" i="165"/>
  <c r="E239" i="165"/>
  <c r="E327" i="165"/>
  <c r="E63" i="165"/>
  <c r="E40" i="165"/>
  <c r="F38" i="165" s="1"/>
  <c r="E52" i="165"/>
  <c r="E128" i="165"/>
  <c r="E140" i="165"/>
  <c r="E216" i="165"/>
  <c r="E228" i="165"/>
  <c r="E304" i="165"/>
  <c r="F302" i="165" s="1"/>
  <c r="E316" i="165"/>
  <c r="E30" i="165"/>
  <c r="E41" i="165"/>
  <c r="E118" i="165"/>
  <c r="E129" i="165"/>
  <c r="E206" i="165"/>
  <c r="E217" i="165"/>
  <c r="E294" i="165"/>
  <c r="E305" i="165"/>
  <c r="F38" i="166"/>
  <c r="E371" i="164"/>
  <c r="E84" i="164"/>
  <c r="E118" i="164"/>
  <c r="E151" i="164"/>
  <c r="E184" i="164"/>
  <c r="I37" i="164"/>
  <c r="I44" i="164" s="1"/>
  <c r="E52" i="164"/>
  <c r="E85" i="164"/>
  <c r="E304" i="164"/>
  <c r="E338" i="164"/>
  <c r="E392" i="164"/>
  <c r="E239" i="164"/>
  <c r="E272" i="164"/>
  <c r="E305" i="164"/>
  <c r="E436" i="164"/>
  <c r="F170" i="164"/>
  <c r="A15" i="164"/>
  <c r="E40" i="164"/>
  <c r="F38" i="164" s="1"/>
  <c r="E74" i="164"/>
  <c r="E107" i="164"/>
  <c r="E140" i="164"/>
  <c r="E173" i="164"/>
  <c r="E480" i="164"/>
  <c r="E260" i="164"/>
  <c r="F258" i="164" s="1"/>
  <c r="E294" i="164"/>
  <c r="E327" i="164"/>
  <c r="E128" i="164"/>
  <c r="E162" i="164"/>
  <c r="E195" i="164"/>
  <c r="E228" i="164"/>
  <c r="E261" i="164"/>
  <c r="E348" i="164"/>
  <c r="F346" i="164" s="1"/>
  <c r="E19" i="164"/>
  <c r="E63" i="164"/>
  <c r="E96" i="164"/>
  <c r="E129" i="164"/>
  <c r="I21" i="164"/>
  <c r="I33" i="164"/>
  <c r="F214" i="164"/>
  <c r="E250" i="164"/>
  <c r="E283" i="164"/>
  <c r="E316" i="164"/>
  <c r="E349" i="164"/>
  <c r="F192" i="143"/>
  <c r="F104" i="53"/>
  <c r="F27" i="53"/>
  <c r="F49" i="53"/>
  <c r="I32" i="168"/>
  <c r="A26" i="168"/>
  <c r="I34" i="168"/>
  <c r="I33" i="168"/>
  <c r="I37" i="168"/>
  <c r="A15" i="168"/>
  <c r="I21" i="168"/>
  <c r="E40" i="168"/>
  <c r="F38" i="168" s="1"/>
  <c r="E84" i="168"/>
  <c r="F82" i="168" s="1"/>
  <c r="E128" i="168"/>
  <c r="F126" i="168" s="1"/>
  <c r="E172" i="168"/>
  <c r="F170" i="168" s="1"/>
  <c r="E216" i="168"/>
  <c r="F214" i="168" s="1"/>
  <c r="E260" i="168"/>
  <c r="F258" i="168" s="1"/>
  <c r="E304" i="168"/>
  <c r="F302" i="168" s="1"/>
  <c r="E348" i="168"/>
  <c r="F346" i="168" s="1"/>
  <c r="E392" i="168"/>
  <c r="E436" i="168"/>
  <c r="F434" i="168" s="1"/>
  <c r="E480" i="168"/>
  <c r="E349" i="168"/>
  <c r="E393" i="168"/>
  <c r="E437" i="168"/>
  <c r="E481" i="168"/>
  <c r="N5" i="168"/>
  <c r="N10" i="168" s="1"/>
  <c r="I22" i="168"/>
  <c r="E29" i="168"/>
  <c r="F27" i="168" s="1"/>
  <c r="E73" i="168"/>
  <c r="F71" i="168" s="1"/>
  <c r="E117" i="168"/>
  <c r="F115" i="168" s="1"/>
  <c r="E161" i="168"/>
  <c r="F159" i="168" s="1"/>
  <c r="E205" i="168"/>
  <c r="F203" i="168" s="1"/>
  <c r="E249" i="168"/>
  <c r="F247" i="168" s="1"/>
  <c r="E293" i="168"/>
  <c r="F291" i="168" s="1"/>
  <c r="E337" i="168"/>
  <c r="F335" i="168" s="1"/>
  <c r="E381" i="168"/>
  <c r="E425" i="168"/>
  <c r="F423" i="168" s="1"/>
  <c r="E469" i="168"/>
  <c r="E382" i="168"/>
  <c r="E426" i="168"/>
  <c r="E470" i="168"/>
  <c r="I23" i="168"/>
  <c r="E150" i="168"/>
  <c r="F148" i="168" s="1"/>
  <c r="E194" i="168"/>
  <c r="F192" i="168" s="1"/>
  <c r="E238" i="168"/>
  <c r="F236" i="168" s="1"/>
  <c r="E282" i="168"/>
  <c r="F280" i="168" s="1"/>
  <c r="E326" i="168"/>
  <c r="F324" i="168" s="1"/>
  <c r="E370" i="168"/>
  <c r="F368" i="168" s="1"/>
  <c r="E414" i="168"/>
  <c r="F412" i="168" s="1"/>
  <c r="E458" i="168"/>
  <c r="F456" i="168" s="1"/>
  <c r="E8" i="168"/>
  <c r="F5" i="168" s="1"/>
  <c r="E51" i="168"/>
  <c r="F49" i="168" s="1"/>
  <c r="E95" i="168"/>
  <c r="F93" i="168" s="1"/>
  <c r="E139" i="168"/>
  <c r="F137" i="168" s="1"/>
  <c r="E183" i="168"/>
  <c r="F181" i="168" s="1"/>
  <c r="E227" i="168"/>
  <c r="F225" i="168" s="1"/>
  <c r="E271" i="168"/>
  <c r="F269" i="168" s="1"/>
  <c r="E315" i="168"/>
  <c r="F313" i="168" s="1"/>
  <c r="E359" i="168"/>
  <c r="E403" i="168"/>
  <c r="F401" i="168" s="1"/>
  <c r="E447" i="168"/>
  <c r="E491" i="168"/>
  <c r="F489" i="168" s="1"/>
  <c r="E360" i="168"/>
  <c r="E404" i="168"/>
  <c r="E448" i="168"/>
  <c r="I32" i="167"/>
  <c r="A26" i="167"/>
  <c r="I37" i="167"/>
  <c r="I34" i="167"/>
  <c r="I33" i="167"/>
  <c r="F434" i="167"/>
  <c r="F346" i="167"/>
  <c r="A15" i="167"/>
  <c r="I21" i="167"/>
  <c r="E349" i="167"/>
  <c r="E393" i="167"/>
  <c r="F390" i="167" s="1"/>
  <c r="E437" i="167"/>
  <c r="E481" i="167"/>
  <c r="F478" i="167" s="1"/>
  <c r="N5" i="167"/>
  <c r="I22" i="167"/>
  <c r="E29" i="167"/>
  <c r="F27" i="167" s="1"/>
  <c r="E73" i="167"/>
  <c r="F71" i="167" s="1"/>
  <c r="E117" i="167"/>
  <c r="F115" i="167" s="1"/>
  <c r="E161" i="167"/>
  <c r="F159" i="167" s="1"/>
  <c r="E205" i="167"/>
  <c r="F203" i="167" s="1"/>
  <c r="E249" i="167"/>
  <c r="F247" i="167" s="1"/>
  <c r="E293" i="167"/>
  <c r="F291" i="167" s="1"/>
  <c r="E337" i="167"/>
  <c r="F335" i="167" s="1"/>
  <c r="E381" i="167"/>
  <c r="F379" i="167" s="1"/>
  <c r="E425" i="167"/>
  <c r="F423" i="167" s="1"/>
  <c r="E469" i="167"/>
  <c r="E382" i="167"/>
  <c r="E426" i="167"/>
  <c r="E470" i="167"/>
  <c r="N6" i="167"/>
  <c r="E18" i="167"/>
  <c r="F16" i="167" s="1"/>
  <c r="I23" i="167"/>
  <c r="E62" i="167"/>
  <c r="F60" i="167" s="1"/>
  <c r="E106" i="167"/>
  <c r="F104" i="167" s="1"/>
  <c r="E150" i="167"/>
  <c r="F148" i="167" s="1"/>
  <c r="E194" i="167"/>
  <c r="F192" i="167" s="1"/>
  <c r="E238" i="167"/>
  <c r="F236" i="167" s="1"/>
  <c r="E282" i="167"/>
  <c r="F280" i="167" s="1"/>
  <c r="E326" i="167"/>
  <c r="F324" i="167" s="1"/>
  <c r="E370" i="167"/>
  <c r="F368" i="167" s="1"/>
  <c r="E414" i="167"/>
  <c r="F412" i="167" s="1"/>
  <c r="E458" i="167"/>
  <c r="F456" i="167" s="1"/>
  <c r="E415" i="167"/>
  <c r="E459" i="167"/>
  <c r="E8" i="167"/>
  <c r="F5" i="167" s="1"/>
  <c r="E51" i="167"/>
  <c r="F49" i="167" s="1"/>
  <c r="E95" i="167"/>
  <c r="F93" i="167" s="1"/>
  <c r="E139" i="167"/>
  <c r="F137" i="167" s="1"/>
  <c r="E183" i="167"/>
  <c r="F181" i="167" s="1"/>
  <c r="E227" i="167"/>
  <c r="F225" i="167" s="1"/>
  <c r="E271" i="167"/>
  <c r="F269" i="167" s="1"/>
  <c r="E315" i="167"/>
  <c r="F313" i="167" s="1"/>
  <c r="E359" i="167"/>
  <c r="F357" i="167" s="1"/>
  <c r="E403" i="167"/>
  <c r="E447" i="167"/>
  <c r="F445" i="167" s="1"/>
  <c r="E491" i="167"/>
  <c r="F489" i="167" s="1"/>
  <c r="E360" i="167"/>
  <c r="E404" i="167"/>
  <c r="E448" i="167"/>
  <c r="I32" i="166"/>
  <c r="A26" i="166"/>
  <c r="I37" i="166"/>
  <c r="I34" i="166"/>
  <c r="I33" i="166"/>
  <c r="F434" i="166"/>
  <c r="F478" i="166"/>
  <c r="A15" i="166"/>
  <c r="I21" i="166"/>
  <c r="E393" i="166"/>
  <c r="F390" i="166" s="1"/>
  <c r="E437" i="166"/>
  <c r="E481" i="166"/>
  <c r="I23" i="166"/>
  <c r="E106" i="166"/>
  <c r="F104" i="166" s="1"/>
  <c r="E150" i="166"/>
  <c r="F148" i="166" s="1"/>
  <c r="E194" i="166"/>
  <c r="F192" i="166" s="1"/>
  <c r="E238" i="166"/>
  <c r="F236" i="166" s="1"/>
  <c r="E282" i="166"/>
  <c r="F280" i="166" s="1"/>
  <c r="E326" i="166"/>
  <c r="F324" i="166" s="1"/>
  <c r="E370" i="166"/>
  <c r="F368" i="166" s="1"/>
  <c r="E414" i="166"/>
  <c r="E458" i="166"/>
  <c r="F456" i="166" s="1"/>
  <c r="E415" i="166"/>
  <c r="E459" i="166"/>
  <c r="E8" i="166"/>
  <c r="F5" i="166" s="1"/>
  <c r="E51" i="166"/>
  <c r="F49" i="166" s="1"/>
  <c r="E95" i="166"/>
  <c r="F93" i="166" s="1"/>
  <c r="E139" i="166"/>
  <c r="F137" i="166" s="1"/>
  <c r="E183" i="166"/>
  <c r="F181" i="166" s="1"/>
  <c r="E227" i="166"/>
  <c r="F225" i="166" s="1"/>
  <c r="E271" i="166"/>
  <c r="F269" i="166" s="1"/>
  <c r="E315" i="166"/>
  <c r="F313" i="166" s="1"/>
  <c r="E359" i="166"/>
  <c r="F357" i="166" s="1"/>
  <c r="E403" i="166"/>
  <c r="E447" i="166"/>
  <c r="E491" i="166"/>
  <c r="F489" i="166" s="1"/>
  <c r="E360" i="166"/>
  <c r="E404" i="166"/>
  <c r="E448" i="166"/>
  <c r="I32" i="165"/>
  <c r="A26" i="165"/>
  <c r="I37" i="165"/>
  <c r="I34" i="165"/>
  <c r="I33" i="165"/>
  <c r="A15" i="165"/>
  <c r="I21" i="165"/>
  <c r="N5" i="165"/>
  <c r="I22" i="165"/>
  <c r="E29" i="165"/>
  <c r="F27" i="165" s="1"/>
  <c r="E73" i="165"/>
  <c r="F71" i="165" s="1"/>
  <c r="E117" i="165"/>
  <c r="F115" i="165" s="1"/>
  <c r="E161" i="165"/>
  <c r="F159" i="165" s="1"/>
  <c r="E205" i="165"/>
  <c r="E249" i="165"/>
  <c r="F247" i="165" s="1"/>
  <c r="E293" i="165"/>
  <c r="F291" i="165" s="1"/>
  <c r="E337" i="165"/>
  <c r="E381" i="165"/>
  <c r="E425" i="165"/>
  <c r="E469" i="165"/>
  <c r="E338" i="165"/>
  <c r="E382" i="165"/>
  <c r="E426" i="165"/>
  <c r="E470" i="165"/>
  <c r="N6" i="165"/>
  <c r="E18" i="165"/>
  <c r="F16" i="165" s="1"/>
  <c r="I23" i="165"/>
  <c r="E62" i="165"/>
  <c r="F60" i="165" s="1"/>
  <c r="E106" i="165"/>
  <c r="F104" i="165" s="1"/>
  <c r="E150" i="165"/>
  <c r="F148" i="165" s="1"/>
  <c r="E194" i="165"/>
  <c r="F192" i="165" s="1"/>
  <c r="E238" i="165"/>
  <c r="F236" i="165" s="1"/>
  <c r="E282" i="165"/>
  <c r="F280" i="165" s="1"/>
  <c r="E326" i="165"/>
  <c r="F324" i="165" s="1"/>
  <c r="E370" i="165"/>
  <c r="F368" i="165" s="1"/>
  <c r="E414" i="165"/>
  <c r="F412" i="165" s="1"/>
  <c r="E458" i="165"/>
  <c r="F456" i="165" s="1"/>
  <c r="E371" i="165"/>
  <c r="E415" i="165"/>
  <c r="E459" i="165"/>
  <c r="E8" i="165"/>
  <c r="F5" i="165" s="1"/>
  <c r="E51" i="165"/>
  <c r="F49" i="165" s="1"/>
  <c r="E95" i="165"/>
  <c r="E139" i="165"/>
  <c r="F137" i="165" s="1"/>
  <c r="E183" i="165"/>
  <c r="F181" i="165" s="1"/>
  <c r="E227" i="165"/>
  <c r="F225" i="165" s="1"/>
  <c r="E271" i="165"/>
  <c r="F269" i="165" s="1"/>
  <c r="E315" i="165"/>
  <c r="F313" i="165" s="1"/>
  <c r="E359" i="165"/>
  <c r="E403" i="165"/>
  <c r="E447" i="165"/>
  <c r="E491" i="165"/>
  <c r="F489" i="165" s="1"/>
  <c r="E360" i="165"/>
  <c r="E404" i="165"/>
  <c r="E448" i="165"/>
  <c r="I45" i="164"/>
  <c r="E393" i="164"/>
  <c r="F390" i="164" s="1"/>
  <c r="E437" i="164"/>
  <c r="F434" i="164" s="1"/>
  <c r="E481" i="164"/>
  <c r="F478" i="164" s="1"/>
  <c r="N5" i="164"/>
  <c r="I22" i="164"/>
  <c r="E29" i="164"/>
  <c r="F27" i="164" s="1"/>
  <c r="I34" i="164"/>
  <c r="E73" i="164"/>
  <c r="F71" i="164" s="1"/>
  <c r="E117" i="164"/>
  <c r="F115" i="164" s="1"/>
  <c r="E161" i="164"/>
  <c r="F159" i="164" s="1"/>
  <c r="E205" i="164"/>
  <c r="F203" i="164" s="1"/>
  <c r="E249" i="164"/>
  <c r="E293" i="164"/>
  <c r="F291" i="164" s="1"/>
  <c r="F335" i="164"/>
  <c r="E381" i="164"/>
  <c r="E425" i="164"/>
  <c r="F423" i="164" s="1"/>
  <c r="E469" i="164"/>
  <c r="F467" i="164" s="1"/>
  <c r="I48" i="164"/>
  <c r="E382" i="164"/>
  <c r="E426" i="164"/>
  <c r="E470" i="164"/>
  <c r="N6" i="164"/>
  <c r="E18" i="164"/>
  <c r="F16" i="164" s="1"/>
  <c r="A37" i="164"/>
  <c r="I43" i="164"/>
  <c r="E62" i="164"/>
  <c r="F60" i="164" s="1"/>
  <c r="E106" i="164"/>
  <c r="F104" i="164" s="1"/>
  <c r="E150" i="164"/>
  <c r="F148" i="164" s="1"/>
  <c r="E194" i="164"/>
  <c r="F192" i="164" s="1"/>
  <c r="E238" i="164"/>
  <c r="F236" i="164" s="1"/>
  <c r="E282" i="164"/>
  <c r="F280" i="164" s="1"/>
  <c r="E326" i="164"/>
  <c r="F324" i="164" s="1"/>
  <c r="E370" i="164"/>
  <c r="E414" i="164"/>
  <c r="F412" i="164" s="1"/>
  <c r="E458" i="164"/>
  <c r="F456" i="164" s="1"/>
  <c r="E415" i="164"/>
  <c r="E459" i="164"/>
  <c r="E8" i="164"/>
  <c r="F5" i="164" s="1"/>
  <c r="A26" i="164"/>
  <c r="E51" i="164"/>
  <c r="F49" i="164" s="1"/>
  <c r="E95" i="164"/>
  <c r="F93" i="164" s="1"/>
  <c r="E139" i="164"/>
  <c r="F137" i="164" s="1"/>
  <c r="E183" i="164"/>
  <c r="F181" i="164" s="1"/>
  <c r="E227" i="164"/>
  <c r="F225" i="164" s="1"/>
  <c r="E271" i="164"/>
  <c r="F269" i="164" s="1"/>
  <c r="E315" i="164"/>
  <c r="F313" i="164" s="1"/>
  <c r="E359" i="164"/>
  <c r="E403" i="164"/>
  <c r="F401" i="164" s="1"/>
  <c r="E447" i="164"/>
  <c r="F445" i="164" s="1"/>
  <c r="E491" i="164"/>
  <c r="F489" i="164" s="1"/>
  <c r="E360" i="164"/>
  <c r="E404" i="164"/>
  <c r="E448" i="164"/>
  <c r="I32" i="163"/>
  <c r="A26" i="163"/>
  <c r="I37" i="163"/>
  <c r="I34" i="163"/>
  <c r="I33" i="163"/>
  <c r="A15" i="163"/>
  <c r="I21" i="163"/>
  <c r="E481" i="163"/>
  <c r="F478" i="163" s="1"/>
  <c r="I22" i="163"/>
  <c r="E381" i="163"/>
  <c r="F379" i="163" s="1"/>
  <c r="E425" i="163"/>
  <c r="E469" i="163"/>
  <c r="E382" i="163"/>
  <c r="E426" i="163"/>
  <c r="E470" i="163"/>
  <c r="N6" i="163"/>
  <c r="N10" i="163" s="1"/>
  <c r="E18" i="163"/>
  <c r="F16" i="163" s="1"/>
  <c r="I23" i="163"/>
  <c r="E62" i="163"/>
  <c r="F60" i="163" s="1"/>
  <c r="E106" i="163"/>
  <c r="F104" i="163" s="1"/>
  <c r="E150" i="163"/>
  <c r="F148" i="163" s="1"/>
  <c r="E194" i="163"/>
  <c r="F192" i="163" s="1"/>
  <c r="E238" i="163"/>
  <c r="F236" i="163" s="1"/>
  <c r="E282" i="163"/>
  <c r="F280" i="163" s="1"/>
  <c r="E326" i="163"/>
  <c r="F324" i="163" s="1"/>
  <c r="E370" i="163"/>
  <c r="F368" i="163" s="1"/>
  <c r="E414" i="163"/>
  <c r="E458" i="163"/>
  <c r="E371" i="163"/>
  <c r="E415" i="163"/>
  <c r="E459" i="163"/>
  <c r="E8" i="163"/>
  <c r="F5" i="163" s="1"/>
  <c r="E51" i="163"/>
  <c r="F49" i="163" s="1"/>
  <c r="E95" i="163"/>
  <c r="F93" i="163" s="1"/>
  <c r="E139" i="163"/>
  <c r="F137" i="163" s="1"/>
  <c r="E183" i="163"/>
  <c r="F181" i="163" s="1"/>
  <c r="E227" i="163"/>
  <c r="F225" i="163" s="1"/>
  <c r="E271" i="163"/>
  <c r="F269" i="163" s="1"/>
  <c r="E315" i="163"/>
  <c r="F313" i="163" s="1"/>
  <c r="E359" i="163"/>
  <c r="F357" i="163" s="1"/>
  <c r="E403" i="163"/>
  <c r="F401" i="163" s="1"/>
  <c r="E447" i="163"/>
  <c r="E491" i="163"/>
  <c r="F489" i="163" s="1"/>
  <c r="E360" i="163"/>
  <c r="E404" i="163"/>
  <c r="E448" i="163"/>
  <c r="I32" i="162"/>
  <c r="A26" i="162"/>
  <c r="I37" i="162"/>
  <c r="I34" i="162"/>
  <c r="I33" i="162"/>
  <c r="A15" i="162"/>
  <c r="I21" i="162"/>
  <c r="N5" i="162"/>
  <c r="N10" i="162" s="1"/>
  <c r="I22" i="162"/>
  <c r="E29" i="162"/>
  <c r="F27" i="162" s="1"/>
  <c r="E73" i="162"/>
  <c r="F71" i="162" s="1"/>
  <c r="E117" i="162"/>
  <c r="F115" i="162" s="1"/>
  <c r="E161" i="162"/>
  <c r="F159" i="162" s="1"/>
  <c r="E205" i="162"/>
  <c r="F203" i="162" s="1"/>
  <c r="E249" i="162"/>
  <c r="F247" i="162" s="1"/>
  <c r="E293" i="162"/>
  <c r="F291" i="162" s="1"/>
  <c r="E337" i="162"/>
  <c r="F335" i="162" s="1"/>
  <c r="E381" i="162"/>
  <c r="F379" i="162" s="1"/>
  <c r="E425" i="162"/>
  <c r="F423" i="162" s="1"/>
  <c r="E469" i="162"/>
  <c r="F467" i="162" s="1"/>
  <c r="E470" i="162"/>
  <c r="N6" i="162"/>
  <c r="E18" i="162"/>
  <c r="F16" i="162" s="1"/>
  <c r="I23" i="162"/>
  <c r="E62" i="162"/>
  <c r="F60" i="162" s="1"/>
  <c r="E106" i="162"/>
  <c r="F104" i="162" s="1"/>
  <c r="E150" i="162"/>
  <c r="F148" i="162" s="1"/>
  <c r="E194" i="162"/>
  <c r="F192" i="162" s="1"/>
  <c r="E238" i="162"/>
  <c r="F236" i="162" s="1"/>
  <c r="E282" i="162"/>
  <c r="F280" i="162" s="1"/>
  <c r="E326" i="162"/>
  <c r="F324" i="162" s="1"/>
  <c r="E370" i="162"/>
  <c r="F368" i="162" s="1"/>
  <c r="E414" i="162"/>
  <c r="E458" i="162"/>
  <c r="F456" i="162" s="1"/>
  <c r="E371" i="162"/>
  <c r="E415" i="162"/>
  <c r="E459" i="162"/>
  <c r="E8" i="162"/>
  <c r="F5" i="162" s="1"/>
  <c r="E51" i="162"/>
  <c r="F49" i="162" s="1"/>
  <c r="E95" i="162"/>
  <c r="F93" i="162" s="1"/>
  <c r="E139" i="162"/>
  <c r="F137" i="162" s="1"/>
  <c r="E183" i="162"/>
  <c r="F181" i="162" s="1"/>
  <c r="E227" i="162"/>
  <c r="F225" i="162" s="1"/>
  <c r="E271" i="162"/>
  <c r="F269" i="162" s="1"/>
  <c r="E315" i="162"/>
  <c r="F313" i="162" s="1"/>
  <c r="E359" i="162"/>
  <c r="E403" i="162"/>
  <c r="F401" i="162" s="1"/>
  <c r="E447" i="162"/>
  <c r="F445" i="162" s="1"/>
  <c r="E491" i="162"/>
  <c r="F489" i="162" s="1"/>
  <c r="E360" i="162"/>
  <c r="E404" i="162"/>
  <c r="E448" i="162"/>
  <c r="I32" i="161"/>
  <c r="A26" i="161"/>
  <c r="I37" i="161"/>
  <c r="I34" i="161"/>
  <c r="I33" i="161"/>
  <c r="F478" i="161"/>
  <c r="A15" i="161"/>
  <c r="I21" i="161"/>
  <c r="E393" i="161"/>
  <c r="F390" i="161" s="1"/>
  <c r="E437" i="161"/>
  <c r="F434" i="161" s="1"/>
  <c r="E481" i="161"/>
  <c r="N5" i="161"/>
  <c r="I22" i="161"/>
  <c r="E29" i="161"/>
  <c r="F27" i="161" s="1"/>
  <c r="E73" i="161"/>
  <c r="F71" i="161" s="1"/>
  <c r="E117" i="161"/>
  <c r="F115" i="161" s="1"/>
  <c r="E161" i="161"/>
  <c r="F159" i="161" s="1"/>
  <c r="E205" i="161"/>
  <c r="F203" i="161" s="1"/>
  <c r="E249" i="161"/>
  <c r="F247" i="161" s="1"/>
  <c r="E293" i="161"/>
  <c r="F291" i="161" s="1"/>
  <c r="E337" i="161"/>
  <c r="F335" i="161" s="1"/>
  <c r="E381" i="161"/>
  <c r="E425" i="161"/>
  <c r="E469" i="161"/>
  <c r="F467" i="161" s="1"/>
  <c r="E382" i="161"/>
  <c r="E426" i="161"/>
  <c r="E470" i="161"/>
  <c r="N6" i="161"/>
  <c r="E18" i="161"/>
  <c r="F16" i="161" s="1"/>
  <c r="I23" i="161"/>
  <c r="E62" i="161"/>
  <c r="F60" i="161" s="1"/>
  <c r="E106" i="161"/>
  <c r="F104" i="161" s="1"/>
  <c r="E150" i="161"/>
  <c r="F148" i="161" s="1"/>
  <c r="E194" i="161"/>
  <c r="F192" i="161" s="1"/>
  <c r="E238" i="161"/>
  <c r="F236" i="161" s="1"/>
  <c r="E282" i="161"/>
  <c r="F280" i="161" s="1"/>
  <c r="E326" i="161"/>
  <c r="F324" i="161" s="1"/>
  <c r="E370" i="161"/>
  <c r="F368" i="161" s="1"/>
  <c r="E414" i="161"/>
  <c r="E458" i="161"/>
  <c r="F456" i="161" s="1"/>
  <c r="E415" i="161"/>
  <c r="E459" i="161"/>
  <c r="E8" i="161"/>
  <c r="F5" i="161" s="1"/>
  <c r="E51" i="161"/>
  <c r="F49" i="161" s="1"/>
  <c r="E95" i="161"/>
  <c r="F93" i="161" s="1"/>
  <c r="E139" i="161"/>
  <c r="F137" i="161" s="1"/>
  <c r="E183" i="161"/>
  <c r="F181" i="161" s="1"/>
  <c r="E227" i="161"/>
  <c r="F225" i="161" s="1"/>
  <c r="E271" i="161"/>
  <c r="F269" i="161" s="1"/>
  <c r="E315" i="161"/>
  <c r="F313" i="161" s="1"/>
  <c r="E359" i="161"/>
  <c r="E403" i="161"/>
  <c r="E447" i="161"/>
  <c r="F445" i="161" s="1"/>
  <c r="E491" i="161"/>
  <c r="F489" i="161" s="1"/>
  <c r="E360" i="161"/>
  <c r="E404" i="161"/>
  <c r="E448" i="161"/>
  <c r="I32" i="159"/>
  <c r="A26" i="159"/>
  <c r="I37" i="159"/>
  <c r="I34" i="159"/>
  <c r="I33" i="159"/>
  <c r="A15" i="159"/>
  <c r="I21" i="159"/>
  <c r="E393" i="159"/>
  <c r="F390" i="159" s="1"/>
  <c r="E437" i="159"/>
  <c r="F434" i="159" s="1"/>
  <c r="E481" i="159"/>
  <c r="F478" i="159" s="1"/>
  <c r="N5" i="159"/>
  <c r="I22" i="159"/>
  <c r="E29" i="159"/>
  <c r="F27" i="159" s="1"/>
  <c r="E73" i="159"/>
  <c r="F71" i="159" s="1"/>
  <c r="E117" i="159"/>
  <c r="F115" i="159" s="1"/>
  <c r="E161" i="159"/>
  <c r="F159" i="159" s="1"/>
  <c r="E205" i="159"/>
  <c r="F203" i="159" s="1"/>
  <c r="E249" i="159"/>
  <c r="F247" i="159" s="1"/>
  <c r="E293" i="159"/>
  <c r="F291" i="159" s="1"/>
  <c r="E337" i="159"/>
  <c r="F335" i="159" s="1"/>
  <c r="E381" i="159"/>
  <c r="E425" i="159"/>
  <c r="E469" i="159"/>
  <c r="F467" i="159" s="1"/>
  <c r="E382" i="159"/>
  <c r="E426" i="159"/>
  <c r="E470" i="159"/>
  <c r="N6" i="159"/>
  <c r="E18" i="159"/>
  <c r="F16" i="159" s="1"/>
  <c r="I23" i="159"/>
  <c r="E62" i="159"/>
  <c r="F60" i="159" s="1"/>
  <c r="E106" i="159"/>
  <c r="F104" i="159" s="1"/>
  <c r="E150" i="159"/>
  <c r="F148" i="159" s="1"/>
  <c r="E194" i="159"/>
  <c r="F192" i="159" s="1"/>
  <c r="E238" i="159"/>
  <c r="F236" i="159" s="1"/>
  <c r="E282" i="159"/>
  <c r="F280" i="159" s="1"/>
  <c r="E326" i="159"/>
  <c r="F324" i="159" s="1"/>
  <c r="E370" i="159"/>
  <c r="F368" i="159" s="1"/>
  <c r="E414" i="159"/>
  <c r="F412" i="159" s="1"/>
  <c r="E458" i="159"/>
  <c r="F456" i="159" s="1"/>
  <c r="E459" i="159"/>
  <c r="E8" i="159"/>
  <c r="F5" i="159" s="1"/>
  <c r="E51" i="159"/>
  <c r="F49" i="159" s="1"/>
  <c r="E95" i="159"/>
  <c r="F93" i="159" s="1"/>
  <c r="E139" i="159"/>
  <c r="F137" i="159" s="1"/>
  <c r="E183" i="159"/>
  <c r="F181" i="159" s="1"/>
  <c r="E227" i="159"/>
  <c r="F225" i="159" s="1"/>
  <c r="E271" i="159"/>
  <c r="F269" i="159" s="1"/>
  <c r="E315" i="159"/>
  <c r="F313" i="159" s="1"/>
  <c r="E359" i="159"/>
  <c r="F357" i="159" s="1"/>
  <c r="E403" i="159"/>
  <c r="E447" i="159"/>
  <c r="E491" i="159"/>
  <c r="F489" i="159" s="1"/>
  <c r="E360" i="159"/>
  <c r="E404" i="159"/>
  <c r="E448" i="159"/>
  <c r="I32" i="158"/>
  <c r="A26" i="158"/>
  <c r="I37" i="158"/>
  <c r="I34" i="158"/>
  <c r="I33" i="158"/>
  <c r="A15" i="158"/>
  <c r="I21" i="158"/>
  <c r="E40" i="158"/>
  <c r="F38" i="158" s="1"/>
  <c r="E84" i="158"/>
  <c r="F82" i="158" s="1"/>
  <c r="E128" i="158"/>
  <c r="F126" i="158" s="1"/>
  <c r="E172" i="158"/>
  <c r="F170" i="158" s="1"/>
  <c r="E216" i="158"/>
  <c r="F214" i="158" s="1"/>
  <c r="E260" i="158"/>
  <c r="F258" i="158" s="1"/>
  <c r="E304" i="158"/>
  <c r="F302" i="158" s="1"/>
  <c r="E348" i="158"/>
  <c r="F346" i="158" s="1"/>
  <c r="E392" i="158"/>
  <c r="F390" i="158" s="1"/>
  <c r="E436" i="158"/>
  <c r="F434" i="158" s="1"/>
  <c r="E480" i="158"/>
  <c r="E393" i="158"/>
  <c r="E437" i="158"/>
  <c r="E481" i="158"/>
  <c r="N5" i="158"/>
  <c r="I22" i="158"/>
  <c r="E29" i="158"/>
  <c r="F27" i="158" s="1"/>
  <c r="E73" i="158"/>
  <c r="F71" i="158" s="1"/>
  <c r="E117" i="158"/>
  <c r="F115" i="158" s="1"/>
  <c r="E161" i="158"/>
  <c r="F159" i="158" s="1"/>
  <c r="E205" i="158"/>
  <c r="F203" i="158" s="1"/>
  <c r="E249" i="158"/>
  <c r="F247" i="158" s="1"/>
  <c r="E293" i="158"/>
  <c r="F291" i="158" s="1"/>
  <c r="E337" i="158"/>
  <c r="F335" i="158" s="1"/>
  <c r="E381" i="158"/>
  <c r="F379" i="158" s="1"/>
  <c r="E425" i="158"/>
  <c r="F423" i="158" s="1"/>
  <c r="E469" i="158"/>
  <c r="E382" i="158"/>
  <c r="E426" i="158"/>
  <c r="E470" i="158"/>
  <c r="N6" i="158"/>
  <c r="E18" i="158"/>
  <c r="F16" i="158" s="1"/>
  <c r="I23" i="158"/>
  <c r="E62" i="158"/>
  <c r="F60" i="158" s="1"/>
  <c r="E106" i="158"/>
  <c r="F104" i="158" s="1"/>
  <c r="E150" i="158"/>
  <c r="F148" i="158" s="1"/>
  <c r="E194" i="158"/>
  <c r="F192" i="158" s="1"/>
  <c r="E238" i="158"/>
  <c r="F236" i="158" s="1"/>
  <c r="E282" i="158"/>
  <c r="F280" i="158" s="1"/>
  <c r="E326" i="158"/>
  <c r="F324" i="158" s="1"/>
  <c r="E370" i="158"/>
  <c r="F368" i="158" s="1"/>
  <c r="E414" i="158"/>
  <c r="F412" i="158" s="1"/>
  <c r="E458" i="158"/>
  <c r="F456" i="158" s="1"/>
  <c r="E415" i="158"/>
  <c r="E459" i="158"/>
  <c r="E8" i="158"/>
  <c r="F5" i="158" s="1"/>
  <c r="E51" i="158"/>
  <c r="F49" i="158" s="1"/>
  <c r="E95" i="158"/>
  <c r="F93" i="158" s="1"/>
  <c r="E139" i="158"/>
  <c r="F137" i="158" s="1"/>
  <c r="E183" i="158"/>
  <c r="F181" i="158" s="1"/>
  <c r="E227" i="158"/>
  <c r="F225" i="158" s="1"/>
  <c r="E271" i="158"/>
  <c r="F269" i="158" s="1"/>
  <c r="E315" i="158"/>
  <c r="F313" i="158" s="1"/>
  <c r="E359" i="158"/>
  <c r="F357" i="158" s="1"/>
  <c r="E403" i="158"/>
  <c r="F401" i="158" s="1"/>
  <c r="E447" i="158"/>
  <c r="F445" i="158" s="1"/>
  <c r="E491" i="158"/>
  <c r="F489" i="158" s="1"/>
  <c r="E404" i="158"/>
  <c r="E448" i="158"/>
  <c r="I32" i="157"/>
  <c r="A26" i="157"/>
  <c r="I37" i="157"/>
  <c r="I34" i="157"/>
  <c r="I33" i="157"/>
  <c r="N5" i="157"/>
  <c r="I22" i="157"/>
  <c r="E29" i="157"/>
  <c r="F27" i="157" s="1"/>
  <c r="E73" i="157"/>
  <c r="F71" i="157" s="1"/>
  <c r="E117" i="157"/>
  <c r="F115" i="157" s="1"/>
  <c r="E161" i="157"/>
  <c r="F159" i="157" s="1"/>
  <c r="E205" i="157"/>
  <c r="F203" i="157" s="1"/>
  <c r="E249" i="157"/>
  <c r="F247" i="157" s="1"/>
  <c r="E293" i="157"/>
  <c r="F291" i="157" s="1"/>
  <c r="E337" i="157"/>
  <c r="F335" i="157" s="1"/>
  <c r="E381" i="157"/>
  <c r="E425" i="157"/>
  <c r="F423" i="157" s="1"/>
  <c r="E469" i="157"/>
  <c r="F467" i="157" s="1"/>
  <c r="E382" i="157"/>
  <c r="E426" i="157"/>
  <c r="E470" i="157"/>
  <c r="N6" i="157"/>
  <c r="E18" i="157"/>
  <c r="F16" i="157" s="1"/>
  <c r="I23" i="157"/>
  <c r="E62" i="157"/>
  <c r="F60" i="157" s="1"/>
  <c r="E106" i="157"/>
  <c r="F104" i="157" s="1"/>
  <c r="E150" i="157"/>
  <c r="F148" i="157" s="1"/>
  <c r="E194" i="157"/>
  <c r="F192" i="157" s="1"/>
  <c r="E238" i="157"/>
  <c r="F236" i="157" s="1"/>
  <c r="E282" i="157"/>
  <c r="F280" i="157" s="1"/>
  <c r="E326" i="157"/>
  <c r="F324" i="157" s="1"/>
  <c r="E370" i="157"/>
  <c r="F368" i="157" s="1"/>
  <c r="E414" i="157"/>
  <c r="F412" i="157" s="1"/>
  <c r="E458" i="157"/>
  <c r="F456" i="157" s="1"/>
  <c r="E415" i="157"/>
  <c r="E459" i="157"/>
  <c r="E8" i="157"/>
  <c r="F5" i="157" s="1"/>
  <c r="E51" i="157"/>
  <c r="F49" i="157" s="1"/>
  <c r="E95" i="157"/>
  <c r="F93" i="157" s="1"/>
  <c r="E139" i="157"/>
  <c r="F137" i="157" s="1"/>
  <c r="E183" i="157"/>
  <c r="F181" i="157" s="1"/>
  <c r="E227" i="157"/>
  <c r="F225" i="157" s="1"/>
  <c r="E271" i="157"/>
  <c r="F269" i="157" s="1"/>
  <c r="E315" i="157"/>
  <c r="F313" i="157" s="1"/>
  <c r="E359" i="157"/>
  <c r="E403" i="157"/>
  <c r="E447" i="157"/>
  <c r="F445" i="157" s="1"/>
  <c r="E491" i="157"/>
  <c r="F489" i="157" s="1"/>
  <c r="E360" i="157"/>
  <c r="E404" i="157"/>
  <c r="E448" i="157"/>
  <c r="I32" i="156"/>
  <c r="A26" i="156"/>
  <c r="I37" i="156"/>
  <c r="I34" i="156"/>
  <c r="I33" i="156"/>
  <c r="F478" i="156"/>
  <c r="A15" i="156"/>
  <c r="I21" i="156"/>
  <c r="E481" i="156"/>
  <c r="N5" i="156"/>
  <c r="I22" i="156"/>
  <c r="E29" i="156"/>
  <c r="F27" i="156" s="1"/>
  <c r="E73" i="156"/>
  <c r="F71" i="156" s="1"/>
  <c r="E117" i="156"/>
  <c r="F115" i="156" s="1"/>
  <c r="E161" i="156"/>
  <c r="F159" i="156" s="1"/>
  <c r="E205" i="156"/>
  <c r="F203" i="156" s="1"/>
  <c r="E249" i="156"/>
  <c r="F247" i="156" s="1"/>
  <c r="E293" i="156"/>
  <c r="F291" i="156" s="1"/>
  <c r="E337" i="156"/>
  <c r="F335" i="156" s="1"/>
  <c r="E381" i="156"/>
  <c r="E425" i="156"/>
  <c r="E469" i="156"/>
  <c r="F467" i="156" s="1"/>
  <c r="E382" i="156"/>
  <c r="E426" i="156"/>
  <c r="E470" i="156"/>
  <c r="N6" i="156"/>
  <c r="E18" i="156"/>
  <c r="F16" i="156" s="1"/>
  <c r="I23" i="156"/>
  <c r="E62" i="156"/>
  <c r="F60" i="156" s="1"/>
  <c r="E106" i="156"/>
  <c r="F104" i="156" s="1"/>
  <c r="E150" i="156"/>
  <c r="F148" i="156" s="1"/>
  <c r="E194" i="156"/>
  <c r="F192" i="156" s="1"/>
  <c r="E238" i="156"/>
  <c r="F236" i="156" s="1"/>
  <c r="E282" i="156"/>
  <c r="F280" i="156" s="1"/>
  <c r="E326" i="156"/>
  <c r="F324" i="156" s="1"/>
  <c r="E370" i="156"/>
  <c r="F368" i="156" s="1"/>
  <c r="E414" i="156"/>
  <c r="F412" i="156" s="1"/>
  <c r="E458" i="156"/>
  <c r="F456" i="156" s="1"/>
  <c r="E8" i="156"/>
  <c r="F5" i="156" s="1"/>
  <c r="E51" i="156"/>
  <c r="F49" i="156" s="1"/>
  <c r="E95" i="156"/>
  <c r="F93" i="156" s="1"/>
  <c r="E139" i="156"/>
  <c r="F137" i="156" s="1"/>
  <c r="E183" i="156"/>
  <c r="F181" i="156" s="1"/>
  <c r="E227" i="156"/>
  <c r="F225" i="156" s="1"/>
  <c r="E271" i="156"/>
  <c r="F269" i="156" s="1"/>
  <c r="E315" i="156"/>
  <c r="F313" i="156" s="1"/>
  <c r="E359" i="156"/>
  <c r="F357" i="156" s="1"/>
  <c r="E403" i="156"/>
  <c r="E447" i="156"/>
  <c r="F445" i="156" s="1"/>
  <c r="E491" i="156"/>
  <c r="F489" i="156" s="1"/>
  <c r="E360" i="156"/>
  <c r="E404" i="156"/>
  <c r="E448" i="156"/>
  <c r="N10" i="155"/>
  <c r="F423" i="155"/>
  <c r="I32" i="155"/>
  <c r="A26" i="155"/>
  <c r="I37" i="155"/>
  <c r="I34" i="155"/>
  <c r="I33" i="155"/>
  <c r="A15" i="155"/>
  <c r="I21" i="155"/>
  <c r="E40" i="155"/>
  <c r="F38" i="155" s="1"/>
  <c r="E84" i="155"/>
  <c r="F82" i="155" s="1"/>
  <c r="E128" i="155"/>
  <c r="F126" i="155" s="1"/>
  <c r="E172" i="155"/>
  <c r="F170" i="155" s="1"/>
  <c r="E216" i="155"/>
  <c r="F214" i="155" s="1"/>
  <c r="E260" i="155"/>
  <c r="F258" i="155" s="1"/>
  <c r="E304" i="155"/>
  <c r="F302" i="155" s="1"/>
  <c r="E348" i="155"/>
  <c r="F346" i="155" s="1"/>
  <c r="E392" i="155"/>
  <c r="E436" i="155"/>
  <c r="F434" i="155" s="1"/>
  <c r="E480" i="155"/>
  <c r="E393" i="155"/>
  <c r="E437" i="155"/>
  <c r="E481" i="155"/>
  <c r="I22" i="155"/>
  <c r="E382" i="155"/>
  <c r="F379" i="155" s="1"/>
  <c r="E426" i="155"/>
  <c r="E470" i="155"/>
  <c r="F467" i="155" s="1"/>
  <c r="N6" i="155"/>
  <c r="E18" i="155"/>
  <c r="F16" i="155" s="1"/>
  <c r="I23" i="155"/>
  <c r="E62" i="155"/>
  <c r="F60" i="155" s="1"/>
  <c r="E106" i="155"/>
  <c r="F104" i="155" s="1"/>
  <c r="E150" i="155"/>
  <c r="F148" i="155" s="1"/>
  <c r="E194" i="155"/>
  <c r="F192" i="155" s="1"/>
  <c r="E238" i="155"/>
  <c r="F236" i="155" s="1"/>
  <c r="E282" i="155"/>
  <c r="F280" i="155" s="1"/>
  <c r="E326" i="155"/>
  <c r="F324" i="155" s="1"/>
  <c r="E370" i="155"/>
  <c r="F368" i="155" s="1"/>
  <c r="E414" i="155"/>
  <c r="F412" i="155" s="1"/>
  <c r="E458" i="155"/>
  <c r="F456" i="155" s="1"/>
  <c r="E415" i="155"/>
  <c r="E459" i="155"/>
  <c r="E8" i="155"/>
  <c r="F5" i="155" s="1"/>
  <c r="E51" i="155"/>
  <c r="F49" i="155" s="1"/>
  <c r="E95" i="155"/>
  <c r="F93" i="155" s="1"/>
  <c r="E139" i="155"/>
  <c r="F137" i="155" s="1"/>
  <c r="E183" i="155"/>
  <c r="F181" i="155" s="1"/>
  <c r="E227" i="155"/>
  <c r="F225" i="155" s="1"/>
  <c r="E271" i="155"/>
  <c r="F269" i="155" s="1"/>
  <c r="E315" i="155"/>
  <c r="F313" i="155" s="1"/>
  <c r="E359" i="155"/>
  <c r="E403" i="155"/>
  <c r="E447" i="155"/>
  <c r="E491" i="155"/>
  <c r="F489" i="155" s="1"/>
  <c r="E360" i="155"/>
  <c r="E404" i="155"/>
  <c r="E448" i="155"/>
  <c r="I32" i="154"/>
  <c r="A26" i="154"/>
  <c r="I37" i="154"/>
  <c r="I34" i="154"/>
  <c r="I33" i="154"/>
  <c r="A15" i="154"/>
  <c r="I21" i="154"/>
  <c r="E40" i="154"/>
  <c r="F38" i="154" s="1"/>
  <c r="E84" i="154"/>
  <c r="F82" i="154" s="1"/>
  <c r="E128" i="154"/>
  <c r="F126" i="154" s="1"/>
  <c r="E172" i="154"/>
  <c r="F170" i="154" s="1"/>
  <c r="E216" i="154"/>
  <c r="F214" i="154" s="1"/>
  <c r="E260" i="154"/>
  <c r="F258" i="154" s="1"/>
  <c r="E304" i="154"/>
  <c r="F302" i="154" s="1"/>
  <c r="E348" i="154"/>
  <c r="F346" i="154" s="1"/>
  <c r="E392" i="154"/>
  <c r="E436" i="154"/>
  <c r="F434" i="154" s="1"/>
  <c r="E480" i="154"/>
  <c r="F478" i="154" s="1"/>
  <c r="E393" i="154"/>
  <c r="E437" i="154"/>
  <c r="E481" i="154"/>
  <c r="N5" i="154"/>
  <c r="I22" i="154"/>
  <c r="E29" i="154"/>
  <c r="F27" i="154" s="1"/>
  <c r="E73" i="154"/>
  <c r="F71" i="154" s="1"/>
  <c r="E117" i="154"/>
  <c r="F115" i="154" s="1"/>
  <c r="E161" i="154"/>
  <c r="F159" i="154" s="1"/>
  <c r="E205" i="154"/>
  <c r="F203" i="154" s="1"/>
  <c r="E249" i="154"/>
  <c r="F247" i="154" s="1"/>
  <c r="E293" i="154"/>
  <c r="F291" i="154" s="1"/>
  <c r="E337" i="154"/>
  <c r="F335" i="154" s="1"/>
  <c r="E381" i="154"/>
  <c r="E425" i="154"/>
  <c r="F423" i="154" s="1"/>
  <c r="E469" i="154"/>
  <c r="F467" i="154" s="1"/>
  <c r="E382" i="154"/>
  <c r="E426" i="154"/>
  <c r="E470" i="154"/>
  <c r="N6" i="154"/>
  <c r="E18" i="154"/>
  <c r="F16" i="154" s="1"/>
  <c r="I23" i="154"/>
  <c r="E62" i="154"/>
  <c r="F60" i="154" s="1"/>
  <c r="E106" i="154"/>
  <c r="F104" i="154" s="1"/>
  <c r="E150" i="154"/>
  <c r="F148" i="154" s="1"/>
  <c r="E194" i="154"/>
  <c r="F192" i="154" s="1"/>
  <c r="E238" i="154"/>
  <c r="F236" i="154" s="1"/>
  <c r="E282" i="154"/>
  <c r="F280" i="154" s="1"/>
  <c r="E326" i="154"/>
  <c r="F324" i="154" s="1"/>
  <c r="E370" i="154"/>
  <c r="F368" i="154" s="1"/>
  <c r="E414" i="154"/>
  <c r="F412" i="154" s="1"/>
  <c r="E458" i="154"/>
  <c r="F456" i="154" s="1"/>
  <c r="E415" i="154"/>
  <c r="E459" i="154"/>
  <c r="E8" i="154"/>
  <c r="F5" i="154" s="1"/>
  <c r="E51" i="154"/>
  <c r="F49" i="154" s="1"/>
  <c r="E95" i="154"/>
  <c r="F93" i="154" s="1"/>
  <c r="E139" i="154"/>
  <c r="F137" i="154" s="1"/>
  <c r="E183" i="154"/>
  <c r="F181" i="154" s="1"/>
  <c r="E227" i="154"/>
  <c r="F225" i="154" s="1"/>
  <c r="E271" i="154"/>
  <c r="F269" i="154" s="1"/>
  <c r="E315" i="154"/>
  <c r="F313" i="154" s="1"/>
  <c r="E359" i="154"/>
  <c r="E403" i="154"/>
  <c r="E447" i="154"/>
  <c r="F445" i="154" s="1"/>
  <c r="E491" i="154"/>
  <c r="F489" i="154" s="1"/>
  <c r="E360" i="154"/>
  <c r="E404" i="154"/>
  <c r="E448" i="154"/>
  <c r="I32" i="153"/>
  <c r="A26" i="153"/>
  <c r="I37" i="153"/>
  <c r="I34" i="153"/>
  <c r="I33" i="153"/>
  <c r="A15" i="153"/>
  <c r="I21" i="153"/>
  <c r="I22" i="153"/>
  <c r="E73" i="153"/>
  <c r="F71" i="153" s="1"/>
  <c r="E117" i="153"/>
  <c r="F115" i="153" s="1"/>
  <c r="E161" i="153"/>
  <c r="F159" i="153" s="1"/>
  <c r="E205" i="153"/>
  <c r="F203" i="153" s="1"/>
  <c r="E249" i="153"/>
  <c r="F247" i="153" s="1"/>
  <c r="E293" i="153"/>
  <c r="F291" i="153" s="1"/>
  <c r="E337" i="153"/>
  <c r="F335" i="153" s="1"/>
  <c r="E381" i="153"/>
  <c r="F379" i="153" s="1"/>
  <c r="E425" i="153"/>
  <c r="E469" i="153"/>
  <c r="F467" i="153" s="1"/>
  <c r="E382" i="153"/>
  <c r="E426" i="153"/>
  <c r="E470" i="153"/>
  <c r="I23" i="153"/>
  <c r="E62" i="153"/>
  <c r="F60" i="153" s="1"/>
  <c r="E106" i="153"/>
  <c r="F104" i="153" s="1"/>
  <c r="E150" i="153"/>
  <c r="F148" i="153" s="1"/>
  <c r="E194" i="153"/>
  <c r="F192" i="153" s="1"/>
  <c r="E238" i="153"/>
  <c r="F236" i="153" s="1"/>
  <c r="E282" i="153"/>
  <c r="F280" i="153" s="1"/>
  <c r="E326" i="153"/>
  <c r="F324" i="153" s="1"/>
  <c r="E370" i="153"/>
  <c r="F368" i="153" s="1"/>
  <c r="E414" i="153"/>
  <c r="F412" i="153" s="1"/>
  <c r="E458" i="153"/>
  <c r="F456" i="153" s="1"/>
  <c r="E459" i="153"/>
  <c r="E8" i="153"/>
  <c r="F5" i="153" s="1"/>
  <c r="E51" i="153"/>
  <c r="F49" i="153" s="1"/>
  <c r="E95" i="153"/>
  <c r="F93" i="153" s="1"/>
  <c r="E139" i="153"/>
  <c r="F137" i="153" s="1"/>
  <c r="E183" i="153"/>
  <c r="F181" i="153" s="1"/>
  <c r="E227" i="153"/>
  <c r="F225" i="153" s="1"/>
  <c r="E271" i="153"/>
  <c r="F269" i="153" s="1"/>
  <c r="E315" i="153"/>
  <c r="F313" i="153" s="1"/>
  <c r="E359" i="153"/>
  <c r="F357" i="153" s="1"/>
  <c r="E403" i="153"/>
  <c r="E447" i="153"/>
  <c r="E491" i="153"/>
  <c r="F489" i="153" s="1"/>
  <c r="E360" i="153"/>
  <c r="E404" i="153"/>
  <c r="E448" i="153"/>
  <c r="I32" i="152"/>
  <c r="A26" i="152"/>
  <c r="I37" i="152"/>
  <c r="I34" i="152"/>
  <c r="I33" i="152"/>
  <c r="I22" i="152"/>
  <c r="E205" i="152"/>
  <c r="F203" i="152" s="1"/>
  <c r="E249" i="152"/>
  <c r="F247" i="152" s="1"/>
  <c r="E293" i="152"/>
  <c r="F291" i="152" s="1"/>
  <c r="E337" i="152"/>
  <c r="F335" i="152" s="1"/>
  <c r="E381" i="152"/>
  <c r="F379" i="152" s="1"/>
  <c r="E425" i="152"/>
  <c r="F423" i="152" s="1"/>
  <c r="E469" i="152"/>
  <c r="F467" i="152" s="1"/>
  <c r="E382" i="152"/>
  <c r="E426" i="152"/>
  <c r="E470" i="152"/>
  <c r="N6" i="152"/>
  <c r="N10" i="152" s="1"/>
  <c r="E18" i="152"/>
  <c r="F16" i="152" s="1"/>
  <c r="I23" i="152"/>
  <c r="E62" i="152"/>
  <c r="F60" i="152" s="1"/>
  <c r="E106" i="152"/>
  <c r="F104" i="152" s="1"/>
  <c r="E150" i="152"/>
  <c r="F148" i="152" s="1"/>
  <c r="E194" i="152"/>
  <c r="F192" i="152" s="1"/>
  <c r="E238" i="152"/>
  <c r="F236" i="152" s="1"/>
  <c r="E282" i="152"/>
  <c r="F280" i="152" s="1"/>
  <c r="E326" i="152"/>
  <c r="F324" i="152" s="1"/>
  <c r="E370" i="152"/>
  <c r="F368" i="152" s="1"/>
  <c r="E414" i="152"/>
  <c r="F412" i="152" s="1"/>
  <c r="E458" i="152"/>
  <c r="F456" i="152" s="1"/>
  <c r="E415" i="152"/>
  <c r="E459" i="152"/>
  <c r="E8" i="152"/>
  <c r="F5" i="152" s="1"/>
  <c r="E51" i="152"/>
  <c r="F49" i="152" s="1"/>
  <c r="E95" i="152"/>
  <c r="F93" i="152" s="1"/>
  <c r="E139" i="152"/>
  <c r="F137" i="152" s="1"/>
  <c r="E183" i="152"/>
  <c r="F181" i="152" s="1"/>
  <c r="E227" i="152"/>
  <c r="F225" i="152" s="1"/>
  <c r="E271" i="152"/>
  <c r="F269" i="152" s="1"/>
  <c r="E315" i="152"/>
  <c r="F313" i="152" s="1"/>
  <c r="E359" i="152"/>
  <c r="F357" i="152" s="1"/>
  <c r="E403" i="152"/>
  <c r="F401" i="152" s="1"/>
  <c r="E447" i="152"/>
  <c r="E491" i="152"/>
  <c r="F489" i="152" s="1"/>
  <c r="E404" i="152"/>
  <c r="E448" i="152"/>
  <c r="A15" i="151"/>
  <c r="I21" i="151"/>
  <c r="I33" i="151"/>
  <c r="I45" i="151"/>
  <c r="E349" i="151"/>
  <c r="F346" i="151" s="1"/>
  <c r="E393" i="151"/>
  <c r="F390" i="151" s="1"/>
  <c r="E437" i="151"/>
  <c r="F434" i="151" s="1"/>
  <c r="E481" i="151"/>
  <c r="F478" i="151" s="1"/>
  <c r="N5" i="151"/>
  <c r="I22" i="151"/>
  <c r="E29" i="151"/>
  <c r="F27" i="151" s="1"/>
  <c r="I34" i="151"/>
  <c r="E73" i="151"/>
  <c r="F71" i="151" s="1"/>
  <c r="E117" i="151"/>
  <c r="F115" i="151" s="1"/>
  <c r="E161" i="151"/>
  <c r="F159" i="151" s="1"/>
  <c r="E205" i="151"/>
  <c r="F203" i="151" s="1"/>
  <c r="E249" i="151"/>
  <c r="F247" i="151" s="1"/>
  <c r="E293" i="151"/>
  <c r="F291" i="151" s="1"/>
  <c r="E337" i="151"/>
  <c r="F335" i="151" s="1"/>
  <c r="E381" i="151"/>
  <c r="F379" i="151" s="1"/>
  <c r="E425" i="151"/>
  <c r="F423" i="151" s="1"/>
  <c r="E469" i="151"/>
  <c r="I48" i="151"/>
  <c r="E338" i="151"/>
  <c r="E382" i="151"/>
  <c r="E426" i="151"/>
  <c r="E470" i="151"/>
  <c r="N6" i="151"/>
  <c r="E18" i="151"/>
  <c r="F16" i="151" s="1"/>
  <c r="A37" i="151"/>
  <c r="I43" i="151"/>
  <c r="E62" i="151"/>
  <c r="F60" i="151" s="1"/>
  <c r="E106" i="151"/>
  <c r="F104" i="151" s="1"/>
  <c r="E150" i="151"/>
  <c r="F148" i="151" s="1"/>
  <c r="E194" i="151"/>
  <c r="F192" i="151" s="1"/>
  <c r="E238" i="151"/>
  <c r="F236" i="151" s="1"/>
  <c r="E282" i="151"/>
  <c r="F280" i="151" s="1"/>
  <c r="E326" i="151"/>
  <c r="F324" i="151" s="1"/>
  <c r="E370" i="151"/>
  <c r="F368" i="151" s="1"/>
  <c r="E414" i="151"/>
  <c r="E458" i="151"/>
  <c r="E371" i="151"/>
  <c r="E415" i="151"/>
  <c r="E459" i="151"/>
  <c r="E8" i="151"/>
  <c r="F5" i="151" s="1"/>
  <c r="A26" i="151"/>
  <c r="E51" i="151"/>
  <c r="F49" i="151" s="1"/>
  <c r="E95" i="151"/>
  <c r="F93" i="151" s="1"/>
  <c r="E139" i="151"/>
  <c r="F137" i="151" s="1"/>
  <c r="E183" i="151"/>
  <c r="F181" i="151" s="1"/>
  <c r="E227" i="151"/>
  <c r="F225" i="151" s="1"/>
  <c r="E271" i="151"/>
  <c r="F269" i="151" s="1"/>
  <c r="E315" i="151"/>
  <c r="F313" i="151" s="1"/>
  <c r="E359" i="151"/>
  <c r="F357" i="151" s="1"/>
  <c r="E403" i="151"/>
  <c r="E447" i="151"/>
  <c r="F445" i="151" s="1"/>
  <c r="E491" i="151"/>
  <c r="F489" i="151" s="1"/>
  <c r="E360" i="151"/>
  <c r="E404" i="151"/>
  <c r="E448" i="151"/>
  <c r="I32" i="150"/>
  <c r="A26" i="150"/>
  <c r="I37" i="150"/>
  <c r="I34" i="150"/>
  <c r="I33" i="150"/>
  <c r="A15" i="150"/>
  <c r="I21" i="150"/>
  <c r="E437" i="150"/>
  <c r="F434" i="150" s="1"/>
  <c r="E481" i="150"/>
  <c r="F478" i="150" s="1"/>
  <c r="N5" i="150"/>
  <c r="I22" i="150"/>
  <c r="E29" i="150"/>
  <c r="F27" i="150" s="1"/>
  <c r="E73" i="150"/>
  <c r="F71" i="150" s="1"/>
  <c r="E117" i="150"/>
  <c r="F115" i="150" s="1"/>
  <c r="E161" i="150"/>
  <c r="F159" i="150" s="1"/>
  <c r="E205" i="150"/>
  <c r="F203" i="150" s="1"/>
  <c r="E249" i="150"/>
  <c r="F247" i="150" s="1"/>
  <c r="E293" i="150"/>
  <c r="F291" i="150" s="1"/>
  <c r="E337" i="150"/>
  <c r="F335" i="150" s="1"/>
  <c r="E381" i="150"/>
  <c r="E425" i="150"/>
  <c r="E469" i="150"/>
  <c r="F467" i="150" s="1"/>
  <c r="E382" i="150"/>
  <c r="E426" i="150"/>
  <c r="E470" i="150"/>
  <c r="N6" i="150"/>
  <c r="E18" i="150"/>
  <c r="F16" i="150" s="1"/>
  <c r="I23" i="150"/>
  <c r="E62" i="150"/>
  <c r="F60" i="150" s="1"/>
  <c r="E106" i="150"/>
  <c r="F104" i="150" s="1"/>
  <c r="E150" i="150"/>
  <c r="F148" i="150" s="1"/>
  <c r="E194" i="150"/>
  <c r="F192" i="150" s="1"/>
  <c r="E238" i="150"/>
  <c r="F236" i="150" s="1"/>
  <c r="E282" i="150"/>
  <c r="F280" i="150" s="1"/>
  <c r="E326" i="150"/>
  <c r="F324" i="150" s="1"/>
  <c r="E370" i="150"/>
  <c r="F368" i="150" s="1"/>
  <c r="E414" i="150"/>
  <c r="F412" i="150" s="1"/>
  <c r="E458" i="150"/>
  <c r="F456" i="150" s="1"/>
  <c r="E459" i="150"/>
  <c r="E8" i="150"/>
  <c r="F5" i="150" s="1"/>
  <c r="E51" i="150"/>
  <c r="F49" i="150" s="1"/>
  <c r="E95" i="150"/>
  <c r="F93" i="150" s="1"/>
  <c r="E139" i="150"/>
  <c r="F137" i="150" s="1"/>
  <c r="E183" i="150"/>
  <c r="F181" i="150" s="1"/>
  <c r="E227" i="150"/>
  <c r="F225" i="150" s="1"/>
  <c r="E271" i="150"/>
  <c r="F269" i="150" s="1"/>
  <c r="E315" i="150"/>
  <c r="F313" i="150" s="1"/>
  <c r="E359" i="150"/>
  <c r="F357" i="150" s="1"/>
  <c r="E403" i="150"/>
  <c r="F401" i="150" s="1"/>
  <c r="E447" i="150"/>
  <c r="E491" i="150"/>
  <c r="F489" i="150" s="1"/>
  <c r="E360" i="150"/>
  <c r="E404" i="150"/>
  <c r="E448" i="150"/>
  <c r="I32" i="149"/>
  <c r="A26" i="149"/>
  <c r="I37" i="149"/>
  <c r="I34" i="149"/>
  <c r="I33" i="149"/>
  <c r="A15" i="149"/>
  <c r="I21" i="149"/>
  <c r="E437" i="149"/>
  <c r="F434" i="149" s="1"/>
  <c r="E481" i="149"/>
  <c r="F478" i="149" s="1"/>
  <c r="N5" i="149"/>
  <c r="I22" i="149"/>
  <c r="E29" i="149"/>
  <c r="F27" i="149" s="1"/>
  <c r="E73" i="149"/>
  <c r="F71" i="149" s="1"/>
  <c r="E117" i="149"/>
  <c r="F115" i="149" s="1"/>
  <c r="E161" i="149"/>
  <c r="F159" i="149" s="1"/>
  <c r="E205" i="149"/>
  <c r="F203" i="149" s="1"/>
  <c r="E249" i="149"/>
  <c r="F247" i="149" s="1"/>
  <c r="E293" i="149"/>
  <c r="F291" i="149" s="1"/>
  <c r="E337" i="149"/>
  <c r="F335" i="149" s="1"/>
  <c r="E381" i="149"/>
  <c r="E425" i="149"/>
  <c r="E469" i="149"/>
  <c r="E382" i="149"/>
  <c r="E426" i="149"/>
  <c r="E470" i="149"/>
  <c r="N6" i="149"/>
  <c r="E18" i="149"/>
  <c r="F16" i="149" s="1"/>
  <c r="I23" i="149"/>
  <c r="E62" i="149"/>
  <c r="F60" i="149" s="1"/>
  <c r="E106" i="149"/>
  <c r="F104" i="149" s="1"/>
  <c r="E150" i="149"/>
  <c r="F148" i="149" s="1"/>
  <c r="E194" i="149"/>
  <c r="F192" i="149" s="1"/>
  <c r="E238" i="149"/>
  <c r="F236" i="149" s="1"/>
  <c r="E282" i="149"/>
  <c r="F280" i="149" s="1"/>
  <c r="E326" i="149"/>
  <c r="F324" i="149" s="1"/>
  <c r="E370" i="149"/>
  <c r="F368" i="149" s="1"/>
  <c r="E414" i="149"/>
  <c r="E458" i="149"/>
  <c r="E415" i="149"/>
  <c r="E459" i="149"/>
  <c r="E8" i="149"/>
  <c r="F5" i="149" s="1"/>
  <c r="E51" i="149"/>
  <c r="F49" i="149" s="1"/>
  <c r="E95" i="149"/>
  <c r="F93" i="149" s="1"/>
  <c r="E139" i="149"/>
  <c r="F137" i="149" s="1"/>
  <c r="E183" i="149"/>
  <c r="F181" i="149" s="1"/>
  <c r="E227" i="149"/>
  <c r="F225" i="149" s="1"/>
  <c r="E271" i="149"/>
  <c r="F269" i="149" s="1"/>
  <c r="E315" i="149"/>
  <c r="F313" i="149" s="1"/>
  <c r="E359" i="149"/>
  <c r="F357" i="149" s="1"/>
  <c r="E403" i="149"/>
  <c r="E447" i="149"/>
  <c r="E491" i="149"/>
  <c r="F489" i="149" s="1"/>
  <c r="E360" i="149"/>
  <c r="E404" i="149"/>
  <c r="E448" i="149"/>
  <c r="I32" i="148"/>
  <c r="A26" i="148"/>
  <c r="I37" i="148"/>
  <c r="I34" i="148"/>
  <c r="E393" i="148"/>
  <c r="F390" i="148" s="1"/>
  <c r="E437" i="148"/>
  <c r="F434" i="148" s="1"/>
  <c r="E481" i="148"/>
  <c r="F478" i="148" s="1"/>
  <c r="N5" i="148"/>
  <c r="I22" i="148"/>
  <c r="E29" i="148"/>
  <c r="F27" i="148" s="1"/>
  <c r="E73" i="148"/>
  <c r="F71" i="148" s="1"/>
  <c r="E117" i="148"/>
  <c r="F115" i="148" s="1"/>
  <c r="E161" i="148"/>
  <c r="F159" i="148" s="1"/>
  <c r="E205" i="148"/>
  <c r="F203" i="148" s="1"/>
  <c r="E249" i="148"/>
  <c r="F247" i="148" s="1"/>
  <c r="E293" i="148"/>
  <c r="F291" i="148" s="1"/>
  <c r="E337" i="148"/>
  <c r="F335" i="148" s="1"/>
  <c r="E381" i="148"/>
  <c r="E425" i="148"/>
  <c r="E469" i="148"/>
  <c r="E382" i="148"/>
  <c r="E426" i="148"/>
  <c r="E470" i="148"/>
  <c r="N6" i="148"/>
  <c r="E18" i="148"/>
  <c r="F16" i="148" s="1"/>
  <c r="I23" i="148"/>
  <c r="E62" i="148"/>
  <c r="F60" i="148" s="1"/>
  <c r="E106" i="148"/>
  <c r="F104" i="148" s="1"/>
  <c r="E150" i="148"/>
  <c r="F148" i="148" s="1"/>
  <c r="E194" i="148"/>
  <c r="F192" i="148" s="1"/>
  <c r="E238" i="148"/>
  <c r="F236" i="148" s="1"/>
  <c r="E282" i="148"/>
  <c r="F280" i="148" s="1"/>
  <c r="E326" i="148"/>
  <c r="F324" i="148" s="1"/>
  <c r="E370" i="148"/>
  <c r="F368" i="148" s="1"/>
  <c r="E414" i="148"/>
  <c r="F412" i="148" s="1"/>
  <c r="E458" i="148"/>
  <c r="F456" i="148" s="1"/>
  <c r="E8" i="148"/>
  <c r="F5" i="148" s="1"/>
  <c r="E51" i="148"/>
  <c r="F49" i="148" s="1"/>
  <c r="E95" i="148"/>
  <c r="F93" i="148" s="1"/>
  <c r="E139" i="148"/>
  <c r="F137" i="148" s="1"/>
  <c r="E183" i="148"/>
  <c r="F181" i="148" s="1"/>
  <c r="E227" i="148"/>
  <c r="F225" i="148" s="1"/>
  <c r="E271" i="148"/>
  <c r="F269" i="148" s="1"/>
  <c r="E315" i="148"/>
  <c r="F313" i="148" s="1"/>
  <c r="E359" i="148"/>
  <c r="F357" i="148" s="1"/>
  <c r="E403" i="148"/>
  <c r="F401" i="148" s="1"/>
  <c r="E447" i="148"/>
  <c r="F445" i="148" s="1"/>
  <c r="E491" i="148"/>
  <c r="F489" i="148" s="1"/>
  <c r="E360" i="148"/>
  <c r="E404" i="148"/>
  <c r="E448" i="148"/>
  <c r="A15" i="147"/>
  <c r="I21" i="147"/>
  <c r="I33" i="147"/>
  <c r="E40" i="147"/>
  <c r="F38" i="147" s="1"/>
  <c r="I45" i="147"/>
  <c r="E84" i="147"/>
  <c r="F82" i="147" s="1"/>
  <c r="E128" i="147"/>
  <c r="F126" i="147" s="1"/>
  <c r="E172" i="147"/>
  <c r="F170" i="147" s="1"/>
  <c r="E216" i="147"/>
  <c r="F214" i="147" s="1"/>
  <c r="E260" i="147"/>
  <c r="F258" i="147" s="1"/>
  <c r="E304" i="147"/>
  <c r="F302" i="147" s="1"/>
  <c r="E348" i="147"/>
  <c r="F346" i="147" s="1"/>
  <c r="E392" i="147"/>
  <c r="F390" i="147" s="1"/>
  <c r="E436" i="147"/>
  <c r="F434" i="147" s="1"/>
  <c r="E480" i="147"/>
  <c r="E393" i="147"/>
  <c r="E437" i="147"/>
  <c r="E481" i="147"/>
  <c r="N5" i="147"/>
  <c r="I22" i="147"/>
  <c r="E29" i="147"/>
  <c r="F27" i="147" s="1"/>
  <c r="I34" i="147"/>
  <c r="E73" i="147"/>
  <c r="F71" i="147" s="1"/>
  <c r="E117" i="147"/>
  <c r="F115" i="147" s="1"/>
  <c r="E161" i="147"/>
  <c r="F159" i="147" s="1"/>
  <c r="E205" i="147"/>
  <c r="F203" i="147" s="1"/>
  <c r="E249" i="147"/>
  <c r="F247" i="147" s="1"/>
  <c r="E293" i="147"/>
  <c r="F291" i="147" s="1"/>
  <c r="E337" i="147"/>
  <c r="F335" i="147" s="1"/>
  <c r="E381" i="147"/>
  <c r="F379" i="147" s="1"/>
  <c r="E425" i="147"/>
  <c r="E469" i="147"/>
  <c r="I48" i="147"/>
  <c r="E382" i="147"/>
  <c r="E426" i="147"/>
  <c r="E470" i="147"/>
  <c r="N6" i="147"/>
  <c r="E18" i="147"/>
  <c r="F16" i="147" s="1"/>
  <c r="A37" i="147"/>
  <c r="I43" i="147"/>
  <c r="E62" i="147"/>
  <c r="F60" i="147" s="1"/>
  <c r="E106" i="147"/>
  <c r="F104" i="147" s="1"/>
  <c r="E150" i="147"/>
  <c r="F148" i="147" s="1"/>
  <c r="E194" i="147"/>
  <c r="F192" i="147" s="1"/>
  <c r="E238" i="147"/>
  <c r="F236" i="147" s="1"/>
  <c r="E282" i="147"/>
  <c r="F280" i="147" s="1"/>
  <c r="E326" i="147"/>
  <c r="F324" i="147" s="1"/>
  <c r="E370" i="147"/>
  <c r="F368" i="147" s="1"/>
  <c r="E414" i="147"/>
  <c r="E458" i="147"/>
  <c r="E415" i="147"/>
  <c r="E459" i="147"/>
  <c r="E8" i="147"/>
  <c r="F5" i="147" s="1"/>
  <c r="A26" i="147"/>
  <c r="E51" i="147"/>
  <c r="F49" i="147" s="1"/>
  <c r="E95" i="147"/>
  <c r="F93" i="147" s="1"/>
  <c r="E139" i="147"/>
  <c r="F137" i="147" s="1"/>
  <c r="E183" i="147"/>
  <c r="F181" i="147" s="1"/>
  <c r="E227" i="147"/>
  <c r="F225" i="147" s="1"/>
  <c r="E271" i="147"/>
  <c r="F269" i="147" s="1"/>
  <c r="E315" i="147"/>
  <c r="F313" i="147" s="1"/>
  <c r="E359" i="147"/>
  <c r="F357" i="147" s="1"/>
  <c r="E403" i="147"/>
  <c r="E447" i="147"/>
  <c r="E491" i="147"/>
  <c r="F489" i="147" s="1"/>
  <c r="E360" i="147"/>
  <c r="E404" i="147"/>
  <c r="E448" i="147"/>
  <c r="I32" i="146"/>
  <c r="A26" i="146"/>
  <c r="I37" i="146"/>
  <c r="I34" i="146"/>
  <c r="I33" i="146"/>
  <c r="A15" i="146"/>
  <c r="I21" i="146"/>
  <c r="I22" i="146"/>
  <c r="E382" i="146"/>
  <c r="F379" i="146" s="1"/>
  <c r="E426" i="146"/>
  <c r="F423" i="146" s="1"/>
  <c r="E470" i="146"/>
  <c r="F467" i="146" s="1"/>
  <c r="I23" i="146"/>
  <c r="E238" i="146"/>
  <c r="F236" i="146" s="1"/>
  <c r="E282" i="146"/>
  <c r="F280" i="146" s="1"/>
  <c r="E326" i="146"/>
  <c r="F324" i="146" s="1"/>
  <c r="E370" i="146"/>
  <c r="E414" i="146"/>
  <c r="E458" i="146"/>
  <c r="F456" i="146" s="1"/>
  <c r="E371" i="146"/>
  <c r="E415" i="146"/>
  <c r="E459" i="146"/>
  <c r="E8" i="146"/>
  <c r="F5" i="146" s="1"/>
  <c r="E51" i="146"/>
  <c r="F49" i="146" s="1"/>
  <c r="E95" i="146"/>
  <c r="F93" i="146" s="1"/>
  <c r="E139" i="146"/>
  <c r="F137" i="146" s="1"/>
  <c r="E183" i="146"/>
  <c r="F181" i="146" s="1"/>
  <c r="E227" i="146"/>
  <c r="F225" i="146" s="1"/>
  <c r="E271" i="146"/>
  <c r="F269" i="146" s="1"/>
  <c r="E315" i="146"/>
  <c r="F313" i="146" s="1"/>
  <c r="E359" i="146"/>
  <c r="E403" i="146"/>
  <c r="E447" i="146"/>
  <c r="E491" i="146"/>
  <c r="F489" i="146" s="1"/>
  <c r="E360" i="146"/>
  <c r="E404" i="146"/>
  <c r="E448" i="146"/>
  <c r="I32" i="145"/>
  <c r="A26" i="145"/>
  <c r="I37" i="145"/>
  <c r="I34" i="145"/>
  <c r="I33" i="145"/>
  <c r="A15" i="145"/>
  <c r="I21" i="145"/>
  <c r="E40" i="145"/>
  <c r="F38" i="145" s="1"/>
  <c r="E84" i="145"/>
  <c r="F82" i="145" s="1"/>
  <c r="E128" i="145"/>
  <c r="F126" i="145" s="1"/>
  <c r="E172" i="145"/>
  <c r="F170" i="145" s="1"/>
  <c r="E216" i="145"/>
  <c r="F214" i="145" s="1"/>
  <c r="E260" i="145"/>
  <c r="F258" i="145" s="1"/>
  <c r="E304" i="145"/>
  <c r="F302" i="145" s="1"/>
  <c r="E348" i="145"/>
  <c r="F346" i="145" s="1"/>
  <c r="E392" i="145"/>
  <c r="E436" i="145"/>
  <c r="E480" i="145"/>
  <c r="E393" i="145"/>
  <c r="E437" i="145"/>
  <c r="E481" i="145"/>
  <c r="N5" i="145"/>
  <c r="I22" i="145"/>
  <c r="E29" i="145"/>
  <c r="F27" i="145" s="1"/>
  <c r="E73" i="145"/>
  <c r="F71" i="145" s="1"/>
  <c r="E117" i="145"/>
  <c r="F115" i="145" s="1"/>
  <c r="E161" i="145"/>
  <c r="F159" i="145" s="1"/>
  <c r="E205" i="145"/>
  <c r="F203" i="145" s="1"/>
  <c r="E249" i="145"/>
  <c r="F247" i="145" s="1"/>
  <c r="E293" i="145"/>
  <c r="F291" i="145" s="1"/>
  <c r="E337" i="145"/>
  <c r="F335" i="145" s="1"/>
  <c r="E381" i="145"/>
  <c r="E425" i="145"/>
  <c r="E469" i="145"/>
  <c r="E382" i="145"/>
  <c r="E426" i="145"/>
  <c r="E470" i="145"/>
  <c r="N6" i="145"/>
  <c r="E18" i="145"/>
  <c r="F16" i="145" s="1"/>
  <c r="I23" i="145"/>
  <c r="E62" i="145"/>
  <c r="F60" i="145" s="1"/>
  <c r="E106" i="145"/>
  <c r="F104" i="145" s="1"/>
  <c r="E150" i="145"/>
  <c r="F148" i="145" s="1"/>
  <c r="E194" i="145"/>
  <c r="F192" i="145" s="1"/>
  <c r="E238" i="145"/>
  <c r="F236" i="145" s="1"/>
  <c r="E282" i="145"/>
  <c r="F280" i="145" s="1"/>
  <c r="E326" i="145"/>
  <c r="F324" i="145" s="1"/>
  <c r="E370" i="145"/>
  <c r="F368" i="145" s="1"/>
  <c r="E414" i="145"/>
  <c r="E458" i="145"/>
  <c r="E415" i="145"/>
  <c r="E459" i="145"/>
  <c r="E8" i="145"/>
  <c r="F5" i="145" s="1"/>
  <c r="E51" i="145"/>
  <c r="F49" i="145" s="1"/>
  <c r="E95" i="145"/>
  <c r="F93" i="145" s="1"/>
  <c r="E139" i="145"/>
  <c r="F137" i="145" s="1"/>
  <c r="E183" i="145"/>
  <c r="F181" i="145" s="1"/>
  <c r="E227" i="145"/>
  <c r="F225" i="145" s="1"/>
  <c r="E271" i="145"/>
  <c r="F269" i="145" s="1"/>
  <c r="E315" i="145"/>
  <c r="F313" i="145" s="1"/>
  <c r="E359" i="145"/>
  <c r="F357" i="145" s="1"/>
  <c r="E403" i="145"/>
  <c r="F401" i="145" s="1"/>
  <c r="E447" i="145"/>
  <c r="E491" i="145"/>
  <c r="F489" i="145" s="1"/>
  <c r="E360" i="145"/>
  <c r="E404" i="145"/>
  <c r="E448" i="145"/>
  <c r="F390" i="144"/>
  <c r="F5" i="144"/>
  <c r="I32" i="144"/>
  <c r="A26" i="144"/>
  <c r="I37" i="144"/>
  <c r="I34" i="144"/>
  <c r="I33" i="144"/>
  <c r="F434" i="144"/>
  <c r="A15" i="144"/>
  <c r="I21" i="144"/>
  <c r="E393" i="144"/>
  <c r="E437" i="144"/>
  <c r="E481" i="144"/>
  <c r="F478" i="144" s="1"/>
  <c r="N5" i="144"/>
  <c r="I22" i="144"/>
  <c r="E29" i="144"/>
  <c r="F27" i="144" s="1"/>
  <c r="E73" i="144"/>
  <c r="F71" i="144" s="1"/>
  <c r="E117" i="144"/>
  <c r="F115" i="144" s="1"/>
  <c r="E161" i="144"/>
  <c r="F159" i="144" s="1"/>
  <c r="E205" i="144"/>
  <c r="F203" i="144" s="1"/>
  <c r="E249" i="144"/>
  <c r="F247" i="144" s="1"/>
  <c r="E293" i="144"/>
  <c r="F291" i="144" s="1"/>
  <c r="E337" i="144"/>
  <c r="F335" i="144" s="1"/>
  <c r="E381" i="144"/>
  <c r="F379" i="144" s="1"/>
  <c r="E425" i="144"/>
  <c r="F423" i="144" s="1"/>
  <c r="E469" i="144"/>
  <c r="E382" i="144"/>
  <c r="E426" i="144"/>
  <c r="E470" i="144"/>
  <c r="N6" i="144"/>
  <c r="E18" i="144"/>
  <c r="F16" i="144" s="1"/>
  <c r="I23" i="144"/>
  <c r="E62" i="144"/>
  <c r="F60" i="144" s="1"/>
  <c r="E106" i="144"/>
  <c r="F104" i="144" s="1"/>
  <c r="E150" i="144"/>
  <c r="F148" i="144" s="1"/>
  <c r="E194" i="144"/>
  <c r="F192" i="144" s="1"/>
  <c r="E238" i="144"/>
  <c r="F236" i="144" s="1"/>
  <c r="E282" i="144"/>
  <c r="F280" i="144" s="1"/>
  <c r="E326" i="144"/>
  <c r="F324" i="144" s="1"/>
  <c r="E370" i="144"/>
  <c r="F368" i="144" s="1"/>
  <c r="E414" i="144"/>
  <c r="F412" i="144" s="1"/>
  <c r="E458" i="144"/>
  <c r="F456" i="144" s="1"/>
  <c r="E8" i="144"/>
  <c r="E51" i="144"/>
  <c r="F49" i="144" s="1"/>
  <c r="E95" i="144"/>
  <c r="F93" i="144" s="1"/>
  <c r="E139" i="144"/>
  <c r="F137" i="144" s="1"/>
  <c r="E183" i="144"/>
  <c r="F181" i="144" s="1"/>
  <c r="E227" i="144"/>
  <c r="F225" i="144" s="1"/>
  <c r="E271" i="144"/>
  <c r="F269" i="144" s="1"/>
  <c r="E315" i="144"/>
  <c r="F313" i="144" s="1"/>
  <c r="E359" i="144"/>
  <c r="E403" i="144"/>
  <c r="E447" i="144"/>
  <c r="E491" i="144"/>
  <c r="F489" i="144" s="1"/>
  <c r="E360" i="144"/>
  <c r="E404" i="144"/>
  <c r="E448" i="144"/>
  <c r="F368" i="143"/>
  <c r="I32" i="143"/>
  <c r="A26" i="143"/>
  <c r="I37" i="143"/>
  <c r="I34" i="143"/>
  <c r="I33" i="143"/>
  <c r="E393" i="143"/>
  <c r="F390" i="143" s="1"/>
  <c r="E437" i="143"/>
  <c r="F434" i="143" s="1"/>
  <c r="E481" i="143"/>
  <c r="F478" i="143" s="1"/>
  <c r="N5" i="143"/>
  <c r="N10" i="143" s="1"/>
  <c r="I22" i="143"/>
  <c r="E29" i="143"/>
  <c r="F27" i="143" s="1"/>
  <c r="E73" i="143"/>
  <c r="F71" i="143" s="1"/>
  <c r="E117" i="143"/>
  <c r="F115" i="143" s="1"/>
  <c r="E161" i="143"/>
  <c r="F159" i="143" s="1"/>
  <c r="E205" i="143"/>
  <c r="F203" i="143" s="1"/>
  <c r="E249" i="143"/>
  <c r="F247" i="143" s="1"/>
  <c r="E293" i="143"/>
  <c r="F291" i="143" s="1"/>
  <c r="E337" i="143"/>
  <c r="F335" i="143" s="1"/>
  <c r="E381" i="143"/>
  <c r="E425" i="143"/>
  <c r="E469" i="143"/>
  <c r="E382" i="143"/>
  <c r="E426" i="143"/>
  <c r="E470" i="143"/>
  <c r="I23" i="143"/>
  <c r="E414" i="143"/>
  <c r="E458" i="143"/>
  <c r="E371" i="143"/>
  <c r="E415" i="143"/>
  <c r="E459" i="143"/>
  <c r="E8" i="143"/>
  <c r="F5" i="143" s="1"/>
  <c r="E51" i="143"/>
  <c r="F49" i="143" s="1"/>
  <c r="E95" i="143"/>
  <c r="F93" i="143" s="1"/>
  <c r="E139" i="143"/>
  <c r="F137" i="143" s="1"/>
  <c r="E183" i="143"/>
  <c r="F181" i="143" s="1"/>
  <c r="E227" i="143"/>
  <c r="F225" i="143" s="1"/>
  <c r="E271" i="143"/>
  <c r="F269" i="143" s="1"/>
  <c r="E315" i="143"/>
  <c r="F313" i="143" s="1"/>
  <c r="E359" i="143"/>
  <c r="F357" i="143" s="1"/>
  <c r="E403" i="143"/>
  <c r="F401" i="143" s="1"/>
  <c r="E447" i="143"/>
  <c r="E491" i="143"/>
  <c r="F489" i="143" s="1"/>
  <c r="E360" i="143"/>
  <c r="E404" i="143"/>
  <c r="E448" i="143"/>
  <c r="F478" i="142"/>
  <c r="I32" i="142"/>
  <c r="A26" i="142"/>
  <c r="I37" i="142"/>
  <c r="I34" i="142"/>
  <c r="I33" i="142"/>
  <c r="A15" i="142"/>
  <c r="I21" i="142"/>
  <c r="E349" i="142"/>
  <c r="F346" i="142" s="1"/>
  <c r="E393" i="142"/>
  <c r="F390" i="142" s="1"/>
  <c r="E437" i="142"/>
  <c r="F434" i="142" s="1"/>
  <c r="E481" i="142"/>
  <c r="N5" i="142"/>
  <c r="I22" i="142"/>
  <c r="E29" i="142"/>
  <c r="F27" i="142" s="1"/>
  <c r="E73" i="142"/>
  <c r="F71" i="142" s="1"/>
  <c r="E117" i="142"/>
  <c r="F115" i="142" s="1"/>
  <c r="E161" i="142"/>
  <c r="F159" i="142" s="1"/>
  <c r="E205" i="142"/>
  <c r="F203" i="142" s="1"/>
  <c r="E249" i="142"/>
  <c r="F247" i="142" s="1"/>
  <c r="E293" i="142"/>
  <c r="F291" i="142" s="1"/>
  <c r="E337" i="142"/>
  <c r="E381" i="142"/>
  <c r="E425" i="142"/>
  <c r="F423" i="142" s="1"/>
  <c r="E469" i="142"/>
  <c r="F467" i="142" s="1"/>
  <c r="E338" i="142"/>
  <c r="E382" i="142"/>
  <c r="E426" i="142"/>
  <c r="E470" i="142"/>
  <c r="N6" i="142"/>
  <c r="E18" i="142"/>
  <c r="F16" i="142" s="1"/>
  <c r="I23" i="142"/>
  <c r="E62" i="142"/>
  <c r="F60" i="142" s="1"/>
  <c r="E106" i="142"/>
  <c r="F104" i="142" s="1"/>
  <c r="E150" i="142"/>
  <c r="F148" i="142" s="1"/>
  <c r="E194" i="142"/>
  <c r="F192" i="142" s="1"/>
  <c r="E238" i="142"/>
  <c r="F236" i="142" s="1"/>
  <c r="E282" i="142"/>
  <c r="F280" i="142" s="1"/>
  <c r="E326" i="142"/>
  <c r="F324" i="142" s="1"/>
  <c r="E370" i="142"/>
  <c r="E414" i="142"/>
  <c r="F412" i="142" s="1"/>
  <c r="E458" i="142"/>
  <c r="F456" i="142" s="1"/>
  <c r="E371" i="142"/>
  <c r="E415" i="142"/>
  <c r="E459" i="142"/>
  <c r="E8" i="142"/>
  <c r="F5" i="142" s="1"/>
  <c r="E51" i="142"/>
  <c r="F49" i="142" s="1"/>
  <c r="E95" i="142"/>
  <c r="F93" i="142" s="1"/>
  <c r="E139" i="142"/>
  <c r="F137" i="142" s="1"/>
  <c r="E183" i="142"/>
  <c r="F181" i="142" s="1"/>
  <c r="E227" i="142"/>
  <c r="F225" i="142" s="1"/>
  <c r="E271" i="142"/>
  <c r="F269" i="142" s="1"/>
  <c r="E315" i="142"/>
  <c r="F313" i="142" s="1"/>
  <c r="E359" i="142"/>
  <c r="E403" i="142"/>
  <c r="E447" i="142"/>
  <c r="F445" i="142" s="1"/>
  <c r="E491" i="142"/>
  <c r="F489" i="142" s="1"/>
  <c r="E360" i="142"/>
  <c r="E404" i="142"/>
  <c r="E448" i="142"/>
  <c r="F434" i="141"/>
  <c r="F390" i="141"/>
  <c r="F5" i="141"/>
  <c r="I32" i="141"/>
  <c r="A26" i="141"/>
  <c r="I37" i="141"/>
  <c r="I34" i="141"/>
  <c r="I33" i="141"/>
  <c r="A15" i="141"/>
  <c r="I21" i="141"/>
  <c r="E393" i="141"/>
  <c r="E437" i="141"/>
  <c r="E481" i="141"/>
  <c r="F478" i="141" s="1"/>
  <c r="N5" i="141"/>
  <c r="I22" i="141"/>
  <c r="E29" i="141"/>
  <c r="F27" i="141" s="1"/>
  <c r="E73" i="141"/>
  <c r="F71" i="141" s="1"/>
  <c r="E117" i="141"/>
  <c r="F115" i="141" s="1"/>
  <c r="E161" i="141"/>
  <c r="F159" i="141" s="1"/>
  <c r="E205" i="141"/>
  <c r="F203" i="141" s="1"/>
  <c r="E249" i="141"/>
  <c r="F247" i="141" s="1"/>
  <c r="E293" i="141"/>
  <c r="F291" i="141" s="1"/>
  <c r="E337" i="141"/>
  <c r="F335" i="141" s="1"/>
  <c r="E381" i="141"/>
  <c r="F379" i="141" s="1"/>
  <c r="E425" i="141"/>
  <c r="F423" i="141" s="1"/>
  <c r="E469" i="141"/>
  <c r="F467" i="141" s="1"/>
  <c r="E382" i="141"/>
  <c r="E426" i="141"/>
  <c r="E470" i="141"/>
  <c r="N6" i="141"/>
  <c r="E18" i="141"/>
  <c r="F16" i="141" s="1"/>
  <c r="I23" i="141"/>
  <c r="E62" i="141"/>
  <c r="F60" i="141" s="1"/>
  <c r="E106" i="141"/>
  <c r="F104" i="141" s="1"/>
  <c r="E150" i="141"/>
  <c r="F148" i="141" s="1"/>
  <c r="E194" i="141"/>
  <c r="F192" i="141" s="1"/>
  <c r="E238" i="141"/>
  <c r="F236" i="141" s="1"/>
  <c r="E282" i="141"/>
  <c r="F280" i="141" s="1"/>
  <c r="E326" i="141"/>
  <c r="F324" i="141" s="1"/>
  <c r="E370" i="141"/>
  <c r="F368" i="141" s="1"/>
  <c r="E414" i="141"/>
  <c r="F412" i="141" s="1"/>
  <c r="E458" i="141"/>
  <c r="F456" i="141" s="1"/>
  <c r="E459" i="141"/>
  <c r="E8" i="141"/>
  <c r="E51" i="141"/>
  <c r="F49" i="141" s="1"/>
  <c r="E95" i="141"/>
  <c r="F93" i="141" s="1"/>
  <c r="E139" i="141"/>
  <c r="F137" i="141" s="1"/>
  <c r="E183" i="141"/>
  <c r="F181" i="141" s="1"/>
  <c r="E227" i="141"/>
  <c r="F225" i="141" s="1"/>
  <c r="E271" i="141"/>
  <c r="F269" i="141" s="1"/>
  <c r="E315" i="141"/>
  <c r="F313" i="141" s="1"/>
  <c r="E359" i="141"/>
  <c r="E403" i="141"/>
  <c r="E447" i="141"/>
  <c r="E491" i="141"/>
  <c r="F489" i="141" s="1"/>
  <c r="E360" i="141"/>
  <c r="E404" i="141"/>
  <c r="E448" i="141"/>
  <c r="F434" i="140"/>
  <c r="F478" i="140"/>
  <c r="A15" i="140"/>
  <c r="I21" i="140"/>
  <c r="I33" i="140"/>
  <c r="E393" i="140"/>
  <c r="F390" i="140" s="1"/>
  <c r="E437" i="140"/>
  <c r="E481" i="140"/>
  <c r="N5" i="140"/>
  <c r="I22" i="140"/>
  <c r="E29" i="140"/>
  <c r="F27" i="140" s="1"/>
  <c r="I34" i="140"/>
  <c r="E73" i="140"/>
  <c r="F71" i="140" s="1"/>
  <c r="E117" i="140"/>
  <c r="F115" i="140" s="1"/>
  <c r="E161" i="140"/>
  <c r="F159" i="140" s="1"/>
  <c r="E205" i="140"/>
  <c r="F203" i="140" s="1"/>
  <c r="E249" i="140"/>
  <c r="F247" i="140" s="1"/>
  <c r="E293" i="140"/>
  <c r="F291" i="140" s="1"/>
  <c r="E337" i="140"/>
  <c r="F335" i="140" s="1"/>
  <c r="E381" i="140"/>
  <c r="F379" i="140" s="1"/>
  <c r="E425" i="140"/>
  <c r="F423" i="140" s="1"/>
  <c r="E469" i="140"/>
  <c r="F467" i="140" s="1"/>
  <c r="E382" i="140"/>
  <c r="E426" i="140"/>
  <c r="E470" i="140"/>
  <c r="N6" i="140"/>
  <c r="E18" i="140"/>
  <c r="F16" i="140" s="1"/>
  <c r="E62" i="140"/>
  <c r="F60" i="140" s="1"/>
  <c r="E106" i="140"/>
  <c r="F104" i="140" s="1"/>
  <c r="E150" i="140"/>
  <c r="F148" i="140" s="1"/>
  <c r="E194" i="140"/>
  <c r="F192" i="140" s="1"/>
  <c r="E238" i="140"/>
  <c r="F236" i="140" s="1"/>
  <c r="E282" i="140"/>
  <c r="F280" i="140" s="1"/>
  <c r="E326" i="140"/>
  <c r="F324" i="140" s="1"/>
  <c r="E370" i="140"/>
  <c r="F368" i="140" s="1"/>
  <c r="E414" i="140"/>
  <c r="E458" i="140"/>
  <c r="I37" i="140"/>
  <c r="E371" i="140"/>
  <c r="E415" i="140"/>
  <c r="E459" i="140"/>
  <c r="E8" i="140"/>
  <c r="F5" i="140" s="1"/>
  <c r="A26" i="140"/>
  <c r="E51" i="140"/>
  <c r="F49" i="140" s="1"/>
  <c r="E95" i="140"/>
  <c r="F93" i="140" s="1"/>
  <c r="E139" i="140"/>
  <c r="F137" i="140" s="1"/>
  <c r="E183" i="140"/>
  <c r="F181" i="140" s="1"/>
  <c r="E227" i="140"/>
  <c r="F225" i="140" s="1"/>
  <c r="E271" i="140"/>
  <c r="F269" i="140" s="1"/>
  <c r="E315" i="140"/>
  <c r="F313" i="140" s="1"/>
  <c r="E359" i="140"/>
  <c r="F357" i="140" s="1"/>
  <c r="E403" i="140"/>
  <c r="E447" i="140"/>
  <c r="F445" i="140" s="1"/>
  <c r="E491" i="140"/>
  <c r="F489" i="140" s="1"/>
  <c r="E360" i="140"/>
  <c r="E404" i="140"/>
  <c r="E448" i="140"/>
  <c r="I32" i="139"/>
  <c r="A26" i="139"/>
  <c r="I37" i="139"/>
  <c r="I34" i="139"/>
  <c r="I33" i="139"/>
  <c r="A15" i="139"/>
  <c r="I21" i="139"/>
  <c r="E84" i="139"/>
  <c r="F82" i="139" s="1"/>
  <c r="E128" i="139"/>
  <c r="F126" i="139" s="1"/>
  <c r="E172" i="139"/>
  <c r="F170" i="139" s="1"/>
  <c r="E216" i="139"/>
  <c r="F214" i="139" s="1"/>
  <c r="E260" i="139"/>
  <c r="F258" i="139" s="1"/>
  <c r="E304" i="139"/>
  <c r="F302" i="139" s="1"/>
  <c r="E348" i="139"/>
  <c r="F346" i="139" s="1"/>
  <c r="E392" i="139"/>
  <c r="F390" i="139" s="1"/>
  <c r="E436" i="139"/>
  <c r="E480" i="139"/>
  <c r="E437" i="139"/>
  <c r="E481" i="139"/>
  <c r="N5" i="139"/>
  <c r="I22" i="139"/>
  <c r="E29" i="139"/>
  <c r="F27" i="139" s="1"/>
  <c r="E73" i="139"/>
  <c r="F71" i="139" s="1"/>
  <c r="E117" i="139"/>
  <c r="F115" i="139" s="1"/>
  <c r="E161" i="139"/>
  <c r="F159" i="139" s="1"/>
  <c r="E205" i="139"/>
  <c r="F203" i="139" s="1"/>
  <c r="E249" i="139"/>
  <c r="F247" i="139" s="1"/>
  <c r="E293" i="139"/>
  <c r="F291" i="139" s="1"/>
  <c r="E337" i="139"/>
  <c r="F335" i="139" s="1"/>
  <c r="E381" i="139"/>
  <c r="F379" i="139" s="1"/>
  <c r="E425" i="139"/>
  <c r="F423" i="139" s="1"/>
  <c r="E469" i="139"/>
  <c r="E382" i="139"/>
  <c r="E426" i="139"/>
  <c r="E470" i="139"/>
  <c r="N6" i="139"/>
  <c r="E18" i="139"/>
  <c r="F16" i="139" s="1"/>
  <c r="I23" i="139"/>
  <c r="E62" i="139"/>
  <c r="F60" i="139" s="1"/>
  <c r="E106" i="139"/>
  <c r="F104" i="139" s="1"/>
  <c r="E150" i="139"/>
  <c r="F148" i="139" s="1"/>
  <c r="E194" i="139"/>
  <c r="F192" i="139" s="1"/>
  <c r="E238" i="139"/>
  <c r="F236" i="139" s="1"/>
  <c r="E282" i="139"/>
  <c r="F280" i="139" s="1"/>
  <c r="E326" i="139"/>
  <c r="F324" i="139" s="1"/>
  <c r="E370" i="139"/>
  <c r="F368" i="139" s="1"/>
  <c r="E414" i="139"/>
  <c r="F412" i="139" s="1"/>
  <c r="E458" i="139"/>
  <c r="E415" i="139"/>
  <c r="E459" i="139"/>
  <c r="E8" i="139"/>
  <c r="F5" i="139" s="1"/>
  <c r="E51" i="139"/>
  <c r="F49" i="139" s="1"/>
  <c r="E95" i="139"/>
  <c r="F93" i="139" s="1"/>
  <c r="E139" i="139"/>
  <c r="F137" i="139" s="1"/>
  <c r="E183" i="139"/>
  <c r="F181" i="139" s="1"/>
  <c r="E227" i="139"/>
  <c r="F225" i="139" s="1"/>
  <c r="E271" i="139"/>
  <c r="F269" i="139" s="1"/>
  <c r="E315" i="139"/>
  <c r="F313" i="139" s="1"/>
  <c r="E359" i="139"/>
  <c r="E403" i="139"/>
  <c r="F401" i="139" s="1"/>
  <c r="E447" i="139"/>
  <c r="F445" i="139" s="1"/>
  <c r="E491" i="139"/>
  <c r="F489" i="139" s="1"/>
  <c r="E360" i="139"/>
  <c r="E404" i="139"/>
  <c r="E448" i="139"/>
  <c r="I15" i="53"/>
  <c r="I22" i="53" s="1"/>
  <c r="I12" i="53"/>
  <c r="I11" i="53"/>
  <c r="I10" i="53"/>
  <c r="F258" i="165" l="1"/>
  <c r="F346" i="165"/>
  <c r="F445" i="165"/>
  <c r="F214" i="165"/>
  <c r="F467" i="165"/>
  <c r="F203" i="165"/>
  <c r="F170" i="165"/>
  <c r="F93" i="165"/>
  <c r="F423" i="165"/>
  <c r="F126" i="165"/>
  <c r="F478" i="165"/>
  <c r="F434" i="165"/>
  <c r="F368" i="164"/>
  <c r="F247" i="164"/>
  <c r="F126" i="164"/>
  <c r="F302" i="164"/>
  <c r="F82" i="164"/>
  <c r="I44" i="168"/>
  <c r="I43" i="168"/>
  <c r="A37" i="168"/>
  <c r="I48" i="168"/>
  <c r="I45" i="168"/>
  <c r="F467" i="168"/>
  <c r="F445" i="168"/>
  <c r="F478" i="168"/>
  <c r="F379" i="168"/>
  <c r="F357" i="168"/>
  <c r="F390" i="168"/>
  <c r="F467" i="167"/>
  <c r="I44" i="167"/>
  <c r="I43" i="167"/>
  <c r="A37" i="167"/>
  <c r="I48" i="167"/>
  <c r="I45" i="167"/>
  <c r="F401" i="167"/>
  <c r="N10" i="167"/>
  <c r="F412" i="166"/>
  <c r="F445" i="166"/>
  <c r="F401" i="166"/>
  <c r="I44" i="166"/>
  <c r="I43" i="166"/>
  <c r="A37" i="166"/>
  <c r="I48" i="166"/>
  <c r="I45" i="166"/>
  <c r="N10" i="165"/>
  <c r="I44" i="165"/>
  <c r="I43" i="165"/>
  <c r="A37" i="165"/>
  <c r="I48" i="165"/>
  <c r="I45" i="165"/>
  <c r="F401" i="165"/>
  <c r="F379" i="165"/>
  <c r="F357" i="165"/>
  <c r="F335" i="165"/>
  <c r="I56" i="164"/>
  <c r="I55" i="164"/>
  <c r="I54" i="164"/>
  <c r="A48" i="164"/>
  <c r="I59" i="164"/>
  <c r="F357" i="164"/>
  <c r="F379" i="164"/>
  <c r="N10" i="164"/>
  <c r="F456" i="163"/>
  <c r="F467" i="163"/>
  <c r="F412" i="163"/>
  <c r="F423" i="163"/>
  <c r="F445" i="163"/>
  <c r="I44" i="163"/>
  <c r="I43" i="163"/>
  <c r="A37" i="163"/>
  <c r="I48" i="163"/>
  <c r="I45" i="163"/>
  <c r="F357" i="162"/>
  <c r="I44" i="162"/>
  <c r="I43" i="162"/>
  <c r="A37" i="162"/>
  <c r="I48" i="162"/>
  <c r="I45" i="162"/>
  <c r="F412" i="162"/>
  <c r="F401" i="161"/>
  <c r="N10" i="161"/>
  <c r="F357" i="161"/>
  <c r="I44" i="161"/>
  <c r="I43" i="161"/>
  <c r="A37" i="161"/>
  <c r="I48" i="161"/>
  <c r="I45" i="161"/>
  <c r="F412" i="161"/>
  <c r="F423" i="161"/>
  <c r="F379" i="161"/>
  <c r="F445" i="159"/>
  <c r="N10" i="159"/>
  <c r="F401" i="159"/>
  <c r="I44" i="159"/>
  <c r="I43" i="159"/>
  <c r="A37" i="159"/>
  <c r="I48" i="159"/>
  <c r="I45" i="159"/>
  <c r="F423" i="159"/>
  <c r="F379" i="159"/>
  <c r="N10" i="158"/>
  <c r="I44" i="158"/>
  <c r="I43" i="158"/>
  <c r="A37" i="158"/>
  <c r="I48" i="158"/>
  <c r="I45" i="158"/>
  <c r="F467" i="158"/>
  <c r="F478" i="158"/>
  <c r="F401" i="157"/>
  <c r="N10" i="157"/>
  <c r="F357" i="157"/>
  <c r="I44" i="157"/>
  <c r="I43" i="157"/>
  <c r="A37" i="157"/>
  <c r="I48" i="157"/>
  <c r="I45" i="157"/>
  <c r="F379" i="157"/>
  <c r="F423" i="156"/>
  <c r="F379" i="156"/>
  <c r="I44" i="156"/>
  <c r="I43" i="156"/>
  <c r="A37" i="156"/>
  <c r="I48" i="156"/>
  <c r="I45" i="156"/>
  <c r="N10" i="156"/>
  <c r="F401" i="156"/>
  <c r="F445" i="155"/>
  <c r="F401" i="155"/>
  <c r="F478" i="155"/>
  <c r="I44" i="155"/>
  <c r="I43" i="155"/>
  <c r="A37" i="155"/>
  <c r="I48" i="155"/>
  <c r="I45" i="155"/>
  <c r="F357" i="155"/>
  <c r="F390" i="155"/>
  <c r="F401" i="154"/>
  <c r="N10" i="154"/>
  <c r="F357" i="154"/>
  <c r="I44" i="154"/>
  <c r="I43" i="154"/>
  <c r="A37" i="154"/>
  <c r="I48" i="154"/>
  <c r="I45" i="154"/>
  <c r="F379" i="154"/>
  <c r="F390" i="154"/>
  <c r="F445" i="153"/>
  <c r="F401" i="153"/>
  <c r="I44" i="153"/>
  <c r="I43" i="153"/>
  <c r="A37" i="153"/>
  <c r="I48" i="153"/>
  <c r="I45" i="153"/>
  <c r="F423" i="153"/>
  <c r="F445" i="152"/>
  <c r="I44" i="152"/>
  <c r="I43" i="152"/>
  <c r="A37" i="152"/>
  <c r="I48" i="152"/>
  <c r="I45" i="152"/>
  <c r="F456" i="151"/>
  <c r="N10" i="151"/>
  <c r="F412" i="151"/>
  <c r="F401" i="151"/>
  <c r="I56" i="151"/>
  <c r="I55" i="151"/>
  <c r="I54" i="151"/>
  <c r="A48" i="151"/>
  <c r="I59" i="151"/>
  <c r="F467" i="151"/>
  <c r="F423" i="150"/>
  <c r="F379" i="150"/>
  <c r="F445" i="150"/>
  <c r="N10" i="150"/>
  <c r="I44" i="150"/>
  <c r="I43" i="150"/>
  <c r="A37" i="150"/>
  <c r="I48" i="150"/>
  <c r="I45" i="150"/>
  <c r="F467" i="149"/>
  <c r="F412" i="149"/>
  <c r="F379" i="149"/>
  <c r="F456" i="149"/>
  <c r="F445" i="149"/>
  <c r="F423" i="149"/>
  <c r="F401" i="149"/>
  <c r="N10" i="149"/>
  <c r="I44" i="149"/>
  <c r="I43" i="149"/>
  <c r="A37" i="149"/>
  <c r="I48" i="149"/>
  <c r="I45" i="149"/>
  <c r="F423" i="148"/>
  <c r="F379" i="148"/>
  <c r="F467" i="148"/>
  <c r="N10" i="148"/>
  <c r="I44" i="148"/>
  <c r="I43" i="148"/>
  <c r="A37" i="148"/>
  <c r="I48" i="148"/>
  <c r="I45" i="148"/>
  <c r="F456" i="147"/>
  <c r="F412" i="147"/>
  <c r="I56" i="147"/>
  <c r="I55" i="147"/>
  <c r="I54" i="147"/>
  <c r="A48" i="147"/>
  <c r="I59" i="147"/>
  <c r="F401" i="147"/>
  <c r="F423" i="147"/>
  <c r="F478" i="147"/>
  <c r="N10" i="147"/>
  <c r="F445" i="147"/>
  <c r="F467" i="147"/>
  <c r="F368" i="146"/>
  <c r="F401" i="146"/>
  <c r="F445" i="146"/>
  <c r="F357" i="146"/>
  <c r="F412" i="146"/>
  <c r="I44" i="146"/>
  <c r="I43" i="146"/>
  <c r="A37" i="146"/>
  <c r="I48" i="146"/>
  <c r="I45" i="146"/>
  <c r="F478" i="145"/>
  <c r="F423" i="145"/>
  <c r="F445" i="145"/>
  <c r="N10" i="145"/>
  <c r="I44" i="145"/>
  <c r="I43" i="145"/>
  <c r="A37" i="145"/>
  <c r="I48" i="145"/>
  <c r="I45" i="145"/>
  <c r="F456" i="145"/>
  <c r="F467" i="145"/>
  <c r="F412" i="145"/>
  <c r="F434" i="145"/>
  <c r="F379" i="145"/>
  <c r="F390" i="145"/>
  <c r="N10" i="144"/>
  <c r="F401" i="144"/>
  <c r="F357" i="144"/>
  <c r="F445" i="144"/>
  <c r="I44" i="144"/>
  <c r="I43" i="144"/>
  <c r="A37" i="144"/>
  <c r="I48" i="144"/>
  <c r="I45" i="144"/>
  <c r="F467" i="144"/>
  <c r="F467" i="143"/>
  <c r="F423" i="143"/>
  <c r="F456" i="143"/>
  <c r="F379" i="143"/>
  <c r="F412" i="143"/>
  <c r="F445" i="143"/>
  <c r="I44" i="143"/>
  <c r="I43" i="143"/>
  <c r="A37" i="143"/>
  <c r="I48" i="143"/>
  <c r="I45" i="143"/>
  <c r="F368" i="142"/>
  <c r="F401" i="142"/>
  <c r="F357" i="142"/>
  <c r="F335" i="142"/>
  <c r="N10" i="142"/>
  <c r="F379" i="142"/>
  <c r="I44" i="142"/>
  <c r="I43" i="142"/>
  <c r="A37" i="142"/>
  <c r="I48" i="142"/>
  <c r="I45" i="142"/>
  <c r="F445" i="141"/>
  <c r="F401" i="141"/>
  <c r="N10" i="141"/>
  <c r="I44" i="141"/>
  <c r="I43" i="141"/>
  <c r="A37" i="141"/>
  <c r="I48" i="141"/>
  <c r="I45" i="141"/>
  <c r="F357" i="141"/>
  <c r="N10" i="140"/>
  <c r="I44" i="140"/>
  <c r="I43" i="140"/>
  <c r="A37" i="140"/>
  <c r="I48" i="140"/>
  <c r="I45" i="140"/>
  <c r="F456" i="140"/>
  <c r="F401" i="140"/>
  <c r="F412" i="140"/>
  <c r="N10" i="139"/>
  <c r="F357" i="139"/>
  <c r="I44" i="139"/>
  <c r="I43" i="139"/>
  <c r="A37" i="139"/>
  <c r="I48" i="139"/>
  <c r="I45" i="139"/>
  <c r="F478" i="139"/>
  <c r="F456" i="139"/>
  <c r="F467" i="139"/>
  <c r="F434" i="139"/>
  <c r="I26" i="53"/>
  <c r="A26" i="53" s="1"/>
  <c r="A15" i="53"/>
  <c r="I21" i="53"/>
  <c r="I32" i="53"/>
  <c r="I37" i="53"/>
  <c r="A37" i="53" s="1"/>
  <c r="I34" i="53"/>
  <c r="I33" i="53"/>
  <c r="I23" i="53"/>
  <c r="I56" i="168" l="1"/>
  <c r="I55" i="168"/>
  <c r="I54" i="168"/>
  <c r="A48" i="168"/>
  <c r="I59" i="168"/>
  <c r="I56" i="167"/>
  <c r="I55" i="167"/>
  <c r="I54" i="167"/>
  <c r="A48" i="167"/>
  <c r="I59" i="167"/>
  <c r="I56" i="166"/>
  <c r="I55" i="166"/>
  <c r="I54" i="166"/>
  <c r="A48" i="166"/>
  <c r="I59" i="166"/>
  <c r="I56" i="165"/>
  <c r="I55" i="165"/>
  <c r="I54" i="165"/>
  <c r="A48" i="165"/>
  <c r="I59" i="165"/>
  <c r="I70" i="164"/>
  <c r="I67" i="164"/>
  <c r="I66" i="164"/>
  <c r="I65" i="164"/>
  <c r="A59" i="164"/>
  <c r="I56" i="163"/>
  <c r="I55" i="163"/>
  <c r="I54" i="163"/>
  <c r="A48" i="163"/>
  <c r="I59" i="163"/>
  <c r="I56" i="162"/>
  <c r="I55" i="162"/>
  <c r="I54" i="162"/>
  <c r="A48" i="162"/>
  <c r="I59" i="162"/>
  <c r="I56" i="161"/>
  <c r="I55" i="161"/>
  <c r="I54" i="161"/>
  <c r="A48" i="161"/>
  <c r="I59" i="161"/>
  <c r="I56" i="159"/>
  <c r="I55" i="159"/>
  <c r="I54" i="159"/>
  <c r="A48" i="159"/>
  <c r="I59" i="159"/>
  <c r="I56" i="158"/>
  <c r="I55" i="158"/>
  <c r="I54" i="158"/>
  <c r="A48" i="158"/>
  <c r="I59" i="158"/>
  <c r="I56" i="157"/>
  <c r="I55" i="157"/>
  <c r="I54" i="157"/>
  <c r="A48" i="157"/>
  <c r="I59" i="157"/>
  <c r="I56" i="156"/>
  <c r="I55" i="156"/>
  <c r="I54" i="156"/>
  <c r="A48" i="156"/>
  <c r="I59" i="156"/>
  <c r="I56" i="155"/>
  <c r="I55" i="155"/>
  <c r="I54" i="155"/>
  <c r="A48" i="155"/>
  <c r="I59" i="155"/>
  <c r="I56" i="154"/>
  <c r="I55" i="154"/>
  <c r="I54" i="154"/>
  <c r="A48" i="154"/>
  <c r="I59" i="154"/>
  <c r="I56" i="153"/>
  <c r="I55" i="153"/>
  <c r="I54" i="153"/>
  <c r="A48" i="153"/>
  <c r="I59" i="153"/>
  <c r="I56" i="152"/>
  <c r="I55" i="152"/>
  <c r="I54" i="152"/>
  <c r="A48" i="152"/>
  <c r="I59" i="152"/>
  <c r="I70" i="151"/>
  <c r="I67" i="151"/>
  <c r="I66" i="151"/>
  <c r="I65" i="151"/>
  <c r="A59" i="151"/>
  <c r="I56" i="150"/>
  <c r="I55" i="150"/>
  <c r="I54" i="150"/>
  <c r="A48" i="150"/>
  <c r="I59" i="150"/>
  <c r="I56" i="149"/>
  <c r="I55" i="149"/>
  <c r="I54" i="149"/>
  <c r="A48" i="149"/>
  <c r="I59" i="149"/>
  <c r="I56" i="148"/>
  <c r="I55" i="148"/>
  <c r="I54" i="148"/>
  <c r="A48" i="148"/>
  <c r="I59" i="148"/>
  <c r="I70" i="147"/>
  <c r="I67" i="147"/>
  <c r="I66" i="147"/>
  <c r="I65" i="147"/>
  <c r="A59" i="147"/>
  <c r="I56" i="146"/>
  <c r="I55" i="146"/>
  <c r="I54" i="146"/>
  <c r="A48" i="146"/>
  <c r="I59" i="146"/>
  <c r="I56" i="145"/>
  <c r="I55" i="145"/>
  <c r="I54" i="145"/>
  <c r="A48" i="145"/>
  <c r="I59" i="145"/>
  <c r="I56" i="144"/>
  <c r="I55" i="144"/>
  <c r="I54" i="144"/>
  <c r="A48" i="144"/>
  <c r="I59" i="144"/>
  <c r="I56" i="143"/>
  <c r="I55" i="143"/>
  <c r="I54" i="143"/>
  <c r="A48" i="143"/>
  <c r="I59" i="143"/>
  <c r="I56" i="142"/>
  <c r="I55" i="142"/>
  <c r="I54" i="142"/>
  <c r="A48" i="142"/>
  <c r="I59" i="142"/>
  <c r="I56" i="141"/>
  <c r="I55" i="141"/>
  <c r="I54" i="141"/>
  <c r="A48" i="141"/>
  <c r="I59" i="141"/>
  <c r="I56" i="140"/>
  <c r="I55" i="140"/>
  <c r="I54" i="140"/>
  <c r="A48" i="140"/>
  <c r="I59" i="140"/>
  <c r="I56" i="139"/>
  <c r="I55" i="139"/>
  <c r="I54" i="139"/>
  <c r="A48" i="139"/>
  <c r="I59" i="139"/>
  <c r="I48" i="53"/>
  <c r="A48" i="53" s="1"/>
  <c r="I45" i="53"/>
  <c r="I44" i="53"/>
  <c r="I43" i="53"/>
  <c r="I70" i="168" l="1"/>
  <c r="I67" i="168"/>
  <c r="I66" i="168"/>
  <c r="I65" i="168"/>
  <c r="A59" i="168"/>
  <c r="I70" i="167"/>
  <c r="I67" i="167"/>
  <c r="I66" i="167"/>
  <c r="I65" i="167"/>
  <c r="A59" i="167"/>
  <c r="I70" i="166"/>
  <c r="I67" i="166"/>
  <c r="I66" i="166"/>
  <c r="I65" i="166"/>
  <c r="A59" i="166"/>
  <c r="I70" i="165"/>
  <c r="I67" i="165"/>
  <c r="I66" i="165"/>
  <c r="I65" i="165"/>
  <c r="A59" i="165"/>
  <c r="I76" i="164"/>
  <c r="A70" i="164"/>
  <c r="I81" i="164"/>
  <c r="I78" i="164"/>
  <c r="I77" i="164"/>
  <c r="I70" i="163"/>
  <c r="I67" i="163"/>
  <c r="I66" i="163"/>
  <c r="I65" i="163"/>
  <c r="A59" i="163"/>
  <c r="I70" i="162"/>
  <c r="I67" i="162"/>
  <c r="I66" i="162"/>
  <c r="I65" i="162"/>
  <c r="A59" i="162"/>
  <c r="I70" i="161"/>
  <c r="I67" i="161"/>
  <c r="I66" i="161"/>
  <c r="I65" i="161"/>
  <c r="A59" i="161"/>
  <c r="I70" i="159"/>
  <c r="I67" i="159"/>
  <c r="I66" i="159"/>
  <c r="I65" i="159"/>
  <c r="A59" i="159"/>
  <c r="I70" i="158"/>
  <c r="I67" i="158"/>
  <c r="I66" i="158"/>
  <c r="I65" i="158"/>
  <c r="A59" i="158"/>
  <c r="I70" i="157"/>
  <c r="I67" i="157"/>
  <c r="I66" i="157"/>
  <c r="I65" i="157"/>
  <c r="A59" i="157"/>
  <c r="I70" i="156"/>
  <c r="I67" i="156"/>
  <c r="I66" i="156"/>
  <c r="I65" i="156"/>
  <c r="A59" i="156"/>
  <c r="I70" i="155"/>
  <c r="I67" i="155"/>
  <c r="I66" i="155"/>
  <c r="I65" i="155"/>
  <c r="A59" i="155"/>
  <c r="I70" i="154"/>
  <c r="I67" i="154"/>
  <c r="I66" i="154"/>
  <c r="I65" i="154"/>
  <c r="A59" i="154"/>
  <c r="I70" i="153"/>
  <c r="I67" i="153"/>
  <c r="I66" i="153"/>
  <c r="I65" i="153"/>
  <c r="A59" i="153"/>
  <c r="I70" i="152"/>
  <c r="I67" i="152"/>
  <c r="I66" i="152"/>
  <c r="I65" i="152"/>
  <c r="A59" i="152"/>
  <c r="I76" i="151"/>
  <c r="A70" i="151"/>
  <c r="I81" i="151"/>
  <c r="I78" i="151"/>
  <c r="I77" i="151"/>
  <c r="I70" i="150"/>
  <c r="I67" i="150"/>
  <c r="I66" i="150"/>
  <c r="I65" i="150"/>
  <c r="A59" i="150"/>
  <c r="I70" i="149"/>
  <c r="I67" i="149"/>
  <c r="I66" i="149"/>
  <c r="I65" i="149"/>
  <c r="A59" i="149"/>
  <c r="I70" i="148"/>
  <c r="I67" i="148"/>
  <c r="I66" i="148"/>
  <c r="I65" i="148"/>
  <c r="A59" i="148"/>
  <c r="I76" i="147"/>
  <c r="A70" i="147"/>
  <c r="I81" i="147"/>
  <c r="I78" i="147"/>
  <c r="I77" i="147"/>
  <c r="I70" i="146"/>
  <c r="I67" i="146"/>
  <c r="I66" i="146"/>
  <c r="I65" i="146"/>
  <c r="A59" i="146"/>
  <c r="I70" i="145"/>
  <c r="I67" i="145"/>
  <c r="I66" i="145"/>
  <c r="I65" i="145"/>
  <c r="A59" i="145"/>
  <c r="I70" i="144"/>
  <c r="I67" i="144"/>
  <c r="I66" i="144"/>
  <c r="I65" i="144"/>
  <c r="A59" i="144"/>
  <c r="I70" i="143"/>
  <c r="I67" i="143"/>
  <c r="I66" i="143"/>
  <c r="I65" i="143"/>
  <c r="A59" i="143"/>
  <c r="I70" i="142"/>
  <c r="I67" i="142"/>
  <c r="I66" i="142"/>
  <c r="I65" i="142"/>
  <c r="A59" i="142"/>
  <c r="I70" i="141"/>
  <c r="I67" i="141"/>
  <c r="I66" i="141"/>
  <c r="I65" i="141"/>
  <c r="A59" i="141"/>
  <c r="I70" i="140"/>
  <c r="I67" i="140"/>
  <c r="I66" i="140"/>
  <c r="I65" i="140"/>
  <c r="A59" i="140"/>
  <c r="I70" i="139"/>
  <c r="I67" i="139"/>
  <c r="I66" i="139"/>
  <c r="I65" i="139"/>
  <c r="A59" i="139"/>
  <c r="I56" i="53"/>
  <c r="I55" i="53"/>
  <c r="I54" i="53"/>
  <c r="I59" i="53"/>
  <c r="A59" i="53" s="1"/>
  <c r="I76" i="168" l="1"/>
  <c r="A70" i="168"/>
  <c r="I78" i="168"/>
  <c r="I81" i="168"/>
  <c r="I77" i="168"/>
  <c r="I76" i="167"/>
  <c r="A70" i="167"/>
  <c r="I81" i="167"/>
  <c r="I78" i="167"/>
  <c r="I77" i="167"/>
  <c r="I76" i="166"/>
  <c r="A70" i="166"/>
  <c r="I81" i="166"/>
  <c r="I78" i="166"/>
  <c r="I77" i="166"/>
  <c r="I76" i="165"/>
  <c r="A70" i="165"/>
  <c r="I81" i="165"/>
  <c r="I78" i="165"/>
  <c r="I77" i="165"/>
  <c r="I88" i="164"/>
  <c r="I87" i="164"/>
  <c r="A81" i="164"/>
  <c r="I92" i="164"/>
  <c r="I89" i="164"/>
  <c r="I76" i="163"/>
  <c r="A70" i="163"/>
  <c r="I81" i="163"/>
  <c r="I78" i="163"/>
  <c r="I77" i="163"/>
  <c r="I76" i="162"/>
  <c r="A70" i="162"/>
  <c r="I81" i="162"/>
  <c r="I78" i="162"/>
  <c r="I77" i="162"/>
  <c r="I76" i="161"/>
  <c r="A70" i="161"/>
  <c r="I81" i="161"/>
  <c r="I78" i="161"/>
  <c r="I77" i="161"/>
  <c r="I76" i="159"/>
  <c r="A70" i="159"/>
  <c r="I81" i="159"/>
  <c r="I78" i="159"/>
  <c r="I77" i="159"/>
  <c r="I76" i="158"/>
  <c r="A70" i="158"/>
  <c r="I81" i="158"/>
  <c r="I78" i="158"/>
  <c r="I77" i="158"/>
  <c r="I76" i="157"/>
  <c r="A70" i="157"/>
  <c r="I81" i="157"/>
  <c r="I78" i="157"/>
  <c r="I77" i="157"/>
  <c r="I76" i="156"/>
  <c r="A70" i="156"/>
  <c r="I81" i="156"/>
  <c r="I78" i="156"/>
  <c r="I77" i="156"/>
  <c r="I76" i="155"/>
  <c r="A70" i="155"/>
  <c r="I81" i="155"/>
  <c r="I78" i="155"/>
  <c r="I77" i="155"/>
  <c r="I76" i="154"/>
  <c r="A70" i="154"/>
  <c r="I81" i="154"/>
  <c r="I78" i="154"/>
  <c r="I77" i="154"/>
  <c r="I76" i="153"/>
  <c r="A70" i="153"/>
  <c r="I81" i="153"/>
  <c r="I78" i="153"/>
  <c r="I77" i="153"/>
  <c r="I76" i="152"/>
  <c r="A70" i="152"/>
  <c r="I81" i="152"/>
  <c r="I78" i="152"/>
  <c r="I77" i="152"/>
  <c r="I88" i="151"/>
  <c r="I87" i="151"/>
  <c r="A81" i="151"/>
  <c r="I92" i="151"/>
  <c r="I89" i="151"/>
  <c r="I76" i="150"/>
  <c r="A70" i="150"/>
  <c r="I81" i="150"/>
  <c r="I78" i="150"/>
  <c r="I77" i="150"/>
  <c r="I76" i="149"/>
  <c r="A70" i="149"/>
  <c r="I81" i="149"/>
  <c r="I78" i="149"/>
  <c r="I77" i="149"/>
  <c r="I76" i="148"/>
  <c r="A70" i="148"/>
  <c r="I81" i="148"/>
  <c r="I78" i="148"/>
  <c r="I77" i="148"/>
  <c r="I88" i="147"/>
  <c r="I87" i="147"/>
  <c r="A81" i="147"/>
  <c r="I92" i="147"/>
  <c r="I89" i="147"/>
  <c r="I76" i="146"/>
  <c r="A70" i="146"/>
  <c r="I81" i="146"/>
  <c r="I78" i="146"/>
  <c r="I77" i="146"/>
  <c r="I76" i="145"/>
  <c r="A70" i="145"/>
  <c r="I81" i="145"/>
  <c r="I78" i="145"/>
  <c r="I77" i="145"/>
  <c r="I76" i="144"/>
  <c r="A70" i="144"/>
  <c r="I81" i="144"/>
  <c r="I78" i="144"/>
  <c r="I77" i="144"/>
  <c r="I76" i="143"/>
  <c r="A70" i="143"/>
  <c r="I81" i="143"/>
  <c r="I78" i="143"/>
  <c r="I77" i="143"/>
  <c r="I76" i="142"/>
  <c r="A70" i="142"/>
  <c r="I81" i="142"/>
  <c r="I78" i="142"/>
  <c r="I77" i="142"/>
  <c r="I76" i="141"/>
  <c r="A70" i="141"/>
  <c r="I81" i="141"/>
  <c r="I78" i="141"/>
  <c r="I77" i="141"/>
  <c r="I76" i="140"/>
  <c r="A70" i="140"/>
  <c r="I81" i="140"/>
  <c r="I78" i="140"/>
  <c r="I77" i="140"/>
  <c r="I76" i="139"/>
  <c r="A70" i="139"/>
  <c r="I81" i="139"/>
  <c r="I78" i="139"/>
  <c r="I77" i="139"/>
  <c r="I66" i="53"/>
  <c r="I65" i="53"/>
  <c r="I70" i="53"/>
  <c r="A70" i="53" s="1"/>
  <c r="I67" i="53"/>
  <c r="I88" i="168" l="1"/>
  <c r="I87" i="168"/>
  <c r="A81" i="168"/>
  <c r="I92" i="168"/>
  <c r="I89" i="168"/>
  <c r="I88" i="167"/>
  <c r="I87" i="167"/>
  <c r="A81" i="167"/>
  <c r="I92" i="167"/>
  <c r="I89" i="167"/>
  <c r="I88" i="166"/>
  <c r="I87" i="166"/>
  <c r="A81" i="166"/>
  <c r="I92" i="166"/>
  <c r="I89" i="166"/>
  <c r="I88" i="165"/>
  <c r="I87" i="165"/>
  <c r="A81" i="165"/>
  <c r="I92" i="165"/>
  <c r="I89" i="165"/>
  <c r="I100" i="164"/>
  <c r="I99" i="164"/>
  <c r="I98" i="164"/>
  <c r="A92" i="164"/>
  <c r="I103" i="164"/>
  <c r="I88" i="163"/>
  <c r="I87" i="163"/>
  <c r="A81" i="163"/>
  <c r="I92" i="163"/>
  <c r="I89" i="163"/>
  <c r="I88" i="162"/>
  <c r="I87" i="162"/>
  <c r="A81" i="162"/>
  <c r="I92" i="162"/>
  <c r="I89" i="162"/>
  <c r="I88" i="161"/>
  <c r="I87" i="161"/>
  <c r="A81" i="161"/>
  <c r="I92" i="161"/>
  <c r="I89" i="161"/>
  <c r="I88" i="159"/>
  <c r="I87" i="159"/>
  <c r="A81" i="159"/>
  <c r="I92" i="159"/>
  <c r="I89" i="159"/>
  <c r="I88" i="158"/>
  <c r="I87" i="158"/>
  <c r="A81" i="158"/>
  <c r="I92" i="158"/>
  <c r="I89" i="158"/>
  <c r="I88" i="157"/>
  <c r="I87" i="157"/>
  <c r="A81" i="157"/>
  <c r="I92" i="157"/>
  <c r="I89" i="157"/>
  <c r="I88" i="156"/>
  <c r="I87" i="156"/>
  <c r="A81" i="156"/>
  <c r="I92" i="156"/>
  <c r="I89" i="156"/>
  <c r="I88" i="155"/>
  <c r="I87" i="155"/>
  <c r="A81" i="155"/>
  <c r="I92" i="155"/>
  <c r="I89" i="155"/>
  <c r="I88" i="154"/>
  <c r="I87" i="154"/>
  <c r="A81" i="154"/>
  <c r="I92" i="154"/>
  <c r="I89" i="154"/>
  <c r="I88" i="153"/>
  <c r="I87" i="153"/>
  <c r="A81" i="153"/>
  <c r="I92" i="153"/>
  <c r="I89" i="153"/>
  <c r="I88" i="152"/>
  <c r="I87" i="152"/>
  <c r="A81" i="152"/>
  <c r="I92" i="152"/>
  <c r="I89" i="152"/>
  <c r="I100" i="151"/>
  <c r="I99" i="151"/>
  <c r="I98" i="151"/>
  <c r="A92" i="151"/>
  <c r="I103" i="151"/>
  <c r="I88" i="150"/>
  <c r="I87" i="150"/>
  <c r="A81" i="150"/>
  <c r="I92" i="150"/>
  <c r="I89" i="150"/>
  <c r="I88" i="149"/>
  <c r="I87" i="149"/>
  <c r="A81" i="149"/>
  <c r="I92" i="149"/>
  <c r="I89" i="149"/>
  <c r="I88" i="148"/>
  <c r="I87" i="148"/>
  <c r="A81" i="148"/>
  <c r="I89" i="148"/>
  <c r="I92" i="148"/>
  <c r="I100" i="147"/>
  <c r="I99" i="147"/>
  <c r="I98" i="147"/>
  <c r="A92" i="147"/>
  <c r="I103" i="147"/>
  <c r="I88" i="146"/>
  <c r="I87" i="146"/>
  <c r="A81" i="146"/>
  <c r="I92" i="146"/>
  <c r="I89" i="146"/>
  <c r="I88" i="145"/>
  <c r="I87" i="145"/>
  <c r="A81" i="145"/>
  <c r="I92" i="145"/>
  <c r="I89" i="145"/>
  <c r="I88" i="144"/>
  <c r="I87" i="144"/>
  <c r="A81" i="144"/>
  <c r="I92" i="144"/>
  <c r="I89" i="144"/>
  <c r="I88" i="143"/>
  <c r="I87" i="143"/>
  <c r="A81" i="143"/>
  <c r="I92" i="143"/>
  <c r="I89" i="143"/>
  <c r="I88" i="142"/>
  <c r="I87" i="142"/>
  <c r="A81" i="142"/>
  <c r="I92" i="142"/>
  <c r="I89" i="142"/>
  <c r="I88" i="141"/>
  <c r="I87" i="141"/>
  <c r="A81" i="141"/>
  <c r="I92" i="141"/>
  <c r="I89" i="141"/>
  <c r="I88" i="140"/>
  <c r="I87" i="140"/>
  <c r="A81" i="140"/>
  <c r="I92" i="140"/>
  <c r="I89" i="140"/>
  <c r="I88" i="139"/>
  <c r="I87" i="139"/>
  <c r="A81" i="139"/>
  <c r="I92" i="139"/>
  <c r="I89" i="139"/>
  <c r="I76" i="53"/>
  <c r="I81" i="53"/>
  <c r="A81" i="53" s="1"/>
  <c r="I78" i="53"/>
  <c r="I77" i="53"/>
  <c r="I100" i="168" l="1"/>
  <c r="I99" i="168"/>
  <c r="I98" i="168"/>
  <c r="A92" i="168"/>
  <c r="I103" i="168"/>
  <c r="I100" i="167"/>
  <c r="I99" i="167"/>
  <c r="I98" i="167"/>
  <c r="A92" i="167"/>
  <c r="I103" i="167"/>
  <c r="I100" i="166"/>
  <c r="I99" i="166"/>
  <c r="I98" i="166"/>
  <c r="A92" i="166"/>
  <c r="I103" i="166"/>
  <c r="I100" i="165"/>
  <c r="I99" i="165"/>
  <c r="I98" i="165"/>
  <c r="A92" i="165"/>
  <c r="I103" i="165"/>
  <c r="I114" i="164"/>
  <c r="I111" i="164"/>
  <c r="I110" i="164"/>
  <c r="I109" i="164"/>
  <c r="A103" i="164"/>
  <c r="I100" i="163"/>
  <c r="I99" i="163"/>
  <c r="I98" i="163"/>
  <c r="A92" i="163"/>
  <c r="I103" i="163"/>
  <c r="I100" i="162"/>
  <c r="I99" i="162"/>
  <c r="I98" i="162"/>
  <c r="A92" i="162"/>
  <c r="I103" i="162"/>
  <c r="I100" i="161"/>
  <c r="I99" i="161"/>
  <c r="I98" i="161"/>
  <c r="A92" i="161"/>
  <c r="I103" i="161"/>
  <c r="I100" i="159"/>
  <c r="I99" i="159"/>
  <c r="I98" i="159"/>
  <c r="A92" i="159"/>
  <c r="I103" i="159"/>
  <c r="I100" i="158"/>
  <c r="I99" i="158"/>
  <c r="I98" i="158"/>
  <c r="A92" i="158"/>
  <c r="I103" i="158"/>
  <c r="I100" i="157"/>
  <c r="I99" i="157"/>
  <c r="I98" i="157"/>
  <c r="A92" i="157"/>
  <c r="I103" i="157"/>
  <c r="I100" i="156"/>
  <c r="I99" i="156"/>
  <c r="I98" i="156"/>
  <c r="A92" i="156"/>
  <c r="I103" i="156"/>
  <c r="I100" i="155"/>
  <c r="I99" i="155"/>
  <c r="I98" i="155"/>
  <c r="A92" i="155"/>
  <c r="I103" i="155"/>
  <c r="I100" i="154"/>
  <c r="I99" i="154"/>
  <c r="I98" i="154"/>
  <c r="A92" i="154"/>
  <c r="I103" i="154"/>
  <c r="I100" i="153"/>
  <c r="I99" i="153"/>
  <c r="I98" i="153"/>
  <c r="A92" i="153"/>
  <c r="I103" i="153"/>
  <c r="I100" i="152"/>
  <c r="I99" i="152"/>
  <c r="I98" i="152"/>
  <c r="A92" i="152"/>
  <c r="I103" i="152"/>
  <c r="I114" i="151"/>
  <c r="I111" i="151"/>
  <c r="I110" i="151"/>
  <c r="I109" i="151"/>
  <c r="A103" i="151"/>
  <c r="I100" i="150"/>
  <c r="I99" i="150"/>
  <c r="I98" i="150"/>
  <c r="A92" i="150"/>
  <c r="I103" i="150"/>
  <c r="I100" i="149"/>
  <c r="I99" i="149"/>
  <c r="I98" i="149"/>
  <c r="A92" i="149"/>
  <c r="I103" i="149"/>
  <c r="I100" i="148"/>
  <c r="I99" i="148"/>
  <c r="I98" i="148"/>
  <c r="A92" i="148"/>
  <c r="I103" i="148"/>
  <c r="I114" i="147"/>
  <c r="I111" i="147"/>
  <c r="I110" i="147"/>
  <c r="I109" i="147"/>
  <c r="A103" i="147"/>
  <c r="I100" i="146"/>
  <c r="I99" i="146"/>
  <c r="I98" i="146"/>
  <c r="A92" i="146"/>
  <c r="I103" i="146"/>
  <c r="I100" i="145"/>
  <c r="I99" i="145"/>
  <c r="I98" i="145"/>
  <c r="A92" i="145"/>
  <c r="I103" i="145"/>
  <c r="I100" i="144"/>
  <c r="I99" i="144"/>
  <c r="I98" i="144"/>
  <c r="A92" i="144"/>
  <c r="I103" i="144"/>
  <c r="I100" i="143"/>
  <c r="I99" i="143"/>
  <c r="I98" i="143"/>
  <c r="A92" i="143"/>
  <c r="I103" i="143"/>
  <c r="I100" i="142"/>
  <c r="I99" i="142"/>
  <c r="I98" i="142"/>
  <c r="A92" i="142"/>
  <c r="I103" i="142"/>
  <c r="I100" i="141"/>
  <c r="I99" i="141"/>
  <c r="I98" i="141"/>
  <c r="A92" i="141"/>
  <c r="I103" i="141"/>
  <c r="I100" i="140"/>
  <c r="I99" i="140"/>
  <c r="I98" i="140"/>
  <c r="A92" i="140"/>
  <c r="I103" i="140"/>
  <c r="I100" i="139"/>
  <c r="I99" i="139"/>
  <c r="I103" i="139"/>
  <c r="I98" i="139"/>
  <c r="A92" i="139"/>
  <c r="I92" i="53"/>
  <c r="A92" i="53" s="1"/>
  <c r="I89" i="53"/>
  <c r="I88" i="53"/>
  <c r="I87" i="53"/>
  <c r="I114" i="168" l="1"/>
  <c r="I111" i="168"/>
  <c r="I110" i="168"/>
  <c r="I109" i="168"/>
  <c r="A103" i="168"/>
  <c r="I114" i="167"/>
  <c r="I111" i="167"/>
  <c r="I110" i="167"/>
  <c r="I109" i="167"/>
  <c r="A103" i="167"/>
  <c r="I114" i="166"/>
  <c r="I111" i="166"/>
  <c r="I110" i="166"/>
  <c r="I109" i="166"/>
  <c r="A103" i="166"/>
  <c r="I114" i="165"/>
  <c r="I111" i="165"/>
  <c r="I110" i="165"/>
  <c r="I109" i="165"/>
  <c r="A103" i="165"/>
  <c r="I120" i="164"/>
  <c r="A114" i="164"/>
  <c r="I125" i="164"/>
  <c r="I122" i="164"/>
  <c r="I121" i="164"/>
  <c r="I114" i="163"/>
  <c r="I111" i="163"/>
  <c r="I110" i="163"/>
  <c r="I109" i="163"/>
  <c r="A103" i="163"/>
  <c r="I114" i="162"/>
  <c r="I111" i="162"/>
  <c r="I110" i="162"/>
  <c r="I109" i="162"/>
  <c r="A103" i="162"/>
  <c r="I114" i="161"/>
  <c r="I111" i="161"/>
  <c r="I110" i="161"/>
  <c r="I109" i="161"/>
  <c r="A103" i="161"/>
  <c r="I114" i="159"/>
  <c r="I111" i="159"/>
  <c r="I110" i="159"/>
  <c r="I109" i="159"/>
  <c r="A103" i="159"/>
  <c r="I114" i="158"/>
  <c r="I111" i="158"/>
  <c r="I110" i="158"/>
  <c r="I109" i="158"/>
  <c r="A103" i="158"/>
  <c r="I114" i="157"/>
  <c r="I111" i="157"/>
  <c r="I110" i="157"/>
  <c r="I109" i="157"/>
  <c r="A103" i="157"/>
  <c r="I114" i="156"/>
  <c r="I111" i="156"/>
  <c r="I110" i="156"/>
  <c r="I109" i="156"/>
  <c r="A103" i="156"/>
  <c r="I114" i="155"/>
  <c r="I111" i="155"/>
  <c r="I110" i="155"/>
  <c r="I109" i="155"/>
  <c r="A103" i="155"/>
  <c r="I114" i="154"/>
  <c r="I111" i="154"/>
  <c r="I110" i="154"/>
  <c r="I109" i="154"/>
  <c r="A103" i="154"/>
  <c r="I114" i="153"/>
  <c r="I111" i="153"/>
  <c r="I110" i="153"/>
  <c r="I109" i="153"/>
  <c r="A103" i="153"/>
  <c r="I114" i="152"/>
  <c r="I111" i="152"/>
  <c r="I110" i="152"/>
  <c r="I109" i="152"/>
  <c r="A103" i="152"/>
  <c r="I120" i="151"/>
  <c r="A114" i="151"/>
  <c r="I125" i="151"/>
  <c r="I122" i="151"/>
  <c r="I121" i="151"/>
  <c r="I114" i="150"/>
  <c r="I111" i="150"/>
  <c r="I110" i="150"/>
  <c r="I109" i="150"/>
  <c r="A103" i="150"/>
  <c r="I114" i="149"/>
  <c r="I111" i="149"/>
  <c r="I110" i="149"/>
  <c r="I109" i="149"/>
  <c r="A103" i="149"/>
  <c r="I114" i="148"/>
  <c r="I111" i="148"/>
  <c r="A103" i="148"/>
  <c r="I110" i="148"/>
  <c r="I109" i="148"/>
  <c r="I120" i="147"/>
  <c r="A114" i="147"/>
  <c r="I125" i="147"/>
  <c r="I122" i="147"/>
  <c r="I121" i="147"/>
  <c r="I114" i="146"/>
  <c r="I111" i="146"/>
  <c r="I110" i="146"/>
  <c r="I109" i="146"/>
  <c r="A103" i="146"/>
  <c r="I114" i="145"/>
  <c r="I111" i="145"/>
  <c r="I110" i="145"/>
  <c r="I109" i="145"/>
  <c r="A103" i="145"/>
  <c r="I114" i="144"/>
  <c r="I111" i="144"/>
  <c r="I110" i="144"/>
  <c r="I109" i="144"/>
  <c r="A103" i="144"/>
  <c r="I114" i="143"/>
  <c r="I111" i="143"/>
  <c r="I110" i="143"/>
  <c r="I109" i="143"/>
  <c r="A103" i="143"/>
  <c r="I114" i="142"/>
  <c r="I111" i="142"/>
  <c r="I110" i="142"/>
  <c r="I109" i="142"/>
  <c r="A103" i="142"/>
  <c r="I114" i="141"/>
  <c r="I111" i="141"/>
  <c r="I110" i="141"/>
  <c r="I109" i="141"/>
  <c r="A103" i="141"/>
  <c r="I114" i="140"/>
  <c r="I111" i="140"/>
  <c r="I110" i="140"/>
  <c r="I109" i="140"/>
  <c r="A103" i="140"/>
  <c r="I114" i="139"/>
  <c r="I111" i="139"/>
  <c r="I110" i="139"/>
  <c r="I109" i="139"/>
  <c r="A103" i="139"/>
  <c r="I100" i="53"/>
  <c r="I99" i="53"/>
  <c r="I98" i="53"/>
  <c r="I103" i="53"/>
  <c r="A103" i="53" s="1"/>
  <c r="I125" i="168" l="1"/>
  <c r="I120" i="168"/>
  <c r="A114" i="168"/>
  <c r="I122" i="168"/>
  <c r="I121" i="168"/>
  <c r="I120" i="167"/>
  <c r="A114" i="167"/>
  <c r="I125" i="167"/>
  <c r="I122" i="167"/>
  <c r="I121" i="167"/>
  <c r="I120" i="166"/>
  <c r="A114" i="166"/>
  <c r="I125" i="166"/>
  <c r="I122" i="166"/>
  <c r="I121" i="166"/>
  <c r="I120" i="165"/>
  <c r="A114" i="165"/>
  <c r="I125" i="165"/>
  <c r="I122" i="165"/>
  <c r="I121" i="165"/>
  <c r="I132" i="164"/>
  <c r="I131" i="164"/>
  <c r="A125" i="164"/>
  <c r="I136" i="164"/>
  <c r="I133" i="164"/>
  <c r="I120" i="163"/>
  <c r="A114" i="163"/>
  <c r="I125" i="163"/>
  <c r="I122" i="163"/>
  <c r="I121" i="163"/>
  <c r="I120" i="162"/>
  <c r="A114" i="162"/>
  <c r="I125" i="162"/>
  <c r="I122" i="162"/>
  <c r="I121" i="162"/>
  <c r="I120" i="161"/>
  <c r="A114" i="161"/>
  <c r="I125" i="161"/>
  <c r="I122" i="161"/>
  <c r="I121" i="161"/>
  <c r="I120" i="159"/>
  <c r="A114" i="159"/>
  <c r="I125" i="159"/>
  <c r="I122" i="159"/>
  <c r="I121" i="159"/>
  <c r="I120" i="158"/>
  <c r="A114" i="158"/>
  <c r="I125" i="158"/>
  <c r="I122" i="158"/>
  <c r="I121" i="158"/>
  <c r="I120" i="157"/>
  <c r="A114" i="157"/>
  <c r="I125" i="157"/>
  <c r="I122" i="157"/>
  <c r="I121" i="157"/>
  <c r="I120" i="156"/>
  <c r="A114" i="156"/>
  <c r="I125" i="156"/>
  <c r="I122" i="156"/>
  <c r="I121" i="156"/>
  <c r="I120" i="155"/>
  <c r="A114" i="155"/>
  <c r="I125" i="155"/>
  <c r="I122" i="155"/>
  <c r="I121" i="155"/>
  <c r="I120" i="154"/>
  <c r="A114" i="154"/>
  <c r="I125" i="154"/>
  <c r="I122" i="154"/>
  <c r="I121" i="154"/>
  <c r="I120" i="153"/>
  <c r="A114" i="153"/>
  <c r="I125" i="153"/>
  <c r="I122" i="153"/>
  <c r="I121" i="153"/>
  <c r="I120" i="152"/>
  <c r="A114" i="152"/>
  <c r="I125" i="152"/>
  <c r="I122" i="152"/>
  <c r="I121" i="152"/>
  <c r="I132" i="151"/>
  <c r="I131" i="151"/>
  <c r="A125" i="151"/>
  <c r="I136" i="151"/>
  <c r="I133" i="151"/>
  <c r="I120" i="150"/>
  <c r="A114" i="150"/>
  <c r="I125" i="150"/>
  <c r="I122" i="150"/>
  <c r="I121" i="150"/>
  <c r="I120" i="149"/>
  <c r="A114" i="149"/>
  <c r="I125" i="149"/>
  <c r="I122" i="149"/>
  <c r="I121" i="149"/>
  <c r="I120" i="148"/>
  <c r="A114" i="148"/>
  <c r="I125" i="148"/>
  <c r="I122" i="148"/>
  <c r="I121" i="148"/>
  <c r="I132" i="147"/>
  <c r="I131" i="147"/>
  <c r="A125" i="147"/>
  <c r="I136" i="147"/>
  <c r="I133" i="147"/>
  <c r="I120" i="146"/>
  <c r="A114" i="146"/>
  <c r="I125" i="146"/>
  <c r="I122" i="146"/>
  <c r="I121" i="146"/>
  <c r="I120" i="145"/>
  <c r="A114" i="145"/>
  <c r="I125" i="145"/>
  <c r="I122" i="145"/>
  <c r="I121" i="145"/>
  <c r="I120" i="144"/>
  <c r="A114" i="144"/>
  <c r="I125" i="144"/>
  <c r="I122" i="144"/>
  <c r="I121" i="144"/>
  <c r="I120" i="143"/>
  <c r="A114" i="143"/>
  <c r="I125" i="143"/>
  <c r="I122" i="143"/>
  <c r="I121" i="143"/>
  <c r="I120" i="142"/>
  <c r="A114" i="142"/>
  <c r="I125" i="142"/>
  <c r="I122" i="142"/>
  <c r="I121" i="142"/>
  <c r="I120" i="141"/>
  <c r="A114" i="141"/>
  <c r="I125" i="141"/>
  <c r="I122" i="141"/>
  <c r="I121" i="141"/>
  <c r="I120" i="140"/>
  <c r="A114" i="140"/>
  <c r="I125" i="140"/>
  <c r="I122" i="140"/>
  <c r="I121" i="140"/>
  <c r="I120" i="139"/>
  <c r="A114" i="139"/>
  <c r="I125" i="139"/>
  <c r="I122" i="139"/>
  <c r="I121" i="139"/>
  <c r="I110" i="53"/>
  <c r="I109" i="53"/>
  <c r="I114" i="53"/>
  <c r="A114" i="53" s="1"/>
  <c r="I111" i="53"/>
  <c r="I132" i="168" l="1"/>
  <c r="I131" i="168"/>
  <c r="A125" i="168"/>
  <c r="I136" i="168"/>
  <c r="I133" i="168"/>
  <c r="I132" i="167"/>
  <c r="I131" i="167"/>
  <c r="A125" i="167"/>
  <c r="I136" i="167"/>
  <c r="I133" i="167"/>
  <c r="I132" i="166"/>
  <c r="I131" i="166"/>
  <c r="A125" i="166"/>
  <c r="I136" i="166"/>
  <c r="I133" i="166"/>
  <c r="I132" i="165"/>
  <c r="I131" i="165"/>
  <c r="A125" i="165"/>
  <c r="I136" i="165"/>
  <c r="I133" i="165"/>
  <c r="I144" i="164"/>
  <c r="I143" i="164"/>
  <c r="I142" i="164"/>
  <c r="A136" i="164"/>
  <c r="I147" i="164"/>
  <c r="I132" i="163"/>
  <c r="I131" i="163"/>
  <c r="A125" i="163"/>
  <c r="I136" i="163"/>
  <c r="I133" i="163"/>
  <c r="I132" i="162"/>
  <c r="I131" i="162"/>
  <c r="A125" i="162"/>
  <c r="I136" i="162"/>
  <c r="I133" i="162"/>
  <c r="I132" i="161"/>
  <c r="I131" i="161"/>
  <c r="A125" i="161"/>
  <c r="I136" i="161"/>
  <c r="I133" i="161"/>
  <c r="I132" i="159"/>
  <c r="I131" i="159"/>
  <c r="A125" i="159"/>
  <c r="I136" i="159"/>
  <c r="I133" i="159"/>
  <c r="I132" i="158"/>
  <c r="I131" i="158"/>
  <c r="A125" i="158"/>
  <c r="I136" i="158"/>
  <c r="I133" i="158"/>
  <c r="I132" i="157"/>
  <c r="I131" i="157"/>
  <c r="A125" i="157"/>
  <c r="I136" i="157"/>
  <c r="I133" i="157"/>
  <c r="I132" i="156"/>
  <c r="I131" i="156"/>
  <c r="A125" i="156"/>
  <c r="I136" i="156"/>
  <c r="I133" i="156"/>
  <c r="I132" i="155"/>
  <c r="I131" i="155"/>
  <c r="A125" i="155"/>
  <c r="I136" i="155"/>
  <c r="I133" i="155"/>
  <c r="I132" i="154"/>
  <c r="I131" i="154"/>
  <c r="A125" i="154"/>
  <c r="I136" i="154"/>
  <c r="I133" i="154"/>
  <c r="I132" i="153"/>
  <c r="I131" i="153"/>
  <c r="A125" i="153"/>
  <c r="I136" i="153"/>
  <c r="I133" i="153"/>
  <c r="I132" i="152"/>
  <c r="I131" i="152"/>
  <c r="A125" i="152"/>
  <c r="I136" i="152"/>
  <c r="I133" i="152"/>
  <c r="I144" i="151"/>
  <c r="I143" i="151"/>
  <c r="I142" i="151"/>
  <c r="A136" i="151"/>
  <c r="I147" i="151"/>
  <c r="I132" i="150"/>
  <c r="I131" i="150"/>
  <c r="A125" i="150"/>
  <c r="I136" i="150"/>
  <c r="I133" i="150"/>
  <c r="I132" i="149"/>
  <c r="I131" i="149"/>
  <c r="A125" i="149"/>
  <c r="I136" i="149"/>
  <c r="I133" i="149"/>
  <c r="I132" i="148"/>
  <c r="I131" i="148"/>
  <c r="A125" i="148"/>
  <c r="I133" i="148"/>
  <c r="I136" i="148"/>
  <c r="I144" i="147"/>
  <c r="I143" i="147"/>
  <c r="I142" i="147"/>
  <c r="A136" i="147"/>
  <c r="I147" i="147"/>
  <c r="I132" i="146"/>
  <c r="I131" i="146"/>
  <c r="A125" i="146"/>
  <c r="I136" i="146"/>
  <c r="I133" i="146"/>
  <c r="I132" i="145"/>
  <c r="I131" i="145"/>
  <c r="A125" i="145"/>
  <c r="I136" i="145"/>
  <c r="I133" i="145"/>
  <c r="I132" i="144"/>
  <c r="I131" i="144"/>
  <c r="A125" i="144"/>
  <c r="I136" i="144"/>
  <c r="I133" i="144"/>
  <c r="I132" i="143"/>
  <c r="I131" i="143"/>
  <c r="A125" i="143"/>
  <c r="I136" i="143"/>
  <c r="I133" i="143"/>
  <c r="I132" i="142"/>
  <c r="I131" i="142"/>
  <c r="A125" i="142"/>
  <c r="I136" i="142"/>
  <c r="I133" i="142"/>
  <c r="I132" i="141"/>
  <c r="I131" i="141"/>
  <c r="A125" i="141"/>
  <c r="I136" i="141"/>
  <c r="I133" i="141"/>
  <c r="I132" i="140"/>
  <c r="I131" i="140"/>
  <c r="A125" i="140"/>
  <c r="I136" i="140"/>
  <c r="I133" i="140"/>
  <c r="I132" i="139"/>
  <c r="I131" i="139"/>
  <c r="A125" i="139"/>
  <c r="I136" i="139"/>
  <c r="I133" i="139"/>
  <c r="I120" i="53"/>
  <c r="I125" i="53"/>
  <c r="A125" i="53" s="1"/>
  <c r="I122" i="53"/>
  <c r="I121" i="53"/>
  <c r="I144" i="168" l="1"/>
  <c r="I143" i="168"/>
  <c r="I142" i="168"/>
  <c r="A136" i="168"/>
  <c r="I147" i="168"/>
  <c r="I144" i="167"/>
  <c r="I143" i="167"/>
  <c r="I142" i="167"/>
  <c r="A136" i="167"/>
  <c r="I147" i="167"/>
  <c r="I144" i="166"/>
  <c r="I143" i="166"/>
  <c r="I142" i="166"/>
  <c r="A136" i="166"/>
  <c r="I147" i="166"/>
  <c r="I144" i="165"/>
  <c r="I143" i="165"/>
  <c r="I142" i="165"/>
  <c r="A136" i="165"/>
  <c r="I147" i="165"/>
  <c r="I158" i="164"/>
  <c r="I155" i="164"/>
  <c r="I154" i="164"/>
  <c r="I153" i="164"/>
  <c r="A147" i="164"/>
  <c r="I144" i="163"/>
  <c r="I143" i="163"/>
  <c r="I142" i="163"/>
  <c r="A136" i="163"/>
  <c r="I147" i="163"/>
  <c r="I144" i="162"/>
  <c r="I143" i="162"/>
  <c r="I142" i="162"/>
  <c r="A136" i="162"/>
  <c r="I147" i="162"/>
  <c r="I144" i="161"/>
  <c r="I143" i="161"/>
  <c r="I142" i="161"/>
  <c r="A136" i="161"/>
  <c r="I147" i="161"/>
  <c r="I144" i="159"/>
  <c r="I143" i="159"/>
  <c r="I142" i="159"/>
  <c r="A136" i="159"/>
  <c r="I147" i="159"/>
  <c r="I144" i="158"/>
  <c r="I143" i="158"/>
  <c r="I142" i="158"/>
  <c r="A136" i="158"/>
  <c r="I147" i="158"/>
  <c r="I144" i="157"/>
  <c r="I143" i="157"/>
  <c r="I142" i="157"/>
  <c r="A136" i="157"/>
  <c r="I147" i="157"/>
  <c r="I144" i="156"/>
  <c r="I143" i="156"/>
  <c r="I142" i="156"/>
  <c r="A136" i="156"/>
  <c r="I147" i="156"/>
  <c r="I144" i="155"/>
  <c r="I143" i="155"/>
  <c r="I142" i="155"/>
  <c r="A136" i="155"/>
  <c r="I147" i="155"/>
  <c r="I144" i="154"/>
  <c r="I143" i="154"/>
  <c r="I142" i="154"/>
  <c r="A136" i="154"/>
  <c r="I147" i="154"/>
  <c r="I144" i="153"/>
  <c r="I143" i="153"/>
  <c r="I142" i="153"/>
  <c r="A136" i="153"/>
  <c r="I147" i="153"/>
  <c r="I144" i="152"/>
  <c r="I143" i="152"/>
  <c r="I142" i="152"/>
  <c r="A136" i="152"/>
  <c r="I147" i="152"/>
  <c r="I158" i="151"/>
  <c r="I155" i="151"/>
  <c r="I154" i="151"/>
  <c r="I153" i="151"/>
  <c r="A147" i="151"/>
  <c r="I144" i="150"/>
  <c r="I143" i="150"/>
  <c r="I142" i="150"/>
  <c r="A136" i="150"/>
  <c r="I147" i="150"/>
  <c r="I144" i="149"/>
  <c r="I143" i="149"/>
  <c r="I142" i="149"/>
  <c r="A136" i="149"/>
  <c r="I147" i="149"/>
  <c r="I144" i="148"/>
  <c r="I143" i="148"/>
  <c r="I142" i="148"/>
  <c r="A136" i="148"/>
  <c r="I147" i="148"/>
  <c r="I158" i="147"/>
  <c r="I155" i="147"/>
  <c r="I154" i="147"/>
  <c r="I153" i="147"/>
  <c r="A147" i="147"/>
  <c r="I144" i="146"/>
  <c r="I143" i="146"/>
  <c r="I142" i="146"/>
  <c r="A136" i="146"/>
  <c r="I147" i="146"/>
  <c r="I144" i="145"/>
  <c r="I143" i="145"/>
  <c r="I142" i="145"/>
  <c r="A136" i="145"/>
  <c r="I147" i="145"/>
  <c r="I144" i="144"/>
  <c r="I143" i="144"/>
  <c r="I142" i="144"/>
  <c r="A136" i="144"/>
  <c r="I147" i="144"/>
  <c r="I144" i="143"/>
  <c r="I143" i="143"/>
  <c r="I142" i="143"/>
  <c r="A136" i="143"/>
  <c r="I147" i="143"/>
  <c r="I144" i="142"/>
  <c r="I143" i="142"/>
  <c r="I142" i="142"/>
  <c r="A136" i="142"/>
  <c r="I147" i="142"/>
  <c r="I144" i="141"/>
  <c r="I143" i="141"/>
  <c r="I142" i="141"/>
  <c r="A136" i="141"/>
  <c r="I147" i="141"/>
  <c r="I144" i="140"/>
  <c r="I143" i="140"/>
  <c r="I142" i="140"/>
  <c r="A136" i="140"/>
  <c r="I147" i="140"/>
  <c r="I144" i="139"/>
  <c r="I143" i="139"/>
  <c r="I142" i="139"/>
  <c r="A136" i="139"/>
  <c r="I147" i="139"/>
  <c r="I136" i="53"/>
  <c r="A136" i="53" s="1"/>
  <c r="I133" i="53"/>
  <c r="I132" i="53"/>
  <c r="I131" i="53"/>
  <c r="I158" i="168" l="1"/>
  <c r="I155" i="168"/>
  <c r="I154" i="168"/>
  <c r="I153" i="168"/>
  <c r="A147" i="168"/>
  <c r="I158" i="167"/>
  <c r="I155" i="167"/>
  <c r="I154" i="167"/>
  <c r="I153" i="167"/>
  <c r="A147" i="167"/>
  <c r="I158" i="166"/>
  <c r="I155" i="166"/>
  <c r="I154" i="166"/>
  <c r="I153" i="166"/>
  <c r="A147" i="166"/>
  <c r="I158" i="165"/>
  <c r="I155" i="165"/>
  <c r="I154" i="165"/>
  <c r="I153" i="165"/>
  <c r="A147" i="165"/>
  <c r="I164" i="164"/>
  <c r="A158" i="164"/>
  <c r="I169" i="164"/>
  <c r="I166" i="164"/>
  <c r="I165" i="164"/>
  <c r="I158" i="163"/>
  <c r="I155" i="163"/>
  <c r="I154" i="163"/>
  <c r="I153" i="163"/>
  <c r="A147" i="163"/>
  <c r="I158" i="162"/>
  <c r="I155" i="162"/>
  <c r="I154" i="162"/>
  <c r="I153" i="162"/>
  <c r="A147" i="162"/>
  <c r="I158" i="161"/>
  <c r="I155" i="161"/>
  <c r="I154" i="161"/>
  <c r="I153" i="161"/>
  <c r="A147" i="161"/>
  <c r="I158" i="159"/>
  <c r="I155" i="159"/>
  <c r="I154" i="159"/>
  <c r="I153" i="159"/>
  <c r="A147" i="159"/>
  <c r="I158" i="158"/>
  <c r="I155" i="158"/>
  <c r="I154" i="158"/>
  <c r="I153" i="158"/>
  <c r="A147" i="158"/>
  <c r="I158" i="157"/>
  <c r="I155" i="157"/>
  <c r="I154" i="157"/>
  <c r="I153" i="157"/>
  <c r="A147" i="157"/>
  <c r="I158" i="156"/>
  <c r="I155" i="156"/>
  <c r="I154" i="156"/>
  <c r="I153" i="156"/>
  <c r="A147" i="156"/>
  <c r="I158" i="155"/>
  <c r="I155" i="155"/>
  <c r="I154" i="155"/>
  <c r="I153" i="155"/>
  <c r="A147" i="155"/>
  <c r="I158" i="154"/>
  <c r="I155" i="154"/>
  <c r="I154" i="154"/>
  <c r="I153" i="154"/>
  <c r="A147" i="154"/>
  <c r="I158" i="153"/>
  <c r="I155" i="153"/>
  <c r="I154" i="153"/>
  <c r="I153" i="153"/>
  <c r="A147" i="153"/>
  <c r="I158" i="152"/>
  <c r="I155" i="152"/>
  <c r="I154" i="152"/>
  <c r="I153" i="152"/>
  <c r="A147" i="152"/>
  <c r="I164" i="151"/>
  <c r="A158" i="151"/>
  <c r="I169" i="151"/>
  <c r="I166" i="151"/>
  <c r="I165" i="151"/>
  <c r="I158" i="150"/>
  <c r="I155" i="150"/>
  <c r="I154" i="150"/>
  <c r="I153" i="150"/>
  <c r="A147" i="150"/>
  <c r="I158" i="149"/>
  <c r="I155" i="149"/>
  <c r="I154" i="149"/>
  <c r="I153" i="149"/>
  <c r="A147" i="149"/>
  <c r="I158" i="148"/>
  <c r="I155" i="148"/>
  <c r="I153" i="148"/>
  <c r="A147" i="148"/>
  <c r="I154" i="148"/>
  <c r="I164" i="147"/>
  <c r="A158" i="147"/>
  <c r="I169" i="147"/>
  <c r="I166" i="147"/>
  <c r="I165" i="147"/>
  <c r="I158" i="146"/>
  <c r="I155" i="146"/>
  <c r="I154" i="146"/>
  <c r="I153" i="146"/>
  <c r="A147" i="146"/>
  <c r="I158" i="145"/>
  <c r="I155" i="145"/>
  <c r="I154" i="145"/>
  <c r="I153" i="145"/>
  <c r="A147" i="145"/>
  <c r="I158" i="144"/>
  <c r="I155" i="144"/>
  <c r="I154" i="144"/>
  <c r="I153" i="144"/>
  <c r="A147" i="144"/>
  <c r="I158" i="143"/>
  <c r="I155" i="143"/>
  <c r="I154" i="143"/>
  <c r="I153" i="143"/>
  <c r="A147" i="143"/>
  <c r="I158" i="142"/>
  <c r="I155" i="142"/>
  <c r="I154" i="142"/>
  <c r="I153" i="142"/>
  <c r="A147" i="142"/>
  <c r="I158" i="141"/>
  <c r="I155" i="141"/>
  <c r="I154" i="141"/>
  <c r="I153" i="141"/>
  <c r="A147" i="141"/>
  <c r="I158" i="140"/>
  <c r="I155" i="140"/>
  <c r="I154" i="140"/>
  <c r="I153" i="140"/>
  <c r="A147" i="140"/>
  <c r="I158" i="139"/>
  <c r="I155" i="139"/>
  <c r="I154" i="139"/>
  <c r="I153" i="139"/>
  <c r="A147" i="139"/>
  <c r="I144" i="53"/>
  <c r="I143" i="53"/>
  <c r="I142" i="53"/>
  <c r="I147" i="53"/>
  <c r="A147" i="53" s="1"/>
  <c r="I164" i="168" l="1"/>
  <c r="A158" i="168"/>
  <c r="I169" i="168"/>
  <c r="I166" i="168"/>
  <c r="I165" i="168"/>
  <c r="I164" i="167"/>
  <c r="A158" i="167"/>
  <c r="I169" i="167"/>
  <c r="I166" i="167"/>
  <c r="I165" i="167"/>
  <c r="I164" i="166"/>
  <c r="A158" i="166"/>
  <c r="I169" i="166"/>
  <c r="I166" i="166"/>
  <c r="I165" i="166"/>
  <c r="I164" i="165"/>
  <c r="A158" i="165"/>
  <c r="I169" i="165"/>
  <c r="I166" i="165"/>
  <c r="I165" i="165"/>
  <c r="I176" i="164"/>
  <c r="I175" i="164"/>
  <c r="A169" i="164"/>
  <c r="I180" i="164"/>
  <c r="I177" i="164"/>
  <c r="I164" i="163"/>
  <c r="A158" i="163"/>
  <c r="I169" i="163"/>
  <c r="I166" i="163"/>
  <c r="I165" i="163"/>
  <c r="I164" i="162"/>
  <c r="A158" i="162"/>
  <c r="I169" i="162"/>
  <c r="I166" i="162"/>
  <c r="I165" i="162"/>
  <c r="I164" i="161"/>
  <c r="A158" i="161"/>
  <c r="I169" i="161"/>
  <c r="I166" i="161"/>
  <c r="I165" i="161"/>
  <c r="I164" i="159"/>
  <c r="A158" i="159"/>
  <c r="I169" i="159"/>
  <c r="I166" i="159"/>
  <c r="I165" i="159"/>
  <c r="I164" i="158"/>
  <c r="A158" i="158"/>
  <c r="I169" i="158"/>
  <c r="I166" i="158"/>
  <c r="I165" i="158"/>
  <c r="I164" i="157"/>
  <c r="A158" i="157"/>
  <c r="I169" i="157"/>
  <c r="I166" i="157"/>
  <c r="I165" i="157"/>
  <c r="I164" i="156"/>
  <c r="A158" i="156"/>
  <c r="I169" i="156"/>
  <c r="I166" i="156"/>
  <c r="I165" i="156"/>
  <c r="I164" i="155"/>
  <c r="A158" i="155"/>
  <c r="I169" i="155"/>
  <c r="I166" i="155"/>
  <c r="I165" i="155"/>
  <c r="I164" i="154"/>
  <c r="A158" i="154"/>
  <c r="I169" i="154"/>
  <c r="I166" i="154"/>
  <c r="I165" i="154"/>
  <c r="I164" i="153"/>
  <c r="A158" i="153"/>
  <c r="I169" i="153"/>
  <c r="I166" i="153"/>
  <c r="I165" i="153"/>
  <c r="I164" i="152"/>
  <c r="A158" i="152"/>
  <c r="I169" i="152"/>
  <c r="I166" i="152"/>
  <c r="I165" i="152"/>
  <c r="I176" i="151"/>
  <c r="I175" i="151"/>
  <c r="A169" i="151"/>
  <c r="I180" i="151"/>
  <c r="I177" i="151"/>
  <c r="I164" i="150"/>
  <c r="A158" i="150"/>
  <c r="I169" i="150"/>
  <c r="I166" i="150"/>
  <c r="I165" i="150"/>
  <c r="I164" i="149"/>
  <c r="A158" i="149"/>
  <c r="I169" i="149"/>
  <c r="I166" i="149"/>
  <c r="I165" i="149"/>
  <c r="I164" i="148"/>
  <c r="A158" i="148"/>
  <c r="I169" i="148"/>
  <c r="I166" i="148"/>
  <c r="I165" i="148"/>
  <c r="I176" i="147"/>
  <c r="I175" i="147"/>
  <c r="A169" i="147"/>
  <c r="I180" i="147"/>
  <c r="I177" i="147"/>
  <c r="I164" i="146"/>
  <c r="A158" i="146"/>
  <c r="I169" i="146"/>
  <c r="I166" i="146"/>
  <c r="I165" i="146"/>
  <c r="I164" i="145"/>
  <c r="A158" i="145"/>
  <c r="I169" i="145"/>
  <c r="I166" i="145"/>
  <c r="I165" i="145"/>
  <c r="I164" i="144"/>
  <c r="A158" i="144"/>
  <c r="I169" i="144"/>
  <c r="I166" i="144"/>
  <c r="I165" i="144"/>
  <c r="I164" i="143"/>
  <c r="A158" i="143"/>
  <c r="I169" i="143"/>
  <c r="I166" i="143"/>
  <c r="I165" i="143"/>
  <c r="I164" i="142"/>
  <c r="A158" i="142"/>
  <c r="I169" i="142"/>
  <c r="I166" i="142"/>
  <c r="I165" i="142"/>
  <c r="I164" i="141"/>
  <c r="A158" i="141"/>
  <c r="I169" i="141"/>
  <c r="I166" i="141"/>
  <c r="I165" i="141"/>
  <c r="I164" i="140"/>
  <c r="A158" i="140"/>
  <c r="I169" i="140"/>
  <c r="I166" i="140"/>
  <c r="I165" i="140"/>
  <c r="I164" i="139"/>
  <c r="A158" i="139"/>
  <c r="I169" i="139"/>
  <c r="I166" i="139"/>
  <c r="I165" i="139"/>
  <c r="I154" i="53"/>
  <c r="I153" i="53"/>
  <c r="I158" i="53"/>
  <c r="A158" i="53" s="1"/>
  <c r="I155" i="53"/>
  <c r="I176" i="168" l="1"/>
  <c r="I175" i="168"/>
  <c r="A169" i="168"/>
  <c r="I180" i="168"/>
  <c r="I177" i="168"/>
  <c r="I176" i="167"/>
  <c r="I175" i="167"/>
  <c r="A169" i="167"/>
  <c r="I180" i="167"/>
  <c r="I177" i="167"/>
  <c r="I176" i="166"/>
  <c r="I175" i="166"/>
  <c r="A169" i="166"/>
  <c r="I180" i="166"/>
  <c r="I177" i="166"/>
  <c r="I176" i="165"/>
  <c r="I175" i="165"/>
  <c r="A169" i="165"/>
  <c r="I180" i="165"/>
  <c r="I177" i="165"/>
  <c r="I188" i="164"/>
  <c r="I187" i="164"/>
  <c r="I186" i="164"/>
  <c r="A180" i="164"/>
  <c r="I191" i="164"/>
  <c r="I176" i="163"/>
  <c r="I175" i="163"/>
  <c r="A169" i="163"/>
  <c r="I180" i="163"/>
  <c r="I177" i="163"/>
  <c r="I176" i="162"/>
  <c r="I175" i="162"/>
  <c r="A169" i="162"/>
  <c r="I180" i="162"/>
  <c r="I177" i="162"/>
  <c r="I176" i="161"/>
  <c r="I175" i="161"/>
  <c r="A169" i="161"/>
  <c r="I180" i="161"/>
  <c r="I177" i="161"/>
  <c r="I176" i="159"/>
  <c r="I175" i="159"/>
  <c r="A169" i="159"/>
  <c r="I180" i="159"/>
  <c r="I177" i="159"/>
  <c r="I176" i="158"/>
  <c r="I175" i="158"/>
  <c r="A169" i="158"/>
  <c r="I180" i="158"/>
  <c r="I177" i="158"/>
  <c r="I176" i="157"/>
  <c r="I175" i="157"/>
  <c r="A169" i="157"/>
  <c r="I180" i="157"/>
  <c r="I177" i="157"/>
  <c r="I176" i="156"/>
  <c r="I175" i="156"/>
  <c r="A169" i="156"/>
  <c r="I180" i="156"/>
  <c r="I177" i="156"/>
  <c r="I176" i="155"/>
  <c r="I175" i="155"/>
  <c r="A169" i="155"/>
  <c r="I180" i="155"/>
  <c r="I177" i="155"/>
  <c r="I176" i="154"/>
  <c r="I175" i="154"/>
  <c r="A169" i="154"/>
  <c r="I180" i="154"/>
  <c r="I177" i="154"/>
  <c r="I176" i="153"/>
  <c r="I175" i="153"/>
  <c r="A169" i="153"/>
  <c r="I180" i="153"/>
  <c r="I177" i="153"/>
  <c r="I176" i="152"/>
  <c r="I175" i="152"/>
  <c r="A169" i="152"/>
  <c r="I180" i="152"/>
  <c r="I177" i="152"/>
  <c r="I188" i="151"/>
  <c r="I187" i="151"/>
  <c r="I186" i="151"/>
  <c r="A180" i="151"/>
  <c r="I191" i="151"/>
  <c r="I176" i="150"/>
  <c r="I175" i="150"/>
  <c r="A169" i="150"/>
  <c r="I180" i="150"/>
  <c r="I177" i="150"/>
  <c r="I176" i="149"/>
  <c r="I175" i="149"/>
  <c r="A169" i="149"/>
  <c r="I180" i="149"/>
  <c r="I177" i="149"/>
  <c r="I176" i="148"/>
  <c r="I175" i="148"/>
  <c r="A169" i="148"/>
  <c r="I180" i="148"/>
  <c r="I177" i="148"/>
  <c r="I188" i="147"/>
  <c r="I187" i="147"/>
  <c r="I186" i="147"/>
  <c r="A180" i="147"/>
  <c r="I191" i="147"/>
  <c r="I176" i="146"/>
  <c r="I175" i="146"/>
  <c r="A169" i="146"/>
  <c r="I180" i="146"/>
  <c r="I177" i="146"/>
  <c r="I176" i="145"/>
  <c r="I175" i="145"/>
  <c r="A169" i="145"/>
  <c r="I180" i="145"/>
  <c r="I177" i="145"/>
  <c r="I176" i="144"/>
  <c r="I175" i="144"/>
  <c r="A169" i="144"/>
  <c r="I180" i="144"/>
  <c r="I177" i="144"/>
  <c r="I176" i="143"/>
  <c r="I175" i="143"/>
  <c r="A169" i="143"/>
  <c r="I180" i="143"/>
  <c r="I177" i="143"/>
  <c r="I176" i="142"/>
  <c r="I175" i="142"/>
  <c r="A169" i="142"/>
  <c r="I180" i="142"/>
  <c r="I177" i="142"/>
  <c r="I176" i="141"/>
  <c r="I175" i="141"/>
  <c r="A169" i="141"/>
  <c r="I180" i="141"/>
  <c r="I177" i="141"/>
  <c r="I176" i="140"/>
  <c r="I175" i="140"/>
  <c r="A169" i="140"/>
  <c r="I180" i="140"/>
  <c r="I177" i="140"/>
  <c r="I176" i="139"/>
  <c r="I175" i="139"/>
  <c r="A169" i="139"/>
  <c r="I180" i="139"/>
  <c r="I177" i="139"/>
  <c r="I164" i="53"/>
  <c r="I169" i="53"/>
  <c r="A169" i="53" s="1"/>
  <c r="I166" i="53"/>
  <c r="I165" i="53"/>
  <c r="I188" i="168" l="1"/>
  <c r="I187" i="168"/>
  <c r="I186" i="168"/>
  <c r="A180" i="168"/>
  <c r="I191" i="168"/>
  <c r="I188" i="167"/>
  <c r="I187" i="167"/>
  <c r="I186" i="167"/>
  <c r="A180" i="167"/>
  <c r="I191" i="167"/>
  <c r="I188" i="166"/>
  <c r="I187" i="166"/>
  <c r="I186" i="166"/>
  <c r="A180" i="166"/>
  <c r="I191" i="166"/>
  <c r="I188" i="165"/>
  <c r="I187" i="165"/>
  <c r="I186" i="165"/>
  <c r="A180" i="165"/>
  <c r="I191" i="165"/>
  <c r="I202" i="164"/>
  <c r="I199" i="164"/>
  <c r="I198" i="164"/>
  <c r="I197" i="164"/>
  <c r="A191" i="164"/>
  <c r="I188" i="163"/>
  <c r="I187" i="163"/>
  <c r="I186" i="163"/>
  <c r="A180" i="163"/>
  <c r="I191" i="163"/>
  <c r="I188" i="162"/>
  <c r="I187" i="162"/>
  <c r="I186" i="162"/>
  <c r="A180" i="162"/>
  <c r="I191" i="162"/>
  <c r="I188" i="161"/>
  <c r="I187" i="161"/>
  <c r="I186" i="161"/>
  <c r="A180" i="161"/>
  <c r="I191" i="161"/>
  <c r="I188" i="159"/>
  <c r="I187" i="159"/>
  <c r="I186" i="159"/>
  <c r="A180" i="159"/>
  <c r="I191" i="159"/>
  <c r="I188" i="158"/>
  <c r="I187" i="158"/>
  <c r="I186" i="158"/>
  <c r="A180" i="158"/>
  <c r="I191" i="158"/>
  <c r="I188" i="157"/>
  <c r="I187" i="157"/>
  <c r="I186" i="157"/>
  <c r="A180" i="157"/>
  <c r="I191" i="157"/>
  <c r="I188" i="156"/>
  <c r="I187" i="156"/>
  <c r="I186" i="156"/>
  <c r="A180" i="156"/>
  <c r="I191" i="156"/>
  <c r="I188" i="155"/>
  <c r="I187" i="155"/>
  <c r="I186" i="155"/>
  <c r="A180" i="155"/>
  <c r="I191" i="155"/>
  <c r="I188" i="154"/>
  <c r="I187" i="154"/>
  <c r="I186" i="154"/>
  <c r="A180" i="154"/>
  <c r="I191" i="154"/>
  <c r="I188" i="153"/>
  <c r="I187" i="153"/>
  <c r="I186" i="153"/>
  <c r="A180" i="153"/>
  <c r="I191" i="153"/>
  <c r="I188" i="152"/>
  <c r="I187" i="152"/>
  <c r="I186" i="152"/>
  <c r="A180" i="152"/>
  <c r="I191" i="152"/>
  <c r="I202" i="151"/>
  <c r="I199" i="151"/>
  <c r="I198" i="151"/>
  <c r="I197" i="151"/>
  <c r="A191" i="151"/>
  <c r="I188" i="150"/>
  <c r="I187" i="150"/>
  <c r="I186" i="150"/>
  <c r="A180" i="150"/>
  <c r="I191" i="150"/>
  <c r="I188" i="149"/>
  <c r="I187" i="149"/>
  <c r="I186" i="149"/>
  <c r="A180" i="149"/>
  <c r="I191" i="149"/>
  <c r="I188" i="148"/>
  <c r="I187" i="148"/>
  <c r="I186" i="148"/>
  <c r="A180" i="148"/>
  <c r="I191" i="148"/>
  <c r="I202" i="147"/>
  <c r="I199" i="147"/>
  <c r="I198" i="147"/>
  <c r="I197" i="147"/>
  <c r="A191" i="147"/>
  <c r="I188" i="146"/>
  <c r="I187" i="146"/>
  <c r="I186" i="146"/>
  <c r="A180" i="146"/>
  <c r="I191" i="146"/>
  <c r="I188" i="145"/>
  <c r="I187" i="145"/>
  <c r="I186" i="145"/>
  <c r="A180" i="145"/>
  <c r="I191" i="145"/>
  <c r="I188" i="144"/>
  <c r="I187" i="144"/>
  <c r="I186" i="144"/>
  <c r="A180" i="144"/>
  <c r="I191" i="144"/>
  <c r="I188" i="143"/>
  <c r="I187" i="143"/>
  <c r="I186" i="143"/>
  <c r="A180" i="143"/>
  <c r="I191" i="143"/>
  <c r="I188" i="142"/>
  <c r="I187" i="142"/>
  <c r="I186" i="142"/>
  <c r="A180" i="142"/>
  <c r="I191" i="142"/>
  <c r="I188" i="141"/>
  <c r="I187" i="141"/>
  <c r="I186" i="141"/>
  <c r="A180" i="141"/>
  <c r="I191" i="141"/>
  <c r="I188" i="140"/>
  <c r="I187" i="140"/>
  <c r="I186" i="140"/>
  <c r="A180" i="140"/>
  <c r="I191" i="140"/>
  <c r="I188" i="139"/>
  <c r="I187" i="139"/>
  <c r="I186" i="139"/>
  <c r="A180" i="139"/>
  <c r="I191" i="139"/>
  <c r="I180" i="53"/>
  <c r="A180" i="53" s="1"/>
  <c r="I177" i="53"/>
  <c r="I176" i="53"/>
  <c r="I175" i="53"/>
  <c r="I202" i="168" l="1"/>
  <c r="I199" i="168"/>
  <c r="I198" i="168"/>
  <c r="I197" i="168"/>
  <c r="A191" i="168"/>
  <c r="I202" i="167"/>
  <c r="I199" i="167"/>
  <c r="I198" i="167"/>
  <c r="I197" i="167"/>
  <c r="A191" i="167"/>
  <c r="I202" i="166"/>
  <c r="I199" i="166"/>
  <c r="I198" i="166"/>
  <c r="I197" i="166"/>
  <c r="A191" i="166"/>
  <c r="I202" i="165"/>
  <c r="I199" i="165"/>
  <c r="I198" i="165"/>
  <c r="I197" i="165"/>
  <c r="A191" i="165"/>
  <c r="I208" i="164"/>
  <c r="A202" i="164"/>
  <c r="I213" i="164"/>
  <c r="I210" i="164"/>
  <c r="I209" i="164"/>
  <c r="I202" i="163"/>
  <c r="I199" i="163"/>
  <c r="I198" i="163"/>
  <c r="I197" i="163"/>
  <c r="A191" i="163"/>
  <c r="I202" i="162"/>
  <c r="I199" i="162"/>
  <c r="I198" i="162"/>
  <c r="I197" i="162"/>
  <c r="A191" i="162"/>
  <c r="I202" i="161"/>
  <c r="I199" i="161"/>
  <c r="I198" i="161"/>
  <c r="I197" i="161"/>
  <c r="A191" i="161"/>
  <c r="I202" i="159"/>
  <c r="I199" i="159"/>
  <c r="I198" i="159"/>
  <c r="I197" i="159"/>
  <c r="A191" i="159"/>
  <c r="I202" i="158"/>
  <c r="I199" i="158"/>
  <c r="I198" i="158"/>
  <c r="I197" i="158"/>
  <c r="A191" i="158"/>
  <c r="I202" i="157"/>
  <c r="I199" i="157"/>
  <c r="I198" i="157"/>
  <c r="I197" i="157"/>
  <c r="A191" i="157"/>
  <c r="I202" i="156"/>
  <c r="I199" i="156"/>
  <c r="I198" i="156"/>
  <c r="I197" i="156"/>
  <c r="A191" i="156"/>
  <c r="I202" i="155"/>
  <c r="I199" i="155"/>
  <c r="I198" i="155"/>
  <c r="I197" i="155"/>
  <c r="A191" i="155"/>
  <c r="I202" i="154"/>
  <c r="I199" i="154"/>
  <c r="I198" i="154"/>
  <c r="I197" i="154"/>
  <c r="A191" i="154"/>
  <c r="I202" i="153"/>
  <c r="I199" i="153"/>
  <c r="I198" i="153"/>
  <c r="I197" i="153"/>
  <c r="A191" i="153"/>
  <c r="I202" i="152"/>
  <c r="I199" i="152"/>
  <c r="I198" i="152"/>
  <c r="I197" i="152"/>
  <c r="A191" i="152"/>
  <c r="I208" i="151"/>
  <c r="A202" i="151"/>
  <c r="I213" i="151"/>
  <c r="I210" i="151"/>
  <c r="I209" i="151"/>
  <c r="I202" i="150"/>
  <c r="I199" i="150"/>
  <c r="I198" i="150"/>
  <c r="I197" i="150"/>
  <c r="A191" i="150"/>
  <c r="I202" i="149"/>
  <c r="I199" i="149"/>
  <c r="I198" i="149"/>
  <c r="I197" i="149"/>
  <c r="A191" i="149"/>
  <c r="I202" i="148"/>
  <c r="I199" i="148"/>
  <c r="A191" i="148"/>
  <c r="I197" i="148"/>
  <c r="I198" i="148"/>
  <c r="I208" i="147"/>
  <c r="A202" i="147"/>
  <c r="I213" i="147"/>
  <c r="I210" i="147"/>
  <c r="I209" i="147"/>
  <c r="I202" i="146"/>
  <c r="I199" i="146"/>
  <c r="I198" i="146"/>
  <c r="I197" i="146"/>
  <c r="A191" i="146"/>
  <c r="I202" i="145"/>
  <c r="I199" i="145"/>
  <c r="I198" i="145"/>
  <c r="I197" i="145"/>
  <c r="A191" i="145"/>
  <c r="I202" i="144"/>
  <c r="I199" i="144"/>
  <c r="I198" i="144"/>
  <c r="I197" i="144"/>
  <c r="A191" i="144"/>
  <c r="I202" i="143"/>
  <c r="I199" i="143"/>
  <c r="I198" i="143"/>
  <c r="I197" i="143"/>
  <c r="A191" i="143"/>
  <c r="I202" i="142"/>
  <c r="I199" i="142"/>
  <c r="I198" i="142"/>
  <c r="I197" i="142"/>
  <c r="A191" i="142"/>
  <c r="I202" i="141"/>
  <c r="I199" i="141"/>
  <c r="I198" i="141"/>
  <c r="I197" i="141"/>
  <c r="A191" i="141"/>
  <c r="I202" i="140"/>
  <c r="I199" i="140"/>
  <c r="I198" i="140"/>
  <c r="I197" i="140"/>
  <c r="A191" i="140"/>
  <c r="I202" i="139"/>
  <c r="I199" i="139"/>
  <c r="I198" i="139"/>
  <c r="I197" i="139"/>
  <c r="A191" i="139"/>
  <c r="I188" i="53"/>
  <c r="I187" i="53"/>
  <c r="I186" i="53"/>
  <c r="I191" i="53"/>
  <c r="A191" i="53" s="1"/>
  <c r="I208" i="168" l="1"/>
  <c r="A202" i="168"/>
  <c r="I210" i="168"/>
  <c r="I213" i="168"/>
  <c r="I209" i="168"/>
  <c r="I208" i="167"/>
  <c r="A202" i="167"/>
  <c r="I213" i="167"/>
  <c r="I210" i="167"/>
  <c r="I209" i="167"/>
  <c r="I208" i="166"/>
  <c r="A202" i="166"/>
  <c r="I213" i="166"/>
  <c r="I210" i="166"/>
  <c r="I209" i="166"/>
  <c r="I208" i="165"/>
  <c r="A202" i="165"/>
  <c r="I213" i="165"/>
  <c r="I210" i="165"/>
  <c r="I209" i="165"/>
  <c r="I220" i="164"/>
  <c r="I219" i="164"/>
  <c r="A213" i="164"/>
  <c r="I224" i="164"/>
  <c r="I221" i="164"/>
  <c r="I208" i="163"/>
  <c r="A202" i="163"/>
  <c r="I213" i="163"/>
  <c r="I210" i="163"/>
  <c r="I209" i="163"/>
  <c r="I208" i="162"/>
  <c r="A202" i="162"/>
  <c r="I213" i="162"/>
  <c r="I210" i="162"/>
  <c r="I209" i="162"/>
  <c r="I208" i="161"/>
  <c r="A202" i="161"/>
  <c r="I213" i="161"/>
  <c r="I210" i="161"/>
  <c r="I209" i="161"/>
  <c r="I208" i="159"/>
  <c r="A202" i="159"/>
  <c r="I213" i="159"/>
  <c r="I210" i="159"/>
  <c r="I209" i="159"/>
  <c r="I208" i="158"/>
  <c r="A202" i="158"/>
  <c r="I213" i="158"/>
  <c r="I210" i="158"/>
  <c r="I209" i="158"/>
  <c r="I208" i="157"/>
  <c r="A202" i="157"/>
  <c r="I213" i="157"/>
  <c r="I210" i="157"/>
  <c r="I209" i="157"/>
  <c r="I208" i="156"/>
  <c r="A202" i="156"/>
  <c r="I213" i="156"/>
  <c r="I210" i="156"/>
  <c r="I209" i="156"/>
  <c r="I208" i="155"/>
  <c r="A202" i="155"/>
  <c r="I213" i="155"/>
  <c r="I210" i="155"/>
  <c r="I209" i="155"/>
  <c r="I208" i="154"/>
  <c r="A202" i="154"/>
  <c r="I213" i="154"/>
  <c r="I210" i="154"/>
  <c r="I209" i="154"/>
  <c r="I208" i="153"/>
  <c r="A202" i="153"/>
  <c r="I213" i="153"/>
  <c r="I210" i="153"/>
  <c r="I209" i="153"/>
  <c r="I208" i="152"/>
  <c r="A202" i="152"/>
  <c r="I213" i="152"/>
  <c r="I210" i="152"/>
  <c r="I209" i="152"/>
  <c r="I220" i="151"/>
  <c r="I219" i="151"/>
  <c r="A213" i="151"/>
  <c r="I224" i="151"/>
  <c r="I221" i="151"/>
  <c r="I208" i="150"/>
  <c r="A202" i="150"/>
  <c r="I213" i="150"/>
  <c r="I210" i="150"/>
  <c r="I209" i="150"/>
  <c r="I208" i="149"/>
  <c r="A202" i="149"/>
  <c r="I213" i="149"/>
  <c r="I210" i="149"/>
  <c r="I209" i="149"/>
  <c r="I208" i="148"/>
  <c r="A202" i="148"/>
  <c r="I213" i="148"/>
  <c r="I209" i="148"/>
  <c r="I210" i="148"/>
  <c r="I220" i="147"/>
  <c r="I219" i="147"/>
  <c r="A213" i="147"/>
  <c r="I224" i="147"/>
  <c r="I221" i="147"/>
  <c r="I208" i="146"/>
  <c r="A202" i="146"/>
  <c r="I213" i="146"/>
  <c r="I210" i="146"/>
  <c r="I209" i="146"/>
  <c r="I208" i="145"/>
  <c r="A202" i="145"/>
  <c r="I213" i="145"/>
  <c r="I210" i="145"/>
  <c r="I209" i="145"/>
  <c r="I208" i="144"/>
  <c r="A202" i="144"/>
  <c r="I213" i="144"/>
  <c r="I210" i="144"/>
  <c r="I209" i="144"/>
  <c r="I208" i="143"/>
  <c r="A202" i="143"/>
  <c r="I213" i="143"/>
  <c r="I210" i="143"/>
  <c r="I209" i="143"/>
  <c r="I208" i="142"/>
  <c r="A202" i="142"/>
  <c r="I213" i="142"/>
  <c r="I210" i="142"/>
  <c r="I209" i="142"/>
  <c r="I208" i="141"/>
  <c r="A202" i="141"/>
  <c r="I213" i="141"/>
  <c r="I210" i="141"/>
  <c r="I209" i="141"/>
  <c r="I208" i="140"/>
  <c r="A202" i="140"/>
  <c r="I213" i="140"/>
  <c r="I210" i="140"/>
  <c r="I209" i="140"/>
  <c r="I208" i="139"/>
  <c r="A202" i="139"/>
  <c r="I213" i="139"/>
  <c r="I210" i="139"/>
  <c r="I209" i="139"/>
  <c r="I198" i="53"/>
  <c r="I197" i="53"/>
  <c r="I202" i="53"/>
  <c r="A202" i="53" s="1"/>
  <c r="I199" i="53"/>
  <c r="I220" i="168" l="1"/>
  <c r="I219" i="168"/>
  <c r="A213" i="168"/>
  <c r="I224" i="168"/>
  <c r="I221" i="168"/>
  <c r="I220" i="167"/>
  <c r="I219" i="167"/>
  <c r="A213" i="167"/>
  <c r="I224" i="167"/>
  <c r="I221" i="167"/>
  <c r="I220" i="166"/>
  <c r="I219" i="166"/>
  <c r="A213" i="166"/>
  <c r="I224" i="166"/>
  <c r="I221" i="166"/>
  <c r="I220" i="165"/>
  <c r="I219" i="165"/>
  <c r="A213" i="165"/>
  <c r="I224" i="165"/>
  <c r="I221" i="165"/>
  <c r="I232" i="164"/>
  <c r="I231" i="164"/>
  <c r="I230" i="164"/>
  <c r="A224" i="164"/>
  <c r="I235" i="164"/>
  <c r="I220" i="163"/>
  <c r="I219" i="163"/>
  <c r="A213" i="163"/>
  <c r="I224" i="163"/>
  <c r="I221" i="163"/>
  <c r="I220" i="162"/>
  <c r="I219" i="162"/>
  <c r="A213" i="162"/>
  <c r="I224" i="162"/>
  <c r="I221" i="162"/>
  <c r="I220" i="161"/>
  <c r="I219" i="161"/>
  <c r="A213" i="161"/>
  <c r="I224" i="161"/>
  <c r="I221" i="161"/>
  <c r="I220" i="159"/>
  <c r="I219" i="159"/>
  <c r="A213" i="159"/>
  <c r="I224" i="159"/>
  <c r="I221" i="159"/>
  <c r="I220" i="158"/>
  <c r="I219" i="158"/>
  <c r="A213" i="158"/>
  <c r="I224" i="158"/>
  <c r="I221" i="158"/>
  <c r="I220" i="157"/>
  <c r="I219" i="157"/>
  <c r="A213" i="157"/>
  <c r="I224" i="157"/>
  <c r="I221" i="157"/>
  <c r="I220" i="156"/>
  <c r="I219" i="156"/>
  <c r="A213" i="156"/>
  <c r="I224" i="156"/>
  <c r="I221" i="156"/>
  <c r="I220" i="155"/>
  <c r="I219" i="155"/>
  <c r="A213" i="155"/>
  <c r="I224" i="155"/>
  <c r="I221" i="155"/>
  <c r="I220" i="154"/>
  <c r="I219" i="154"/>
  <c r="A213" i="154"/>
  <c r="I224" i="154"/>
  <c r="I221" i="154"/>
  <c r="I220" i="153"/>
  <c r="I219" i="153"/>
  <c r="A213" i="153"/>
  <c r="I224" i="153"/>
  <c r="I221" i="153"/>
  <c r="I220" i="152"/>
  <c r="I219" i="152"/>
  <c r="A213" i="152"/>
  <c r="I224" i="152"/>
  <c r="I221" i="152"/>
  <c r="I232" i="151"/>
  <c r="I231" i="151"/>
  <c r="I230" i="151"/>
  <c r="A224" i="151"/>
  <c r="I235" i="151"/>
  <c r="I220" i="150"/>
  <c r="I219" i="150"/>
  <c r="A213" i="150"/>
  <c r="I224" i="150"/>
  <c r="I221" i="150"/>
  <c r="I220" i="149"/>
  <c r="I219" i="149"/>
  <c r="A213" i="149"/>
  <c r="I224" i="149"/>
  <c r="I221" i="149"/>
  <c r="I220" i="148"/>
  <c r="I219" i="148"/>
  <c r="A213" i="148"/>
  <c r="I224" i="148"/>
  <c r="I221" i="148"/>
  <c r="I232" i="147"/>
  <c r="I231" i="147"/>
  <c r="I230" i="147"/>
  <c r="A224" i="147"/>
  <c r="I235" i="147"/>
  <c r="I220" i="146"/>
  <c r="I219" i="146"/>
  <c r="A213" i="146"/>
  <c r="I224" i="146"/>
  <c r="I221" i="146"/>
  <c r="I220" i="145"/>
  <c r="I219" i="145"/>
  <c r="A213" i="145"/>
  <c r="I224" i="145"/>
  <c r="I221" i="145"/>
  <c r="I220" i="144"/>
  <c r="I219" i="144"/>
  <c r="A213" i="144"/>
  <c r="I224" i="144"/>
  <c r="I221" i="144"/>
  <c r="I220" i="143"/>
  <c r="I219" i="143"/>
  <c r="A213" i="143"/>
  <c r="I224" i="143"/>
  <c r="I221" i="143"/>
  <c r="I220" i="142"/>
  <c r="I219" i="142"/>
  <c r="A213" i="142"/>
  <c r="I224" i="142"/>
  <c r="I221" i="142"/>
  <c r="I220" i="141"/>
  <c r="I219" i="141"/>
  <c r="A213" i="141"/>
  <c r="I224" i="141"/>
  <c r="I221" i="141"/>
  <c r="I220" i="140"/>
  <c r="I219" i="140"/>
  <c r="A213" i="140"/>
  <c r="I224" i="140"/>
  <c r="I221" i="140"/>
  <c r="I220" i="139"/>
  <c r="I219" i="139"/>
  <c r="A213" i="139"/>
  <c r="I224" i="139"/>
  <c r="I221" i="139"/>
  <c r="I208" i="53"/>
  <c r="I213" i="53"/>
  <c r="A213" i="53" s="1"/>
  <c r="I210" i="53"/>
  <c r="I209" i="53"/>
  <c r="I232" i="168" l="1"/>
  <c r="I231" i="168"/>
  <c r="I230" i="168"/>
  <c r="A224" i="168"/>
  <c r="I235" i="168"/>
  <c r="I232" i="167"/>
  <c r="I231" i="167"/>
  <c r="I230" i="167"/>
  <c r="A224" i="167"/>
  <c r="I235" i="167"/>
  <c r="I232" i="166"/>
  <c r="I231" i="166"/>
  <c r="I230" i="166"/>
  <c r="A224" i="166"/>
  <c r="I235" i="166"/>
  <c r="I232" i="165"/>
  <c r="I231" i="165"/>
  <c r="I230" i="165"/>
  <c r="A224" i="165"/>
  <c r="I235" i="165"/>
  <c r="I246" i="164"/>
  <c r="I243" i="164"/>
  <c r="I242" i="164"/>
  <c r="I241" i="164"/>
  <c r="A235" i="164"/>
  <c r="I232" i="163"/>
  <c r="I231" i="163"/>
  <c r="I230" i="163"/>
  <c r="A224" i="163"/>
  <c r="I235" i="163"/>
  <c r="I232" i="162"/>
  <c r="I231" i="162"/>
  <c r="I230" i="162"/>
  <c r="A224" i="162"/>
  <c r="I235" i="162"/>
  <c r="I232" i="161"/>
  <c r="I231" i="161"/>
  <c r="I230" i="161"/>
  <c r="A224" i="161"/>
  <c r="I235" i="161"/>
  <c r="I232" i="159"/>
  <c r="I231" i="159"/>
  <c r="I230" i="159"/>
  <c r="A224" i="159"/>
  <c r="I235" i="159"/>
  <c r="I232" i="158"/>
  <c r="I231" i="158"/>
  <c r="I230" i="158"/>
  <c r="A224" i="158"/>
  <c r="I235" i="158"/>
  <c r="I232" i="157"/>
  <c r="I231" i="157"/>
  <c r="I230" i="157"/>
  <c r="A224" i="157"/>
  <c r="I235" i="157"/>
  <c r="I232" i="156"/>
  <c r="I231" i="156"/>
  <c r="I230" i="156"/>
  <c r="A224" i="156"/>
  <c r="I235" i="156"/>
  <c r="I232" i="155"/>
  <c r="I231" i="155"/>
  <c r="I230" i="155"/>
  <c r="A224" i="155"/>
  <c r="I235" i="155"/>
  <c r="I232" i="154"/>
  <c r="I231" i="154"/>
  <c r="I230" i="154"/>
  <c r="A224" i="154"/>
  <c r="I235" i="154"/>
  <c r="I232" i="153"/>
  <c r="I231" i="153"/>
  <c r="I230" i="153"/>
  <c r="A224" i="153"/>
  <c r="I235" i="153"/>
  <c r="I232" i="152"/>
  <c r="I231" i="152"/>
  <c r="I230" i="152"/>
  <c r="A224" i="152"/>
  <c r="I235" i="152"/>
  <c r="I246" i="151"/>
  <c r="I243" i="151"/>
  <c r="I242" i="151"/>
  <c r="I241" i="151"/>
  <c r="A235" i="151"/>
  <c r="I232" i="150"/>
  <c r="I231" i="150"/>
  <c r="I230" i="150"/>
  <c r="A224" i="150"/>
  <c r="I235" i="150"/>
  <c r="I232" i="149"/>
  <c r="I231" i="149"/>
  <c r="I230" i="149"/>
  <c r="A224" i="149"/>
  <c r="I235" i="149"/>
  <c r="I232" i="148"/>
  <c r="I231" i="148"/>
  <c r="I230" i="148"/>
  <c r="A224" i="148"/>
  <c r="I235" i="148"/>
  <c r="I246" i="147"/>
  <c r="I243" i="147"/>
  <c r="I242" i="147"/>
  <c r="I241" i="147"/>
  <c r="A235" i="147"/>
  <c r="I232" i="146"/>
  <c r="I231" i="146"/>
  <c r="I230" i="146"/>
  <c r="A224" i="146"/>
  <c r="I235" i="146"/>
  <c r="I232" i="145"/>
  <c r="I231" i="145"/>
  <c r="I230" i="145"/>
  <c r="A224" i="145"/>
  <c r="I235" i="145"/>
  <c r="I232" i="144"/>
  <c r="I231" i="144"/>
  <c r="I230" i="144"/>
  <c r="A224" i="144"/>
  <c r="I235" i="144"/>
  <c r="I232" i="143"/>
  <c r="I231" i="143"/>
  <c r="I230" i="143"/>
  <c r="A224" i="143"/>
  <c r="I235" i="143"/>
  <c r="I232" i="142"/>
  <c r="I231" i="142"/>
  <c r="I230" i="142"/>
  <c r="A224" i="142"/>
  <c r="I235" i="142"/>
  <c r="I232" i="141"/>
  <c r="I231" i="141"/>
  <c r="I230" i="141"/>
  <c r="A224" i="141"/>
  <c r="I235" i="141"/>
  <c r="I232" i="140"/>
  <c r="I231" i="140"/>
  <c r="I230" i="140"/>
  <c r="A224" i="140"/>
  <c r="I235" i="140"/>
  <c r="I232" i="139"/>
  <c r="I231" i="139"/>
  <c r="I230" i="139"/>
  <c r="A224" i="139"/>
  <c r="I235" i="139"/>
  <c r="I224" i="53"/>
  <c r="A224" i="53" s="1"/>
  <c r="I221" i="53"/>
  <c r="I220" i="53"/>
  <c r="I219" i="53"/>
  <c r="I246" i="168" l="1"/>
  <c r="I243" i="168"/>
  <c r="I242" i="168"/>
  <c r="I241" i="168"/>
  <c r="A235" i="168"/>
  <c r="I246" i="167"/>
  <c r="I243" i="167"/>
  <c r="I242" i="167"/>
  <c r="I241" i="167"/>
  <c r="A235" i="167"/>
  <c r="I246" i="166"/>
  <c r="I243" i="166"/>
  <c r="I242" i="166"/>
  <c r="I241" i="166"/>
  <c r="A235" i="166"/>
  <c r="I246" i="165"/>
  <c r="I243" i="165"/>
  <c r="I242" i="165"/>
  <c r="I241" i="165"/>
  <c r="A235" i="165"/>
  <c r="I252" i="164"/>
  <c r="A246" i="164"/>
  <c r="I257" i="164"/>
  <c r="I254" i="164"/>
  <c r="I253" i="164"/>
  <c r="I246" i="163"/>
  <c r="I243" i="163"/>
  <c r="I242" i="163"/>
  <c r="I241" i="163"/>
  <c r="A235" i="163"/>
  <c r="I246" i="162"/>
  <c r="I243" i="162"/>
  <c r="I242" i="162"/>
  <c r="I241" i="162"/>
  <c r="A235" i="162"/>
  <c r="I246" i="161"/>
  <c r="I243" i="161"/>
  <c r="I242" i="161"/>
  <c r="I241" i="161"/>
  <c r="A235" i="161"/>
  <c r="I246" i="159"/>
  <c r="I243" i="159"/>
  <c r="I242" i="159"/>
  <c r="I241" i="159"/>
  <c r="A235" i="159"/>
  <c r="I246" i="158"/>
  <c r="I243" i="158"/>
  <c r="I242" i="158"/>
  <c r="I241" i="158"/>
  <c r="A235" i="158"/>
  <c r="I246" i="157"/>
  <c r="I243" i="157"/>
  <c r="I242" i="157"/>
  <c r="I241" i="157"/>
  <c r="A235" i="157"/>
  <c r="I246" i="156"/>
  <c r="I243" i="156"/>
  <c r="I242" i="156"/>
  <c r="I241" i="156"/>
  <c r="A235" i="156"/>
  <c r="I246" i="155"/>
  <c r="I243" i="155"/>
  <c r="I242" i="155"/>
  <c r="I241" i="155"/>
  <c r="A235" i="155"/>
  <c r="I246" i="154"/>
  <c r="I243" i="154"/>
  <c r="I242" i="154"/>
  <c r="I241" i="154"/>
  <c r="A235" i="154"/>
  <c r="I246" i="153"/>
  <c r="I243" i="153"/>
  <c r="I242" i="153"/>
  <c r="I241" i="153"/>
  <c r="A235" i="153"/>
  <c r="I246" i="152"/>
  <c r="I243" i="152"/>
  <c r="I242" i="152"/>
  <c r="I241" i="152"/>
  <c r="A235" i="152"/>
  <c r="I252" i="151"/>
  <c r="A246" i="151"/>
  <c r="I257" i="151"/>
  <c r="I254" i="151"/>
  <c r="I253" i="151"/>
  <c r="I246" i="150"/>
  <c r="I243" i="150"/>
  <c r="I242" i="150"/>
  <c r="I241" i="150"/>
  <c r="A235" i="150"/>
  <c r="I246" i="149"/>
  <c r="I243" i="149"/>
  <c r="I242" i="149"/>
  <c r="I241" i="149"/>
  <c r="A235" i="149"/>
  <c r="I246" i="148"/>
  <c r="I243" i="148"/>
  <c r="I241" i="148"/>
  <c r="A235" i="148"/>
  <c r="I242" i="148"/>
  <c r="I252" i="147"/>
  <c r="A246" i="147"/>
  <c r="I257" i="147"/>
  <c r="I254" i="147"/>
  <c r="I253" i="147"/>
  <c r="I246" i="146"/>
  <c r="I243" i="146"/>
  <c r="I242" i="146"/>
  <c r="I241" i="146"/>
  <c r="A235" i="146"/>
  <c r="I246" i="145"/>
  <c r="I243" i="145"/>
  <c r="I242" i="145"/>
  <c r="I241" i="145"/>
  <c r="A235" i="145"/>
  <c r="I246" i="144"/>
  <c r="I243" i="144"/>
  <c r="I242" i="144"/>
  <c r="I241" i="144"/>
  <c r="A235" i="144"/>
  <c r="I246" i="143"/>
  <c r="I243" i="143"/>
  <c r="I242" i="143"/>
  <c r="I241" i="143"/>
  <c r="A235" i="143"/>
  <c r="I246" i="142"/>
  <c r="I243" i="142"/>
  <c r="I242" i="142"/>
  <c r="I241" i="142"/>
  <c r="A235" i="142"/>
  <c r="I246" i="141"/>
  <c r="I243" i="141"/>
  <c r="I242" i="141"/>
  <c r="I241" i="141"/>
  <c r="A235" i="141"/>
  <c r="I246" i="140"/>
  <c r="I243" i="140"/>
  <c r="I242" i="140"/>
  <c r="I241" i="140"/>
  <c r="A235" i="140"/>
  <c r="I246" i="139"/>
  <c r="I243" i="139"/>
  <c r="I242" i="139"/>
  <c r="I241" i="139"/>
  <c r="A235" i="139"/>
  <c r="I232" i="53"/>
  <c r="I231" i="53"/>
  <c r="I230" i="53"/>
  <c r="I235" i="53"/>
  <c r="A235" i="53" s="1"/>
  <c r="I252" i="168" l="1"/>
  <c r="A246" i="168"/>
  <c r="I254" i="168"/>
  <c r="I257" i="168"/>
  <c r="I253" i="168"/>
  <c r="I252" i="167"/>
  <c r="A246" i="167"/>
  <c r="I257" i="167"/>
  <c r="I254" i="167"/>
  <c r="I253" i="167"/>
  <c r="I252" i="166"/>
  <c r="A246" i="166"/>
  <c r="I257" i="166"/>
  <c r="I254" i="166"/>
  <c r="I253" i="166"/>
  <c r="I252" i="165"/>
  <c r="A246" i="165"/>
  <c r="I257" i="165"/>
  <c r="I254" i="165"/>
  <c r="I253" i="165"/>
  <c r="I264" i="164"/>
  <c r="I263" i="164"/>
  <c r="A257" i="164"/>
  <c r="I268" i="164"/>
  <c r="I265" i="164"/>
  <c r="I252" i="163"/>
  <c r="A246" i="163"/>
  <c r="I257" i="163"/>
  <c r="I254" i="163"/>
  <c r="I253" i="163"/>
  <c r="I252" i="162"/>
  <c r="A246" i="162"/>
  <c r="I257" i="162"/>
  <c r="I254" i="162"/>
  <c r="I253" i="162"/>
  <c r="I252" i="161"/>
  <c r="A246" i="161"/>
  <c r="I257" i="161"/>
  <c r="I254" i="161"/>
  <c r="I253" i="161"/>
  <c r="I252" i="159"/>
  <c r="A246" i="159"/>
  <c r="I257" i="159"/>
  <c r="I254" i="159"/>
  <c r="I253" i="159"/>
  <c r="I252" i="158"/>
  <c r="A246" i="158"/>
  <c r="I257" i="158"/>
  <c r="I254" i="158"/>
  <c r="I253" i="158"/>
  <c r="I252" i="157"/>
  <c r="A246" i="157"/>
  <c r="I257" i="157"/>
  <c r="I254" i="157"/>
  <c r="I253" i="157"/>
  <c r="I252" i="156"/>
  <c r="A246" i="156"/>
  <c r="I257" i="156"/>
  <c r="I254" i="156"/>
  <c r="I253" i="156"/>
  <c r="I252" i="155"/>
  <c r="A246" i="155"/>
  <c r="I257" i="155"/>
  <c r="I254" i="155"/>
  <c r="I253" i="155"/>
  <c r="I252" i="154"/>
  <c r="A246" i="154"/>
  <c r="I257" i="154"/>
  <c r="I254" i="154"/>
  <c r="I253" i="154"/>
  <c r="I252" i="153"/>
  <c r="A246" i="153"/>
  <c r="I257" i="153"/>
  <c r="I254" i="153"/>
  <c r="I253" i="153"/>
  <c r="I252" i="152"/>
  <c r="A246" i="152"/>
  <c r="I257" i="152"/>
  <c r="I254" i="152"/>
  <c r="I253" i="152"/>
  <c r="I264" i="151"/>
  <c r="I263" i="151"/>
  <c r="A257" i="151"/>
  <c r="I268" i="151"/>
  <c r="I265" i="151"/>
  <c r="I252" i="150"/>
  <c r="A246" i="150"/>
  <c r="I257" i="150"/>
  <c r="I254" i="150"/>
  <c r="I253" i="150"/>
  <c r="I252" i="149"/>
  <c r="A246" i="149"/>
  <c r="I257" i="149"/>
  <c r="I254" i="149"/>
  <c r="I253" i="149"/>
  <c r="I252" i="148"/>
  <c r="A246" i="148"/>
  <c r="I257" i="148"/>
  <c r="I254" i="148"/>
  <c r="I253" i="148"/>
  <c r="I264" i="147"/>
  <c r="I263" i="147"/>
  <c r="A257" i="147"/>
  <c r="I268" i="147"/>
  <c r="I265" i="147"/>
  <c r="I252" i="146"/>
  <c r="A246" i="146"/>
  <c r="I257" i="146"/>
  <c r="I254" i="146"/>
  <c r="I253" i="146"/>
  <c r="I252" i="145"/>
  <c r="A246" i="145"/>
  <c r="I257" i="145"/>
  <c r="I254" i="145"/>
  <c r="I253" i="145"/>
  <c r="I252" i="144"/>
  <c r="A246" i="144"/>
  <c r="I257" i="144"/>
  <c r="I254" i="144"/>
  <c r="I253" i="144"/>
  <c r="I252" i="143"/>
  <c r="A246" i="143"/>
  <c r="I257" i="143"/>
  <c r="I254" i="143"/>
  <c r="I253" i="143"/>
  <c r="I252" i="142"/>
  <c r="A246" i="142"/>
  <c r="I257" i="142"/>
  <c r="I254" i="142"/>
  <c r="I253" i="142"/>
  <c r="I252" i="141"/>
  <c r="A246" i="141"/>
  <c r="I257" i="141"/>
  <c r="I254" i="141"/>
  <c r="I253" i="141"/>
  <c r="I252" i="140"/>
  <c r="A246" i="140"/>
  <c r="I257" i="140"/>
  <c r="I254" i="140"/>
  <c r="I253" i="140"/>
  <c r="I252" i="139"/>
  <c r="A246" i="139"/>
  <c r="I257" i="139"/>
  <c r="I254" i="139"/>
  <c r="I253" i="139"/>
  <c r="I242" i="53"/>
  <c r="I241" i="53"/>
  <c r="I246" i="53"/>
  <c r="A246" i="53" s="1"/>
  <c r="I243" i="53"/>
  <c r="I264" i="168" l="1"/>
  <c r="I263" i="168"/>
  <c r="A257" i="168"/>
  <c r="I268" i="168"/>
  <c r="I265" i="168"/>
  <c r="I264" i="167"/>
  <c r="I263" i="167"/>
  <c r="A257" i="167"/>
  <c r="I268" i="167"/>
  <c r="I265" i="167"/>
  <c r="I264" i="166"/>
  <c r="I263" i="166"/>
  <c r="A257" i="166"/>
  <c r="I268" i="166"/>
  <c r="I265" i="166"/>
  <c r="I264" i="165"/>
  <c r="I263" i="165"/>
  <c r="A257" i="165"/>
  <c r="I268" i="165"/>
  <c r="I265" i="165"/>
  <c r="I276" i="164"/>
  <c r="I275" i="164"/>
  <c r="I274" i="164"/>
  <c r="A268" i="164"/>
  <c r="I279" i="164"/>
  <c r="I264" i="163"/>
  <c r="I263" i="163"/>
  <c r="A257" i="163"/>
  <c r="I268" i="163"/>
  <c r="I265" i="163"/>
  <c r="I264" i="162"/>
  <c r="I263" i="162"/>
  <c r="A257" i="162"/>
  <c r="I268" i="162"/>
  <c r="I265" i="162"/>
  <c r="I264" i="161"/>
  <c r="I263" i="161"/>
  <c r="A257" i="161"/>
  <c r="I268" i="161"/>
  <c r="I265" i="161"/>
  <c r="I264" i="159"/>
  <c r="I263" i="159"/>
  <c r="A257" i="159"/>
  <c r="I268" i="159"/>
  <c r="I265" i="159"/>
  <c r="I264" i="158"/>
  <c r="I263" i="158"/>
  <c r="A257" i="158"/>
  <c r="I268" i="158"/>
  <c r="I265" i="158"/>
  <c r="I264" i="157"/>
  <c r="I263" i="157"/>
  <c r="A257" i="157"/>
  <c r="I268" i="157"/>
  <c r="I265" i="157"/>
  <c r="I264" i="156"/>
  <c r="I263" i="156"/>
  <c r="A257" i="156"/>
  <c r="I268" i="156"/>
  <c r="I265" i="156"/>
  <c r="I264" i="155"/>
  <c r="I263" i="155"/>
  <c r="A257" i="155"/>
  <c r="I268" i="155"/>
  <c r="I265" i="155"/>
  <c r="I264" i="154"/>
  <c r="I263" i="154"/>
  <c r="A257" i="154"/>
  <c r="I268" i="154"/>
  <c r="I265" i="154"/>
  <c r="I264" i="153"/>
  <c r="I263" i="153"/>
  <c r="A257" i="153"/>
  <c r="I268" i="153"/>
  <c r="I265" i="153"/>
  <c r="I264" i="152"/>
  <c r="I263" i="152"/>
  <c r="A257" i="152"/>
  <c r="I268" i="152"/>
  <c r="I265" i="152"/>
  <c r="I276" i="151"/>
  <c r="I275" i="151"/>
  <c r="I274" i="151"/>
  <c r="A268" i="151"/>
  <c r="I279" i="151"/>
  <c r="I264" i="150"/>
  <c r="I263" i="150"/>
  <c r="A257" i="150"/>
  <c r="I268" i="150"/>
  <c r="I265" i="150"/>
  <c r="I264" i="149"/>
  <c r="I263" i="149"/>
  <c r="A257" i="149"/>
  <c r="I268" i="149"/>
  <c r="I265" i="149"/>
  <c r="I264" i="148"/>
  <c r="I263" i="148"/>
  <c r="A257" i="148"/>
  <c r="I268" i="148"/>
  <c r="I265" i="148"/>
  <c r="I276" i="147"/>
  <c r="I275" i="147"/>
  <c r="I274" i="147"/>
  <c r="A268" i="147"/>
  <c r="I279" i="147"/>
  <c r="I264" i="146"/>
  <c r="I263" i="146"/>
  <c r="A257" i="146"/>
  <c r="I268" i="146"/>
  <c r="I265" i="146"/>
  <c r="I264" i="145"/>
  <c r="I263" i="145"/>
  <c r="A257" i="145"/>
  <c r="I268" i="145"/>
  <c r="I265" i="145"/>
  <c r="I264" i="144"/>
  <c r="I263" i="144"/>
  <c r="A257" i="144"/>
  <c r="I268" i="144"/>
  <c r="I265" i="144"/>
  <c r="I264" i="143"/>
  <c r="I263" i="143"/>
  <c r="A257" i="143"/>
  <c r="I268" i="143"/>
  <c r="I265" i="143"/>
  <c r="I264" i="142"/>
  <c r="I263" i="142"/>
  <c r="A257" i="142"/>
  <c r="I268" i="142"/>
  <c r="I265" i="142"/>
  <c r="I264" i="141"/>
  <c r="I263" i="141"/>
  <c r="A257" i="141"/>
  <c r="I268" i="141"/>
  <c r="I265" i="141"/>
  <c r="I264" i="140"/>
  <c r="I263" i="140"/>
  <c r="A257" i="140"/>
  <c r="I268" i="140"/>
  <c r="I265" i="140"/>
  <c r="I264" i="139"/>
  <c r="I263" i="139"/>
  <c r="A257" i="139"/>
  <c r="I268" i="139"/>
  <c r="I265" i="139"/>
  <c r="I252" i="53"/>
  <c r="I257" i="53"/>
  <c r="A257" i="53" s="1"/>
  <c r="I254" i="53"/>
  <c r="I253" i="53"/>
  <c r="I276" i="168" l="1"/>
  <c r="I275" i="168"/>
  <c r="I274" i="168"/>
  <c r="A268" i="168"/>
  <c r="I279" i="168"/>
  <c r="I276" i="167"/>
  <c r="I275" i="167"/>
  <c r="I274" i="167"/>
  <c r="A268" i="167"/>
  <c r="I279" i="167"/>
  <c r="I276" i="166"/>
  <c r="I275" i="166"/>
  <c r="I274" i="166"/>
  <c r="A268" i="166"/>
  <c r="I279" i="166"/>
  <c r="I276" i="165"/>
  <c r="I275" i="165"/>
  <c r="I274" i="165"/>
  <c r="A268" i="165"/>
  <c r="I279" i="165"/>
  <c r="I290" i="164"/>
  <c r="I287" i="164"/>
  <c r="I286" i="164"/>
  <c r="I285" i="164"/>
  <c r="A279" i="164"/>
  <c r="I276" i="163"/>
  <c r="I275" i="163"/>
  <c r="I274" i="163"/>
  <c r="A268" i="163"/>
  <c r="I279" i="163"/>
  <c r="I276" i="162"/>
  <c r="I275" i="162"/>
  <c r="I274" i="162"/>
  <c r="A268" i="162"/>
  <c r="I279" i="162"/>
  <c r="I276" i="161"/>
  <c r="I275" i="161"/>
  <c r="I274" i="161"/>
  <c r="A268" i="161"/>
  <c r="I279" i="161"/>
  <c r="I276" i="159"/>
  <c r="I275" i="159"/>
  <c r="I274" i="159"/>
  <c r="A268" i="159"/>
  <c r="I279" i="159"/>
  <c r="I276" i="158"/>
  <c r="I275" i="158"/>
  <c r="I274" i="158"/>
  <c r="A268" i="158"/>
  <c r="I279" i="158"/>
  <c r="I276" i="157"/>
  <c r="I275" i="157"/>
  <c r="I274" i="157"/>
  <c r="A268" i="157"/>
  <c r="I279" i="157"/>
  <c r="I276" i="156"/>
  <c r="I275" i="156"/>
  <c r="I274" i="156"/>
  <c r="A268" i="156"/>
  <c r="I279" i="156"/>
  <c r="I276" i="155"/>
  <c r="I275" i="155"/>
  <c r="I274" i="155"/>
  <c r="A268" i="155"/>
  <c r="I279" i="155"/>
  <c r="I276" i="154"/>
  <c r="I275" i="154"/>
  <c r="I274" i="154"/>
  <c r="A268" i="154"/>
  <c r="I279" i="154"/>
  <c r="I276" i="153"/>
  <c r="I275" i="153"/>
  <c r="I274" i="153"/>
  <c r="A268" i="153"/>
  <c r="I279" i="153"/>
  <c r="I276" i="152"/>
  <c r="I275" i="152"/>
  <c r="I274" i="152"/>
  <c r="A268" i="152"/>
  <c r="I279" i="152"/>
  <c r="I290" i="151"/>
  <c r="I287" i="151"/>
  <c r="I286" i="151"/>
  <c r="I285" i="151"/>
  <c r="A279" i="151"/>
  <c r="I276" i="150"/>
  <c r="I275" i="150"/>
  <c r="I274" i="150"/>
  <c r="A268" i="150"/>
  <c r="I279" i="150"/>
  <c r="I276" i="149"/>
  <c r="I275" i="149"/>
  <c r="I274" i="149"/>
  <c r="A268" i="149"/>
  <c r="I279" i="149"/>
  <c r="I276" i="148"/>
  <c r="I275" i="148"/>
  <c r="I274" i="148"/>
  <c r="A268" i="148"/>
  <c r="I279" i="148"/>
  <c r="I290" i="147"/>
  <c r="I287" i="147"/>
  <c r="I286" i="147"/>
  <c r="I285" i="147"/>
  <c r="A279" i="147"/>
  <c r="I276" i="146"/>
  <c r="I275" i="146"/>
  <c r="I274" i="146"/>
  <c r="A268" i="146"/>
  <c r="I279" i="146"/>
  <c r="I276" i="145"/>
  <c r="I275" i="145"/>
  <c r="I274" i="145"/>
  <c r="A268" i="145"/>
  <c r="I279" i="145"/>
  <c r="I276" i="144"/>
  <c r="I275" i="144"/>
  <c r="I274" i="144"/>
  <c r="A268" i="144"/>
  <c r="I279" i="144"/>
  <c r="I276" i="143"/>
  <c r="I275" i="143"/>
  <c r="I274" i="143"/>
  <c r="A268" i="143"/>
  <c r="I279" i="143"/>
  <c r="I276" i="142"/>
  <c r="I275" i="142"/>
  <c r="I274" i="142"/>
  <c r="A268" i="142"/>
  <c r="I279" i="142"/>
  <c r="I276" i="141"/>
  <c r="I275" i="141"/>
  <c r="I274" i="141"/>
  <c r="A268" i="141"/>
  <c r="I279" i="141"/>
  <c r="I276" i="140"/>
  <c r="I275" i="140"/>
  <c r="I274" i="140"/>
  <c r="A268" i="140"/>
  <c r="I279" i="140"/>
  <c r="I276" i="139"/>
  <c r="I275" i="139"/>
  <c r="I274" i="139"/>
  <c r="A268" i="139"/>
  <c r="I279" i="139"/>
  <c r="I268" i="53"/>
  <c r="A268" i="53" s="1"/>
  <c r="I265" i="53"/>
  <c r="I264" i="53"/>
  <c r="I263" i="53"/>
  <c r="I290" i="168" l="1"/>
  <c r="I287" i="168"/>
  <c r="I286" i="168"/>
  <c r="I285" i="168"/>
  <c r="A279" i="168"/>
  <c r="I290" i="167"/>
  <c r="I287" i="167"/>
  <c r="I286" i="167"/>
  <c r="I285" i="167"/>
  <c r="A279" i="167"/>
  <c r="I290" i="166"/>
  <c r="I287" i="166"/>
  <c r="I286" i="166"/>
  <c r="I285" i="166"/>
  <c r="A279" i="166"/>
  <c r="I290" i="165"/>
  <c r="I287" i="165"/>
  <c r="I286" i="165"/>
  <c r="I285" i="165"/>
  <c r="A279" i="165"/>
  <c r="I296" i="164"/>
  <c r="A290" i="164"/>
  <c r="I301" i="164"/>
  <c r="I298" i="164"/>
  <c r="I297" i="164"/>
  <c r="I290" i="163"/>
  <c r="I287" i="163"/>
  <c r="I286" i="163"/>
  <c r="I285" i="163"/>
  <c r="A279" i="163"/>
  <c r="I290" i="162"/>
  <c r="I287" i="162"/>
  <c r="I286" i="162"/>
  <c r="I285" i="162"/>
  <c r="A279" i="162"/>
  <c r="I290" i="161"/>
  <c r="I287" i="161"/>
  <c r="I286" i="161"/>
  <c r="I285" i="161"/>
  <c r="A279" i="161"/>
  <c r="I290" i="159"/>
  <c r="I287" i="159"/>
  <c r="I286" i="159"/>
  <c r="I285" i="159"/>
  <c r="A279" i="159"/>
  <c r="I290" i="158"/>
  <c r="I287" i="158"/>
  <c r="I286" i="158"/>
  <c r="I285" i="158"/>
  <c r="A279" i="158"/>
  <c r="I290" i="157"/>
  <c r="I287" i="157"/>
  <c r="I286" i="157"/>
  <c r="I285" i="157"/>
  <c r="A279" i="157"/>
  <c r="I290" i="156"/>
  <c r="I287" i="156"/>
  <c r="I286" i="156"/>
  <c r="I285" i="156"/>
  <c r="A279" i="156"/>
  <c r="I290" i="155"/>
  <c r="I287" i="155"/>
  <c r="I286" i="155"/>
  <c r="I285" i="155"/>
  <c r="A279" i="155"/>
  <c r="I290" i="154"/>
  <c r="I287" i="154"/>
  <c r="I286" i="154"/>
  <c r="I285" i="154"/>
  <c r="A279" i="154"/>
  <c r="I290" i="153"/>
  <c r="I287" i="153"/>
  <c r="I286" i="153"/>
  <c r="I285" i="153"/>
  <c r="A279" i="153"/>
  <c r="I290" i="152"/>
  <c r="I287" i="152"/>
  <c r="I286" i="152"/>
  <c r="I285" i="152"/>
  <c r="A279" i="152"/>
  <c r="I296" i="151"/>
  <c r="A290" i="151"/>
  <c r="I301" i="151"/>
  <c r="I298" i="151"/>
  <c r="I297" i="151"/>
  <c r="I290" i="150"/>
  <c r="I287" i="150"/>
  <c r="I286" i="150"/>
  <c r="I285" i="150"/>
  <c r="A279" i="150"/>
  <c r="I290" i="149"/>
  <c r="I287" i="149"/>
  <c r="I286" i="149"/>
  <c r="I285" i="149"/>
  <c r="A279" i="149"/>
  <c r="I290" i="148"/>
  <c r="I287" i="148"/>
  <c r="A279" i="148"/>
  <c r="I286" i="148"/>
  <c r="I285" i="148"/>
  <c r="I296" i="147"/>
  <c r="A290" i="147"/>
  <c r="I301" i="147"/>
  <c r="I298" i="147"/>
  <c r="I297" i="147"/>
  <c r="I290" i="146"/>
  <c r="I287" i="146"/>
  <c r="I286" i="146"/>
  <c r="I285" i="146"/>
  <c r="A279" i="146"/>
  <c r="I290" i="145"/>
  <c r="I287" i="145"/>
  <c r="I286" i="145"/>
  <c r="I285" i="145"/>
  <c r="A279" i="145"/>
  <c r="I290" i="144"/>
  <c r="I287" i="144"/>
  <c r="I286" i="144"/>
  <c r="I285" i="144"/>
  <c r="A279" i="144"/>
  <c r="I290" i="143"/>
  <c r="I287" i="143"/>
  <c r="I286" i="143"/>
  <c r="I285" i="143"/>
  <c r="A279" i="143"/>
  <c r="I290" i="142"/>
  <c r="I287" i="142"/>
  <c r="I286" i="142"/>
  <c r="I285" i="142"/>
  <c r="A279" i="142"/>
  <c r="I290" i="141"/>
  <c r="I287" i="141"/>
  <c r="I286" i="141"/>
  <c r="I285" i="141"/>
  <c r="A279" i="141"/>
  <c r="I290" i="140"/>
  <c r="I287" i="140"/>
  <c r="I286" i="140"/>
  <c r="I285" i="140"/>
  <c r="A279" i="140"/>
  <c r="I290" i="139"/>
  <c r="I287" i="139"/>
  <c r="I286" i="139"/>
  <c r="I285" i="139"/>
  <c r="A279" i="139"/>
  <c r="I276" i="53"/>
  <c r="I275" i="53"/>
  <c r="I274" i="53"/>
  <c r="I279" i="53"/>
  <c r="A279" i="53" s="1"/>
  <c r="I296" i="168" l="1"/>
  <c r="A290" i="168"/>
  <c r="I298" i="168"/>
  <c r="I301" i="168"/>
  <c r="I297" i="168"/>
  <c r="I296" i="167"/>
  <c r="A290" i="167"/>
  <c r="I301" i="167"/>
  <c r="I298" i="167"/>
  <c r="I297" i="167"/>
  <c r="I296" i="166"/>
  <c r="A290" i="166"/>
  <c r="I301" i="166"/>
  <c r="I298" i="166"/>
  <c r="I297" i="166"/>
  <c r="I296" i="165"/>
  <c r="A290" i="165"/>
  <c r="I301" i="165"/>
  <c r="I298" i="165"/>
  <c r="I297" i="165"/>
  <c r="I308" i="164"/>
  <c r="I307" i="164"/>
  <c r="A301" i="164"/>
  <c r="I312" i="164"/>
  <c r="I309" i="164"/>
  <c r="I296" i="163"/>
  <c r="A290" i="163"/>
  <c r="I301" i="163"/>
  <c r="I298" i="163"/>
  <c r="I297" i="163"/>
  <c r="I296" i="162"/>
  <c r="A290" i="162"/>
  <c r="I301" i="162"/>
  <c r="I298" i="162"/>
  <c r="I297" i="162"/>
  <c r="I296" i="161"/>
  <c r="A290" i="161"/>
  <c r="I301" i="161"/>
  <c r="I298" i="161"/>
  <c r="I297" i="161"/>
  <c r="I296" i="159"/>
  <c r="A290" i="159"/>
  <c r="I301" i="159"/>
  <c r="I298" i="159"/>
  <c r="I297" i="159"/>
  <c r="I296" i="158"/>
  <c r="A290" i="158"/>
  <c r="I301" i="158"/>
  <c r="I298" i="158"/>
  <c r="I297" i="158"/>
  <c r="I296" i="157"/>
  <c r="A290" i="157"/>
  <c r="I301" i="157"/>
  <c r="I298" i="157"/>
  <c r="I297" i="157"/>
  <c r="I296" i="156"/>
  <c r="A290" i="156"/>
  <c r="I301" i="156"/>
  <c r="I298" i="156"/>
  <c r="I297" i="156"/>
  <c r="I296" i="155"/>
  <c r="A290" i="155"/>
  <c r="I301" i="155"/>
  <c r="I298" i="155"/>
  <c r="I297" i="155"/>
  <c r="I296" i="154"/>
  <c r="A290" i="154"/>
  <c r="I301" i="154"/>
  <c r="I298" i="154"/>
  <c r="I297" i="154"/>
  <c r="I296" i="153"/>
  <c r="A290" i="153"/>
  <c r="I301" i="153"/>
  <c r="I298" i="153"/>
  <c r="I297" i="153"/>
  <c r="I296" i="152"/>
  <c r="A290" i="152"/>
  <c r="I301" i="152"/>
  <c r="I298" i="152"/>
  <c r="I297" i="152"/>
  <c r="I308" i="151"/>
  <c r="I307" i="151"/>
  <c r="A301" i="151"/>
  <c r="I312" i="151"/>
  <c r="I309" i="151"/>
  <c r="I296" i="150"/>
  <c r="A290" i="150"/>
  <c r="I301" i="150"/>
  <c r="I298" i="150"/>
  <c r="I297" i="150"/>
  <c r="I296" i="149"/>
  <c r="A290" i="149"/>
  <c r="I301" i="149"/>
  <c r="I298" i="149"/>
  <c r="I297" i="149"/>
  <c r="I296" i="148"/>
  <c r="A290" i="148"/>
  <c r="I301" i="148"/>
  <c r="I297" i="148"/>
  <c r="I298" i="148"/>
  <c r="I308" i="147"/>
  <c r="I307" i="147"/>
  <c r="A301" i="147"/>
  <c r="I312" i="147"/>
  <c r="I309" i="147"/>
  <c r="I296" i="146"/>
  <c r="A290" i="146"/>
  <c r="I301" i="146"/>
  <c r="I298" i="146"/>
  <c r="I297" i="146"/>
  <c r="I296" i="145"/>
  <c r="A290" i="145"/>
  <c r="I301" i="145"/>
  <c r="I298" i="145"/>
  <c r="I297" i="145"/>
  <c r="I296" i="144"/>
  <c r="A290" i="144"/>
  <c r="I301" i="144"/>
  <c r="I298" i="144"/>
  <c r="I297" i="144"/>
  <c r="I296" i="143"/>
  <c r="A290" i="143"/>
  <c r="I301" i="143"/>
  <c r="I298" i="143"/>
  <c r="I297" i="143"/>
  <c r="I296" i="142"/>
  <c r="A290" i="142"/>
  <c r="I301" i="142"/>
  <c r="I298" i="142"/>
  <c r="I297" i="142"/>
  <c r="I296" i="141"/>
  <c r="A290" i="141"/>
  <c r="I301" i="141"/>
  <c r="I298" i="141"/>
  <c r="I297" i="141"/>
  <c r="I296" i="140"/>
  <c r="A290" i="140"/>
  <c r="I301" i="140"/>
  <c r="I298" i="140"/>
  <c r="I297" i="140"/>
  <c r="I296" i="139"/>
  <c r="A290" i="139"/>
  <c r="I301" i="139"/>
  <c r="I298" i="139"/>
  <c r="I297" i="139"/>
  <c r="I286" i="53"/>
  <c r="I285" i="53"/>
  <c r="I290" i="53"/>
  <c r="A290" i="53" s="1"/>
  <c r="I287" i="53"/>
  <c r="I308" i="168" l="1"/>
  <c r="I307" i="168"/>
  <c r="A301" i="168"/>
  <c r="I312" i="168"/>
  <c r="I309" i="168"/>
  <c r="I308" i="167"/>
  <c r="I307" i="167"/>
  <c r="A301" i="167"/>
  <c r="I312" i="167"/>
  <c r="I309" i="167"/>
  <c r="I308" i="166"/>
  <c r="I307" i="166"/>
  <c r="A301" i="166"/>
  <c r="I312" i="166"/>
  <c r="I309" i="166"/>
  <c r="I308" i="165"/>
  <c r="I307" i="165"/>
  <c r="A301" i="165"/>
  <c r="I312" i="165"/>
  <c r="I309" i="165"/>
  <c r="I320" i="164"/>
  <c r="I319" i="164"/>
  <c r="I318" i="164"/>
  <c r="A312" i="164"/>
  <c r="I323" i="164"/>
  <c r="I308" i="163"/>
  <c r="I307" i="163"/>
  <c r="A301" i="163"/>
  <c r="I312" i="163"/>
  <c r="I309" i="163"/>
  <c r="I308" i="162"/>
  <c r="I307" i="162"/>
  <c r="A301" i="162"/>
  <c r="I312" i="162"/>
  <c r="I309" i="162"/>
  <c r="I308" i="161"/>
  <c r="I307" i="161"/>
  <c r="A301" i="161"/>
  <c r="I312" i="161"/>
  <c r="I309" i="161"/>
  <c r="I308" i="159"/>
  <c r="I307" i="159"/>
  <c r="A301" i="159"/>
  <c r="I312" i="159"/>
  <c r="I309" i="159"/>
  <c r="I308" i="158"/>
  <c r="I307" i="158"/>
  <c r="A301" i="158"/>
  <c r="I312" i="158"/>
  <c r="I309" i="158"/>
  <c r="I308" i="157"/>
  <c r="I307" i="157"/>
  <c r="A301" i="157"/>
  <c r="I312" i="157"/>
  <c r="I309" i="157"/>
  <c r="I308" i="156"/>
  <c r="I307" i="156"/>
  <c r="A301" i="156"/>
  <c r="I312" i="156"/>
  <c r="I309" i="156"/>
  <c r="I308" i="155"/>
  <c r="I307" i="155"/>
  <c r="A301" i="155"/>
  <c r="I312" i="155"/>
  <c r="I309" i="155"/>
  <c r="I308" i="154"/>
  <c r="I307" i="154"/>
  <c r="A301" i="154"/>
  <c r="I312" i="154"/>
  <c r="I309" i="154"/>
  <c r="I308" i="153"/>
  <c r="I307" i="153"/>
  <c r="A301" i="153"/>
  <c r="I312" i="153"/>
  <c r="I309" i="153"/>
  <c r="I308" i="152"/>
  <c r="I307" i="152"/>
  <c r="A301" i="152"/>
  <c r="I312" i="152"/>
  <c r="I309" i="152"/>
  <c r="I320" i="151"/>
  <c r="I319" i="151"/>
  <c r="I318" i="151"/>
  <c r="A312" i="151"/>
  <c r="I323" i="151"/>
  <c r="I308" i="150"/>
  <c r="I307" i="150"/>
  <c r="A301" i="150"/>
  <c r="I312" i="150"/>
  <c r="I309" i="150"/>
  <c r="I308" i="149"/>
  <c r="I307" i="149"/>
  <c r="A301" i="149"/>
  <c r="I312" i="149"/>
  <c r="I309" i="149"/>
  <c r="I308" i="148"/>
  <c r="I307" i="148"/>
  <c r="A301" i="148"/>
  <c r="I309" i="148"/>
  <c r="I312" i="148"/>
  <c r="I320" i="147"/>
  <c r="I319" i="147"/>
  <c r="I318" i="147"/>
  <c r="A312" i="147"/>
  <c r="I323" i="147"/>
  <c r="I308" i="146"/>
  <c r="I307" i="146"/>
  <c r="A301" i="146"/>
  <c r="I312" i="146"/>
  <c r="I309" i="146"/>
  <c r="I308" i="145"/>
  <c r="I307" i="145"/>
  <c r="A301" i="145"/>
  <c r="I312" i="145"/>
  <c r="I309" i="145"/>
  <c r="I308" i="144"/>
  <c r="I307" i="144"/>
  <c r="A301" i="144"/>
  <c r="I312" i="144"/>
  <c r="I309" i="144"/>
  <c r="I308" i="143"/>
  <c r="I307" i="143"/>
  <c r="A301" i="143"/>
  <c r="I312" i="143"/>
  <c r="I309" i="143"/>
  <c r="I308" i="142"/>
  <c r="I307" i="142"/>
  <c r="A301" i="142"/>
  <c r="I312" i="142"/>
  <c r="I309" i="142"/>
  <c r="I308" i="141"/>
  <c r="I307" i="141"/>
  <c r="A301" i="141"/>
  <c r="I312" i="141"/>
  <c r="I309" i="141"/>
  <c r="I308" i="140"/>
  <c r="I307" i="140"/>
  <c r="A301" i="140"/>
  <c r="I312" i="140"/>
  <c r="I309" i="140"/>
  <c r="I308" i="139"/>
  <c r="I307" i="139"/>
  <c r="A301" i="139"/>
  <c r="I312" i="139"/>
  <c r="I309" i="139"/>
  <c r="I296" i="53"/>
  <c r="I301" i="53"/>
  <c r="A301" i="53" s="1"/>
  <c r="I298" i="53"/>
  <c r="I297" i="53"/>
  <c r="I320" i="168" l="1"/>
  <c r="I319" i="168"/>
  <c r="I318" i="168"/>
  <c r="A312" i="168"/>
  <c r="I323" i="168"/>
  <c r="I320" i="167"/>
  <c r="I319" i="167"/>
  <c r="I318" i="167"/>
  <c r="A312" i="167"/>
  <c r="I323" i="167"/>
  <c r="I320" i="166"/>
  <c r="I319" i="166"/>
  <c r="I318" i="166"/>
  <c r="A312" i="166"/>
  <c r="I323" i="166"/>
  <c r="I320" i="165"/>
  <c r="I319" i="165"/>
  <c r="I318" i="165"/>
  <c r="A312" i="165"/>
  <c r="I323" i="165"/>
  <c r="I334" i="164"/>
  <c r="I331" i="164"/>
  <c r="I330" i="164"/>
  <c r="I329" i="164"/>
  <c r="A323" i="164"/>
  <c r="I320" i="163"/>
  <c r="I319" i="163"/>
  <c r="I318" i="163"/>
  <c r="A312" i="163"/>
  <c r="I323" i="163"/>
  <c r="I320" i="162"/>
  <c r="I319" i="162"/>
  <c r="I318" i="162"/>
  <c r="A312" i="162"/>
  <c r="I323" i="162"/>
  <c r="I320" i="161"/>
  <c r="I319" i="161"/>
  <c r="I318" i="161"/>
  <c r="A312" i="161"/>
  <c r="I323" i="161"/>
  <c r="I320" i="159"/>
  <c r="I319" i="159"/>
  <c r="I318" i="159"/>
  <c r="A312" i="159"/>
  <c r="I323" i="159"/>
  <c r="I320" i="158"/>
  <c r="I319" i="158"/>
  <c r="I318" i="158"/>
  <c r="A312" i="158"/>
  <c r="I323" i="158"/>
  <c r="I320" i="157"/>
  <c r="I319" i="157"/>
  <c r="I318" i="157"/>
  <c r="A312" i="157"/>
  <c r="I323" i="157"/>
  <c r="I320" i="156"/>
  <c r="I319" i="156"/>
  <c r="I318" i="156"/>
  <c r="A312" i="156"/>
  <c r="I323" i="156"/>
  <c r="I320" i="155"/>
  <c r="I319" i="155"/>
  <c r="I318" i="155"/>
  <c r="A312" i="155"/>
  <c r="I323" i="155"/>
  <c r="I320" i="154"/>
  <c r="I319" i="154"/>
  <c r="I318" i="154"/>
  <c r="A312" i="154"/>
  <c r="I323" i="154"/>
  <c r="I320" i="153"/>
  <c r="I319" i="153"/>
  <c r="I318" i="153"/>
  <c r="A312" i="153"/>
  <c r="I323" i="153"/>
  <c r="I320" i="152"/>
  <c r="I319" i="152"/>
  <c r="I318" i="152"/>
  <c r="A312" i="152"/>
  <c r="I323" i="152"/>
  <c r="I334" i="151"/>
  <c r="I331" i="151"/>
  <c r="I330" i="151"/>
  <c r="I329" i="151"/>
  <c r="A323" i="151"/>
  <c r="I320" i="150"/>
  <c r="I319" i="150"/>
  <c r="I318" i="150"/>
  <c r="A312" i="150"/>
  <c r="I323" i="150"/>
  <c r="I320" i="149"/>
  <c r="I319" i="149"/>
  <c r="I318" i="149"/>
  <c r="A312" i="149"/>
  <c r="I323" i="149"/>
  <c r="I320" i="148"/>
  <c r="I319" i="148"/>
  <c r="I318" i="148"/>
  <c r="A312" i="148"/>
  <c r="I323" i="148"/>
  <c r="I334" i="147"/>
  <c r="I331" i="147"/>
  <c r="I330" i="147"/>
  <c r="I329" i="147"/>
  <c r="A323" i="147"/>
  <c r="I320" i="146"/>
  <c r="I319" i="146"/>
  <c r="I318" i="146"/>
  <c r="A312" i="146"/>
  <c r="I323" i="146"/>
  <c r="I320" i="145"/>
  <c r="I319" i="145"/>
  <c r="I318" i="145"/>
  <c r="A312" i="145"/>
  <c r="I323" i="145"/>
  <c r="I320" i="144"/>
  <c r="I319" i="144"/>
  <c r="I318" i="144"/>
  <c r="A312" i="144"/>
  <c r="I323" i="144"/>
  <c r="I320" i="143"/>
  <c r="I319" i="143"/>
  <c r="I318" i="143"/>
  <c r="A312" i="143"/>
  <c r="I323" i="143"/>
  <c r="I320" i="142"/>
  <c r="I319" i="142"/>
  <c r="I318" i="142"/>
  <c r="A312" i="142"/>
  <c r="I323" i="142"/>
  <c r="I320" i="141"/>
  <c r="I319" i="141"/>
  <c r="I318" i="141"/>
  <c r="A312" i="141"/>
  <c r="I323" i="141"/>
  <c r="I320" i="140"/>
  <c r="I319" i="140"/>
  <c r="I318" i="140"/>
  <c r="A312" i="140"/>
  <c r="I323" i="140"/>
  <c r="I320" i="139"/>
  <c r="I319" i="139"/>
  <c r="I318" i="139"/>
  <c r="A312" i="139"/>
  <c r="I323" i="139"/>
  <c r="I312" i="53"/>
  <c r="A312" i="53" s="1"/>
  <c r="I309" i="53"/>
  <c r="I308" i="53"/>
  <c r="I307" i="53"/>
  <c r="I334" i="168" l="1"/>
  <c r="I331" i="168"/>
  <c r="I330" i="168"/>
  <c r="I329" i="168"/>
  <c r="A323" i="168"/>
  <c r="I334" i="167"/>
  <c r="I331" i="167"/>
  <c r="I330" i="167"/>
  <c r="I329" i="167"/>
  <c r="A323" i="167"/>
  <c r="I334" i="166"/>
  <c r="I331" i="166"/>
  <c r="I330" i="166"/>
  <c r="I329" i="166"/>
  <c r="A323" i="166"/>
  <c r="I334" i="165"/>
  <c r="I331" i="165"/>
  <c r="I330" i="165"/>
  <c r="I329" i="165"/>
  <c r="A323" i="165"/>
  <c r="I340" i="164"/>
  <c r="A334" i="164"/>
  <c r="I345" i="164"/>
  <c r="I342" i="164"/>
  <c r="I341" i="164"/>
  <c r="I334" i="163"/>
  <c r="I331" i="163"/>
  <c r="I330" i="163"/>
  <c r="I329" i="163"/>
  <c r="A323" i="163"/>
  <c r="I334" i="162"/>
  <c r="I331" i="162"/>
  <c r="I330" i="162"/>
  <c r="I329" i="162"/>
  <c r="A323" i="162"/>
  <c r="I334" i="161"/>
  <c r="I331" i="161"/>
  <c r="I330" i="161"/>
  <c r="I329" i="161"/>
  <c r="A323" i="161"/>
  <c r="I334" i="159"/>
  <c r="I331" i="159"/>
  <c r="I330" i="159"/>
  <c r="I329" i="159"/>
  <c r="A323" i="159"/>
  <c r="I334" i="158"/>
  <c r="I331" i="158"/>
  <c r="I330" i="158"/>
  <c r="I329" i="158"/>
  <c r="A323" i="158"/>
  <c r="I334" i="157"/>
  <c r="I331" i="157"/>
  <c r="I330" i="157"/>
  <c r="I329" i="157"/>
  <c r="A323" i="157"/>
  <c r="I334" i="156"/>
  <c r="I331" i="156"/>
  <c r="I330" i="156"/>
  <c r="I329" i="156"/>
  <c r="A323" i="156"/>
  <c r="I334" i="155"/>
  <c r="I331" i="155"/>
  <c r="I330" i="155"/>
  <c r="I329" i="155"/>
  <c r="A323" i="155"/>
  <c r="I334" i="154"/>
  <c r="I331" i="154"/>
  <c r="I330" i="154"/>
  <c r="I329" i="154"/>
  <c r="A323" i="154"/>
  <c r="I334" i="153"/>
  <c r="I331" i="153"/>
  <c r="I330" i="153"/>
  <c r="I329" i="153"/>
  <c r="A323" i="153"/>
  <c r="I334" i="152"/>
  <c r="I331" i="152"/>
  <c r="I330" i="152"/>
  <c r="I329" i="152"/>
  <c r="A323" i="152"/>
  <c r="I340" i="151"/>
  <c r="A334" i="151"/>
  <c r="I345" i="151"/>
  <c r="I342" i="151"/>
  <c r="I341" i="151"/>
  <c r="I334" i="150"/>
  <c r="I331" i="150"/>
  <c r="I330" i="150"/>
  <c r="I329" i="150"/>
  <c r="A323" i="150"/>
  <c r="I334" i="149"/>
  <c r="I331" i="149"/>
  <c r="I330" i="149"/>
  <c r="I329" i="149"/>
  <c r="A323" i="149"/>
  <c r="I334" i="148"/>
  <c r="I331" i="148"/>
  <c r="A323" i="148"/>
  <c r="I329" i="148"/>
  <c r="I330" i="148"/>
  <c r="I340" i="147"/>
  <c r="A334" i="147"/>
  <c r="I345" i="147"/>
  <c r="I342" i="147"/>
  <c r="I341" i="147"/>
  <c r="I334" i="146"/>
  <c r="I331" i="146"/>
  <c r="I330" i="146"/>
  <c r="I329" i="146"/>
  <c r="A323" i="146"/>
  <c r="I334" i="145"/>
  <c r="I331" i="145"/>
  <c r="I330" i="145"/>
  <c r="I329" i="145"/>
  <c r="A323" i="145"/>
  <c r="I334" i="144"/>
  <c r="I331" i="144"/>
  <c r="I330" i="144"/>
  <c r="I329" i="144"/>
  <c r="A323" i="144"/>
  <c r="I334" i="143"/>
  <c r="I331" i="143"/>
  <c r="I330" i="143"/>
  <c r="I329" i="143"/>
  <c r="A323" i="143"/>
  <c r="I334" i="142"/>
  <c r="I331" i="142"/>
  <c r="I330" i="142"/>
  <c r="I329" i="142"/>
  <c r="A323" i="142"/>
  <c r="I334" i="141"/>
  <c r="I331" i="141"/>
  <c r="I330" i="141"/>
  <c r="I329" i="141"/>
  <c r="A323" i="141"/>
  <c r="I334" i="140"/>
  <c r="I331" i="140"/>
  <c r="I330" i="140"/>
  <c r="I329" i="140"/>
  <c r="A323" i="140"/>
  <c r="I334" i="139"/>
  <c r="I331" i="139"/>
  <c r="I330" i="139"/>
  <c r="I329" i="139"/>
  <c r="A323" i="139"/>
  <c r="I320" i="53"/>
  <c r="I319" i="53"/>
  <c r="I318" i="53"/>
  <c r="I323" i="53"/>
  <c r="A323" i="53" s="1"/>
  <c r="I340" i="168" l="1"/>
  <c r="A334" i="168"/>
  <c r="I342" i="168"/>
  <c r="I341" i="168"/>
  <c r="I345" i="168"/>
  <c r="I340" i="167"/>
  <c r="A334" i="167"/>
  <c r="I345" i="167"/>
  <c r="I342" i="167"/>
  <c r="I341" i="167"/>
  <c r="I340" i="166"/>
  <c r="A334" i="166"/>
  <c r="I345" i="166"/>
  <c r="I342" i="166"/>
  <c r="I341" i="166"/>
  <c r="I340" i="165"/>
  <c r="A334" i="165"/>
  <c r="I345" i="165"/>
  <c r="I342" i="165"/>
  <c r="I341" i="165"/>
  <c r="I352" i="164"/>
  <c r="I351" i="164"/>
  <c r="I356" i="164"/>
  <c r="I353" i="164"/>
  <c r="I340" i="163"/>
  <c r="A334" i="163"/>
  <c r="I345" i="163"/>
  <c r="I342" i="163"/>
  <c r="I341" i="163"/>
  <c r="I340" i="162"/>
  <c r="A334" i="162"/>
  <c r="I345" i="162"/>
  <c r="I342" i="162"/>
  <c r="I341" i="162"/>
  <c r="I340" i="161"/>
  <c r="A334" i="161"/>
  <c r="I345" i="161"/>
  <c r="I342" i="161"/>
  <c r="I341" i="161"/>
  <c r="I340" i="159"/>
  <c r="A334" i="159"/>
  <c r="I345" i="159"/>
  <c r="I342" i="159"/>
  <c r="I341" i="159"/>
  <c r="I340" i="158"/>
  <c r="A334" i="158"/>
  <c r="I345" i="158"/>
  <c r="I342" i="158"/>
  <c r="I341" i="158"/>
  <c r="I340" i="157"/>
  <c r="A334" i="157"/>
  <c r="I345" i="157"/>
  <c r="I342" i="157"/>
  <c r="I341" i="157"/>
  <c r="I340" i="156"/>
  <c r="A334" i="156"/>
  <c r="I345" i="156"/>
  <c r="I342" i="156"/>
  <c r="I341" i="156"/>
  <c r="I340" i="155"/>
  <c r="A334" i="155"/>
  <c r="I345" i="155"/>
  <c r="I342" i="155"/>
  <c r="I341" i="155"/>
  <c r="I340" i="154"/>
  <c r="A334" i="154"/>
  <c r="I345" i="154"/>
  <c r="I342" i="154"/>
  <c r="I341" i="154"/>
  <c r="I340" i="153"/>
  <c r="A334" i="153"/>
  <c r="I345" i="153"/>
  <c r="I342" i="153"/>
  <c r="I341" i="153"/>
  <c r="I340" i="152"/>
  <c r="A334" i="152"/>
  <c r="I345" i="152"/>
  <c r="I342" i="152"/>
  <c r="I341" i="152"/>
  <c r="I352" i="151"/>
  <c r="I351" i="151"/>
  <c r="A345" i="151"/>
  <c r="I356" i="151"/>
  <c r="I353" i="151"/>
  <c r="I340" i="150"/>
  <c r="A334" i="150"/>
  <c r="I345" i="150"/>
  <c r="I342" i="150"/>
  <c r="I341" i="150"/>
  <c r="I340" i="149"/>
  <c r="A334" i="149"/>
  <c r="I345" i="149"/>
  <c r="I342" i="149"/>
  <c r="I341" i="149"/>
  <c r="I340" i="148"/>
  <c r="A334" i="148"/>
  <c r="I345" i="148"/>
  <c r="I341" i="148"/>
  <c r="I342" i="148"/>
  <c r="I352" i="147"/>
  <c r="I351" i="147"/>
  <c r="A345" i="147"/>
  <c r="I356" i="147"/>
  <c r="I353" i="147"/>
  <c r="I340" i="146"/>
  <c r="A334" i="146"/>
  <c r="I345" i="146"/>
  <c r="I342" i="146"/>
  <c r="I341" i="146"/>
  <c r="I340" i="145"/>
  <c r="A334" i="145"/>
  <c r="I345" i="145"/>
  <c r="I342" i="145"/>
  <c r="I341" i="145"/>
  <c r="I340" i="144"/>
  <c r="A334" i="144"/>
  <c r="I345" i="144"/>
  <c r="I342" i="144"/>
  <c r="I341" i="144"/>
  <c r="I340" i="143"/>
  <c r="A334" i="143"/>
  <c r="I345" i="143"/>
  <c r="I342" i="143"/>
  <c r="I341" i="143"/>
  <c r="I340" i="142"/>
  <c r="A334" i="142"/>
  <c r="I345" i="142"/>
  <c r="I342" i="142"/>
  <c r="I341" i="142"/>
  <c r="I340" i="141"/>
  <c r="A334" i="141"/>
  <c r="I345" i="141"/>
  <c r="I342" i="141"/>
  <c r="I341" i="141"/>
  <c r="I340" i="140"/>
  <c r="A334" i="140"/>
  <c r="I345" i="140"/>
  <c r="I342" i="140"/>
  <c r="I341" i="140"/>
  <c r="I340" i="139"/>
  <c r="A334" i="139"/>
  <c r="I345" i="139"/>
  <c r="I342" i="139"/>
  <c r="I341" i="139"/>
  <c r="I330" i="53"/>
  <c r="I329" i="53"/>
  <c r="I334" i="53"/>
  <c r="A334" i="53" s="1"/>
  <c r="I331" i="53"/>
  <c r="I352" i="168" l="1"/>
  <c r="I351" i="168"/>
  <c r="A345" i="168"/>
  <c r="I356" i="168"/>
  <c r="I353" i="168"/>
  <c r="I352" i="167"/>
  <c r="I351" i="167"/>
  <c r="A345" i="167"/>
  <c r="I356" i="167"/>
  <c r="I353" i="167"/>
  <c r="I352" i="166"/>
  <c r="I351" i="166"/>
  <c r="A345" i="166"/>
  <c r="I356" i="166"/>
  <c r="I353" i="166"/>
  <c r="I352" i="165"/>
  <c r="I351" i="165"/>
  <c r="A345" i="165"/>
  <c r="I356" i="165"/>
  <c r="I353" i="165"/>
  <c r="I364" i="164"/>
  <c r="I363" i="164"/>
  <c r="I362" i="164"/>
  <c r="A356" i="164"/>
  <c r="I367" i="164"/>
  <c r="I352" i="163"/>
  <c r="I351" i="163"/>
  <c r="A345" i="163"/>
  <c r="I356" i="163"/>
  <c r="I353" i="163"/>
  <c r="I352" i="162"/>
  <c r="I351" i="162"/>
  <c r="A345" i="162"/>
  <c r="I356" i="162"/>
  <c r="I353" i="162"/>
  <c r="I352" i="161"/>
  <c r="I351" i="161"/>
  <c r="A345" i="161"/>
  <c r="I356" i="161"/>
  <c r="I353" i="161"/>
  <c r="I352" i="159"/>
  <c r="I351" i="159"/>
  <c r="A345" i="159"/>
  <c r="I356" i="159"/>
  <c r="I353" i="159"/>
  <c r="I352" i="158"/>
  <c r="I351" i="158"/>
  <c r="A345" i="158"/>
  <c r="I356" i="158"/>
  <c r="I353" i="158"/>
  <c r="I352" i="157"/>
  <c r="I351" i="157"/>
  <c r="A345" i="157"/>
  <c r="I356" i="157"/>
  <c r="I353" i="157"/>
  <c r="I352" i="156"/>
  <c r="I351" i="156"/>
  <c r="A345" i="156"/>
  <c r="I356" i="156"/>
  <c r="I353" i="156"/>
  <c r="I352" i="155"/>
  <c r="I351" i="155"/>
  <c r="A345" i="155"/>
  <c r="I356" i="155"/>
  <c r="I353" i="155"/>
  <c r="I352" i="154"/>
  <c r="I351" i="154"/>
  <c r="A345" i="154"/>
  <c r="I356" i="154"/>
  <c r="I353" i="154"/>
  <c r="I352" i="153"/>
  <c r="I351" i="153"/>
  <c r="A345" i="153"/>
  <c r="I356" i="153"/>
  <c r="I353" i="153"/>
  <c r="I352" i="152"/>
  <c r="I351" i="152"/>
  <c r="A345" i="152"/>
  <c r="I356" i="152"/>
  <c r="I353" i="152"/>
  <c r="I364" i="151"/>
  <c r="I363" i="151"/>
  <c r="I362" i="151"/>
  <c r="A356" i="151"/>
  <c r="I367" i="151"/>
  <c r="I352" i="150"/>
  <c r="I351" i="150"/>
  <c r="A345" i="150"/>
  <c r="I356" i="150"/>
  <c r="I353" i="150"/>
  <c r="I352" i="149"/>
  <c r="I351" i="149"/>
  <c r="A345" i="149"/>
  <c r="I356" i="149"/>
  <c r="I353" i="149"/>
  <c r="I352" i="148"/>
  <c r="I351" i="148"/>
  <c r="A345" i="148"/>
  <c r="I353" i="148"/>
  <c r="I356" i="148"/>
  <c r="I364" i="147"/>
  <c r="I363" i="147"/>
  <c r="I362" i="147"/>
  <c r="A356" i="147"/>
  <c r="I367" i="147"/>
  <c r="I352" i="146"/>
  <c r="I351" i="146"/>
  <c r="A345" i="146"/>
  <c r="I356" i="146"/>
  <c r="I353" i="146"/>
  <c r="I352" i="145"/>
  <c r="I351" i="145"/>
  <c r="A345" i="145"/>
  <c r="I356" i="145"/>
  <c r="I353" i="145"/>
  <c r="I352" i="144"/>
  <c r="I351" i="144"/>
  <c r="A345" i="144"/>
  <c r="I356" i="144"/>
  <c r="I353" i="144"/>
  <c r="I352" i="143"/>
  <c r="I351" i="143"/>
  <c r="A345" i="143"/>
  <c r="I356" i="143"/>
  <c r="I353" i="143"/>
  <c r="I352" i="142"/>
  <c r="I351" i="142"/>
  <c r="A345" i="142"/>
  <c r="I356" i="142"/>
  <c r="I353" i="142"/>
  <c r="I352" i="141"/>
  <c r="I351" i="141"/>
  <c r="A345" i="141"/>
  <c r="I356" i="141"/>
  <c r="I353" i="141"/>
  <c r="I352" i="140"/>
  <c r="I351" i="140"/>
  <c r="A345" i="140"/>
  <c r="I356" i="140"/>
  <c r="I353" i="140"/>
  <c r="I352" i="139"/>
  <c r="I351" i="139"/>
  <c r="A345" i="139"/>
  <c r="I356" i="139"/>
  <c r="I353" i="139"/>
  <c r="I340" i="53"/>
  <c r="I345" i="53"/>
  <c r="A345" i="53" s="1"/>
  <c r="I342" i="53"/>
  <c r="I341" i="53"/>
  <c r="I364" i="168" l="1"/>
  <c r="I363" i="168"/>
  <c r="I362" i="168"/>
  <c r="A356" i="168"/>
  <c r="I367" i="168"/>
  <c r="I364" i="167"/>
  <c r="I363" i="167"/>
  <c r="I362" i="167"/>
  <c r="A356" i="167"/>
  <c r="I367" i="167"/>
  <c r="I364" i="166"/>
  <c r="I363" i="166"/>
  <c r="I362" i="166"/>
  <c r="A356" i="166"/>
  <c r="I367" i="166"/>
  <c r="I364" i="165"/>
  <c r="I363" i="165"/>
  <c r="I362" i="165"/>
  <c r="A356" i="165"/>
  <c r="I367" i="165"/>
  <c r="I378" i="164"/>
  <c r="I375" i="164"/>
  <c r="I374" i="164"/>
  <c r="I373" i="164"/>
  <c r="A367" i="164"/>
  <c r="I364" i="163"/>
  <c r="I363" i="163"/>
  <c r="I362" i="163"/>
  <c r="A356" i="163"/>
  <c r="I367" i="163"/>
  <c r="I364" i="162"/>
  <c r="I363" i="162"/>
  <c r="I362" i="162"/>
  <c r="A356" i="162"/>
  <c r="I367" i="162"/>
  <c r="I364" i="161"/>
  <c r="I363" i="161"/>
  <c r="I362" i="161"/>
  <c r="A356" i="161"/>
  <c r="I367" i="161"/>
  <c r="I364" i="159"/>
  <c r="I363" i="159"/>
  <c r="I362" i="159"/>
  <c r="A356" i="159"/>
  <c r="I367" i="159"/>
  <c r="I364" i="158"/>
  <c r="I363" i="158"/>
  <c r="I362" i="158"/>
  <c r="A356" i="158"/>
  <c r="I367" i="158"/>
  <c r="I364" i="157"/>
  <c r="I363" i="157"/>
  <c r="I362" i="157"/>
  <c r="A356" i="157"/>
  <c r="I367" i="157"/>
  <c r="I364" i="156"/>
  <c r="I363" i="156"/>
  <c r="I362" i="156"/>
  <c r="A356" i="156"/>
  <c r="I367" i="156"/>
  <c r="I364" i="155"/>
  <c r="I363" i="155"/>
  <c r="I362" i="155"/>
  <c r="A356" i="155"/>
  <c r="I367" i="155"/>
  <c r="I364" i="154"/>
  <c r="I363" i="154"/>
  <c r="I362" i="154"/>
  <c r="A356" i="154"/>
  <c r="I367" i="154"/>
  <c r="I364" i="153"/>
  <c r="I363" i="153"/>
  <c r="I362" i="153"/>
  <c r="A356" i="153"/>
  <c r="I367" i="153"/>
  <c r="I364" i="152"/>
  <c r="I363" i="152"/>
  <c r="I362" i="152"/>
  <c r="A356" i="152"/>
  <c r="I367" i="152"/>
  <c r="I378" i="151"/>
  <c r="I375" i="151"/>
  <c r="I374" i="151"/>
  <c r="I373" i="151"/>
  <c r="A367" i="151"/>
  <c r="I364" i="150"/>
  <c r="I363" i="150"/>
  <c r="I362" i="150"/>
  <c r="A356" i="150"/>
  <c r="I367" i="150"/>
  <c r="I364" i="149"/>
  <c r="I363" i="149"/>
  <c r="I362" i="149"/>
  <c r="A356" i="149"/>
  <c r="I367" i="149"/>
  <c r="I364" i="148"/>
  <c r="I363" i="148"/>
  <c r="I362" i="148"/>
  <c r="A356" i="148"/>
  <c r="I367" i="148"/>
  <c r="I378" i="147"/>
  <c r="I375" i="147"/>
  <c r="I374" i="147"/>
  <c r="I373" i="147"/>
  <c r="A367" i="147"/>
  <c r="I364" i="146"/>
  <c r="I363" i="146"/>
  <c r="I362" i="146"/>
  <c r="A356" i="146"/>
  <c r="I367" i="146"/>
  <c r="I364" i="145"/>
  <c r="I363" i="145"/>
  <c r="I362" i="145"/>
  <c r="A356" i="145"/>
  <c r="I367" i="145"/>
  <c r="I364" i="144"/>
  <c r="I363" i="144"/>
  <c r="I362" i="144"/>
  <c r="A356" i="144"/>
  <c r="I367" i="144"/>
  <c r="I364" i="143"/>
  <c r="I363" i="143"/>
  <c r="I362" i="143"/>
  <c r="A356" i="143"/>
  <c r="I367" i="143"/>
  <c r="I364" i="142"/>
  <c r="I363" i="142"/>
  <c r="I362" i="142"/>
  <c r="A356" i="142"/>
  <c r="I367" i="142"/>
  <c r="I364" i="141"/>
  <c r="I363" i="141"/>
  <c r="I362" i="141"/>
  <c r="A356" i="141"/>
  <c r="I367" i="141"/>
  <c r="I364" i="140"/>
  <c r="I363" i="140"/>
  <c r="I362" i="140"/>
  <c r="A356" i="140"/>
  <c r="I367" i="140"/>
  <c r="I364" i="139"/>
  <c r="I363" i="139"/>
  <c r="I362" i="139"/>
  <c r="A356" i="139"/>
  <c r="I367" i="139"/>
  <c r="I356" i="53"/>
  <c r="A356" i="53" s="1"/>
  <c r="I353" i="53"/>
  <c r="I352" i="53"/>
  <c r="I351" i="53"/>
  <c r="I378" i="168" l="1"/>
  <c r="I375" i="168"/>
  <c r="I374" i="168"/>
  <c r="I373" i="168"/>
  <c r="A367" i="168"/>
  <c r="I378" i="167"/>
  <c r="I375" i="167"/>
  <c r="I374" i="167"/>
  <c r="I373" i="167"/>
  <c r="A367" i="167"/>
  <c r="I378" i="166"/>
  <c r="I375" i="166"/>
  <c r="I374" i="166"/>
  <c r="I373" i="166"/>
  <c r="A367" i="166"/>
  <c r="I378" i="165"/>
  <c r="I375" i="165"/>
  <c r="I374" i="165"/>
  <c r="I373" i="165"/>
  <c r="A367" i="165"/>
  <c r="I384" i="164"/>
  <c r="A378" i="164"/>
  <c r="I389" i="164"/>
  <c r="I386" i="164"/>
  <c r="I385" i="164"/>
  <c r="I378" i="163"/>
  <c r="I375" i="163"/>
  <c r="I374" i="163"/>
  <c r="I373" i="163"/>
  <c r="A367" i="163"/>
  <c r="I378" i="162"/>
  <c r="I375" i="162"/>
  <c r="I374" i="162"/>
  <c r="I373" i="162"/>
  <c r="A367" i="162"/>
  <c r="I378" i="161"/>
  <c r="I375" i="161"/>
  <c r="I374" i="161"/>
  <c r="I373" i="161"/>
  <c r="A367" i="161"/>
  <c r="I378" i="159"/>
  <c r="I375" i="159"/>
  <c r="I374" i="159"/>
  <c r="I373" i="159"/>
  <c r="A367" i="159"/>
  <c r="I378" i="158"/>
  <c r="I375" i="158"/>
  <c r="I374" i="158"/>
  <c r="I373" i="158"/>
  <c r="A367" i="158"/>
  <c r="I378" i="157"/>
  <c r="I375" i="157"/>
  <c r="I374" i="157"/>
  <c r="I373" i="157"/>
  <c r="A367" i="157"/>
  <c r="I378" i="156"/>
  <c r="I375" i="156"/>
  <c r="I374" i="156"/>
  <c r="I373" i="156"/>
  <c r="A367" i="156"/>
  <c r="I378" i="155"/>
  <c r="I375" i="155"/>
  <c r="I374" i="155"/>
  <c r="I373" i="155"/>
  <c r="A367" i="155"/>
  <c r="I378" i="154"/>
  <c r="I375" i="154"/>
  <c r="I374" i="154"/>
  <c r="I373" i="154"/>
  <c r="A367" i="154"/>
  <c r="I378" i="153"/>
  <c r="I375" i="153"/>
  <c r="I374" i="153"/>
  <c r="I373" i="153"/>
  <c r="A367" i="153"/>
  <c r="I378" i="152"/>
  <c r="I375" i="152"/>
  <c r="I374" i="152"/>
  <c r="I373" i="152"/>
  <c r="A367" i="152"/>
  <c r="I384" i="151"/>
  <c r="A378" i="151"/>
  <c r="I389" i="151"/>
  <c r="I386" i="151"/>
  <c r="I385" i="151"/>
  <c r="I378" i="150"/>
  <c r="I375" i="150"/>
  <c r="I374" i="150"/>
  <c r="I373" i="150"/>
  <c r="A367" i="150"/>
  <c r="I378" i="149"/>
  <c r="I375" i="149"/>
  <c r="I374" i="149"/>
  <c r="I373" i="149"/>
  <c r="A367" i="149"/>
  <c r="I378" i="148"/>
  <c r="I375" i="148"/>
  <c r="I373" i="148"/>
  <c r="A367" i="148"/>
  <c r="I374" i="148"/>
  <c r="I384" i="147"/>
  <c r="A378" i="147"/>
  <c r="I389" i="147"/>
  <c r="I386" i="147"/>
  <c r="I385" i="147"/>
  <c r="I378" i="146"/>
  <c r="I375" i="146"/>
  <c r="I374" i="146"/>
  <c r="I373" i="146"/>
  <c r="A367" i="146"/>
  <c r="I378" i="145"/>
  <c r="I375" i="145"/>
  <c r="I374" i="145"/>
  <c r="I373" i="145"/>
  <c r="A367" i="145"/>
  <c r="I378" i="144"/>
  <c r="I375" i="144"/>
  <c r="I374" i="144"/>
  <c r="I373" i="144"/>
  <c r="A367" i="144"/>
  <c r="I378" i="143"/>
  <c r="I375" i="143"/>
  <c r="I374" i="143"/>
  <c r="I373" i="143"/>
  <c r="A367" i="143"/>
  <c r="I378" i="142"/>
  <c r="I375" i="142"/>
  <c r="I374" i="142"/>
  <c r="I373" i="142"/>
  <c r="A367" i="142"/>
  <c r="I378" i="141"/>
  <c r="I375" i="141"/>
  <c r="I374" i="141"/>
  <c r="I373" i="141"/>
  <c r="A367" i="141"/>
  <c r="I378" i="140"/>
  <c r="I375" i="140"/>
  <c r="I374" i="140"/>
  <c r="I373" i="140"/>
  <c r="A367" i="140"/>
  <c r="I378" i="139"/>
  <c r="I375" i="139"/>
  <c r="I374" i="139"/>
  <c r="I373" i="139"/>
  <c r="A367" i="139"/>
  <c r="I364" i="53"/>
  <c r="I363" i="53"/>
  <c r="I362" i="53"/>
  <c r="I367" i="53"/>
  <c r="A367" i="53" s="1"/>
  <c r="I384" i="168" l="1"/>
  <c r="A378" i="168"/>
  <c r="I386" i="168"/>
  <c r="I389" i="168"/>
  <c r="I385" i="168"/>
  <c r="I384" i="167"/>
  <c r="A378" i="167"/>
  <c r="I389" i="167"/>
  <c r="I386" i="167"/>
  <c r="I385" i="167"/>
  <c r="I384" i="166"/>
  <c r="A378" i="166"/>
  <c r="I389" i="166"/>
  <c r="I386" i="166"/>
  <c r="I385" i="166"/>
  <c r="I384" i="165"/>
  <c r="A378" i="165"/>
  <c r="I389" i="165"/>
  <c r="I386" i="165"/>
  <c r="I385" i="165"/>
  <c r="I396" i="164"/>
  <c r="I395" i="164"/>
  <c r="A389" i="164"/>
  <c r="I400" i="164"/>
  <c r="I397" i="164"/>
  <c r="I384" i="163"/>
  <c r="A378" i="163"/>
  <c r="I389" i="163"/>
  <c r="I386" i="163"/>
  <c r="I385" i="163"/>
  <c r="I384" i="162"/>
  <c r="A378" i="162"/>
  <c r="I389" i="162"/>
  <c r="I386" i="162"/>
  <c r="I385" i="162"/>
  <c r="I384" i="161"/>
  <c r="A378" i="161"/>
  <c r="I389" i="161"/>
  <c r="I386" i="161"/>
  <c r="I385" i="161"/>
  <c r="I384" i="159"/>
  <c r="A378" i="159"/>
  <c r="I389" i="159"/>
  <c r="I386" i="159"/>
  <c r="I385" i="159"/>
  <c r="I384" i="158"/>
  <c r="A378" i="158"/>
  <c r="I389" i="158"/>
  <c r="I386" i="158"/>
  <c r="I385" i="158"/>
  <c r="I384" i="157"/>
  <c r="A378" i="157"/>
  <c r="I389" i="157"/>
  <c r="I386" i="157"/>
  <c r="I385" i="157"/>
  <c r="I384" i="156"/>
  <c r="A378" i="156"/>
  <c r="I389" i="156"/>
  <c r="I386" i="156"/>
  <c r="I385" i="156"/>
  <c r="I384" i="155"/>
  <c r="A378" i="155"/>
  <c r="I389" i="155"/>
  <c r="I386" i="155"/>
  <c r="I385" i="155"/>
  <c r="I384" i="154"/>
  <c r="A378" i="154"/>
  <c r="I389" i="154"/>
  <c r="I386" i="154"/>
  <c r="I385" i="154"/>
  <c r="I384" i="153"/>
  <c r="A378" i="153"/>
  <c r="I389" i="153"/>
  <c r="I386" i="153"/>
  <c r="I385" i="153"/>
  <c r="I384" i="152"/>
  <c r="A378" i="152"/>
  <c r="I389" i="152"/>
  <c r="I386" i="152"/>
  <c r="I385" i="152"/>
  <c r="I396" i="151"/>
  <c r="I395" i="151"/>
  <c r="A389" i="151"/>
  <c r="I400" i="151"/>
  <c r="I397" i="151"/>
  <c r="I384" i="150"/>
  <c r="A378" i="150"/>
  <c r="I389" i="150"/>
  <c r="I386" i="150"/>
  <c r="I385" i="150"/>
  <c r="I384" i="149"/>
  <c r="A378" i="149"/>
  <c r="I389" i="149"/>
  <c r="I386" i="149"/>
  <c r="I385" i="149"/>
  <c r="I384" i="148"/>
  <c r="A378" i="148"/>
  <c r="I389" i="148"/>
  <c r="I385" i="148"/>
  <c r="I386" i="148"/>
  <c r="I396" i="147"/>
  <c r="I395" i="147"/>
  <c r="A389" i="147"/>
  <c r="I400" i="147"/>
  <c r="I397" i="147"/>
  <c r="I384" i="146"/>
  <c r="A378" i="146"/>
  <c r="I389" i="146"/>
  <c r="I386" i="146"/>
  <c r="I385" i="146"/>
  <c r="I384" i="145"/>
  <c r="A378" i="145"/>
  <c r="I389" i="145"/>
  <c r="I386" i="145"/>
  <c r="I385" i="145"/>
  <c r="I384" i="144"/>
  <c r="A378" i="144"/>
  <c r="I389" i="144"/>
  <c r="I386" i="144"/>
  <c r="I385" i="144"/>
  <c r="I384" i="143"/>
  <c r="A378" i="143"/>
  <c r="I389" i="143"/>
  <c r="I386" i="143"/>
  <c r="I385" i="143"/>
  <c r="I384" i="142"/>
  <c r="A378" i="142"/>
  <c r="I389" i="142"/>
  <c r="I386" i="142"/>
  <c r="I385" i="142"/>
  <c r="I384" i="141"/>
  <c r="A378" i="141"/>
  <c r="I389" i="141"/>
  <c r="I386" i="141"/>
  <c r="I385" i="141"/>
  <c r="I384" i="140"/>
  <c r="A378" i="140"/>
  <c r="I389" i="140"/>
  <c r="I386" i="140"/>
  <c r="I385" i="140"/>
  <c r="I384" i="139"/>
  <c r="A378" i="139"/>
  <c r="I389" i="139"/>
  <c r="I386" i="139"/>
  <c r="I385" i="139"/>
  <c r="I374" i="53"/>
  <c r="I373" i="53"/>
  <c r="I378" i="53"/>
  <c r="A378" i="53" s="1"/>
  <c r="I375" i="53"/>
  <c r="I396" i="168" l="1"/>
  <c r="I395" i="168"/>
  <c r="A389" i="168"/>
  <c r="I400" i="168"/>
  <c r="I397" i="168"/>
  <c r="I396" i="167"/>
  <c r="I395" i="167"/>
  <c r="A389" i="167"/>
  <c r="I400" i="167"/>
  <c r="I397" i="167"/>
  <c r="I396" i="166"/>
  <c r="I395" i="166"/>
  <c r="A389" i="166"/>
  <c r="I400" i="166"/>
  <c r="I397" i="166"/>
  <c r="I396" i="165"/>
  <c r="I395" i="165"/>
  <c r="A389" i="165"/>
  <c r="I400" i="165"/>
  <c r="I397" i="165"/>
  <c r="I408" i="164"/>
  <c r="I407" i="164"/>
  <c r="I406" i="164"/>
  <c r="A400" i="164"/>
  <c r="I411" i="164"/>
  <c r="I396" i="163"/>
  <c r="I395" i="163"/>
  <c r="A389" i="163"/>
  <c r="I400" i="163"/>
  <c r="I397" i="163"/>
  <c r="I396" i="162"/>
  <c r="I395" i="162"/>
  <c r="A389" i="162"/>
  <c r="I400" i="162"/>
  <c r="I397" i="162"/>
  <c r="I396" i="161"/>
  <c r="I395" i="161"/>
  <c r="A389" i="161"/>
  <c r="I400" i="161"/>
  <c r="I397" i="161"/>
  <c r="I396" i="159"/>
  <c r="I395" i="159"/>
  <c r="A389" i="159"/>
  <c r="I400" i="159"/>
  <c r="I397" i="159"/>
  <c r="I396" i="158"/>
  <c r="I395" i="158"/>
  <c r="A389" i="158"/>
  <c r="I400" i="158"/>
  <c r="I397" i="158"/>
  <c r="I396" i="157"/>
  <c r="I395" i="157"/>
  <c r="A389" i="157"/>
  <c r="I400" i="157"/>
  <c r="I397" i="157"/>
  <c r="I396" i="156"/>
  <c r="I395" i="156"/>
  <c r="A389" i="156"/>
  <c r="I400" i="156"/>
  <c r="I397" i="156"/>
  <c r="I396" i="155"/>
  <c r="I395" i="155"/>
  <c r="A389" i="155"/>
  <c r="I400" i="155"/>
  <c r="I397" i="155"/>
  <c r="I396" i="154"/>
  <c r="I395" i="154"/>
  <c r="A389" i="154"/>
  <c r="I400" i="154"/>
  <c r="I397" i="154"/>
  <c r="I396" i="153"/>
  <c r="I395" i="153"/>
  <c r="A389" i="153"/>
  <c r="I400" i="153"/>
  <c r="I397" i="153"/>
  <c r="I396" i="152"/>
  <c r="I395" i="152"/>
  <c r="A389" i="152"/>
  <c r="I400" i="152"/>
  <c r="I397" i="152"/>
  <c r="I408" i="151"/>
  <c r="I407" i="151"/>
  <c r="I406" i="151"/>
  <c r="A400" i="151"/>
  <c r="I411" i="151"/>
  <c r="I396" i="150"/>
  <c r="I395" i="150"/>
  <c r="A389" i="150"/>
  <c r="I400" i="150"/>
  <c r="I397" i="150"/>
  <c r="I396" i="149"/>
  <c r="I395" i="149"/>
  <c r="A389" i="149"/>
  <c r="I400" i="149"/>
  <c r="I397" i="149"/>
  <c r="I396" i="148"/>
  <c r="I395" i="148"/>
  <c r="A389" i="148"/>
  <c r="I397" i="148"/>
  <c r="I400" i="148"/>
  <c r="I408" i="147"/>
  <c r="I407" i="147"/>
  <c r="I406" i="147"/>
  <c r="A400" i="147"/>
  <c r="I411" i="147"/>
  <c r="I396" i="146"/>
  <c r="I395" i="146"/>
  <c r="A389" i="146"/>
  <c r="I400" i="146"/>
  <c r="I397" i="146"/>
  <c r="I396" i="145"/>
  <c r="I395" i="145"/>
  <c r="A389" i="145"/>
  <c r="I400" i="145"/>
  <c r="I397" i="145"/>
  <c r="I396" i="144"/>
  <c r="I395" i="144"/>
  <c r="A389" i="144"/>
  <c r="I400" i="144"/>
  <c r="I397" i="144"/>
  <c r="I396" i="143"/>
  <c r="I395" i="143"/>
  <c r="A389" i="143"/>
  <c r="I400" i="143"/>
  <c r="I397" i="143"/>
  <c r="I396" i="142"/>
  <c r="I395" i="142"/>
  <c r="A389" i="142"/>
  <c r="I400" i="142"/>
  <c r="I397" i="142"/>
  <c r="I396" i="141"/>
  <c r="I395" i="141"/>
  <c r="A389" i="141"/>
  <c r="I400" i="141"/>
  <c r="I397" i="141"/>
  <c r="I396" i="140"/>
  <c r="I395" i="140"/>
  <c r="A389" i="140"/>
  <c r="I400" i="140"/>
  <c r="I397" i="140"/>
  <c r="I396" i="139"/>
  <c r="I395" i="139"/>
  <c r="A389" i="139"/>
  <c r="I400" i="139"/>
  <c r="I397" i="139"/>
  <c r="I384" i="53"/>
  <c r="I389" i="53"/>
  <c r="A389" i="53" s="1"/>
  <c r="I386" i="53"/>
  <c r="I385" i="53"/>
  <c r="I408" i="168" l="1"/>
  <c r="I407" i="168"/>
  <c r="I406" i="168"/>
  <c r="A400" i="168"/>
  <c r="I411" i="168"/>
  <c r="I408" i="167"/>
  <c r="I407" i="167"/>
  <c r="I406" i="167"/>
  <c r="A400" i="167"/>
  <c r="I411" i="167"/>
  <c r="I408" i="166"/>
  <c r="I407" i="166"/>
  <c r="I406" i="166"/>
  <c r="A400" i="166"/>
  <c r="I411" i="166"/>
  <c r="I408" i="165"/>
  <c r="I407" i="165"/>
  <c r="I406" i="165"/>
  <c r="A400" i="165"/>
  <c r="I411" i="165"/>
  <c r="I422" i="164"/>
  <c r="I419" i="164"/>
  <c r="I418" i="164"/>
  <c r="I417" i="164"/>
  <c r="A411" i="164"/>
  <c r="I408" i="163"/>
  <c r="I407" i="163"/>
  <c r="I406" i="163"/>
  <c r="A400" i="163"/>
  <c r="I411" i="163"/>
  <c r="I408" i="162"/>
  <c r="I407" i="162"/>
  <c r="I406" i="162"/>
  <c r="A400" i="162"/>
  <c r="I411" i="162"/>
  <c r="I408" i="161"/>
  <c r="I407" i="161"/>
  <c r="I406" i="161"/>
  <c r="A400" i="161"/>
  <c r="I411" i="161"/>
  <c r="I408" i="159"/>
  <c r="I407" i="159"/>
  <c r="I406" i="159"/>
  <c r="A400" i="159"/>
  <c r="I411" i="159"/>
  <c r="I408" i="158"/>
  <c r="I407" i="158"/>
  <c r="I406" i="158"/>
  <c r="A400" i="158"/>
  <c r="I411" i="158"/>
  <c r="I408" i="157"/>
  <c r="I407" i="157"/>
  <c r="I406" i="157"/>
  <c r="A400" i="157"/>
  <c r="I411" i="157"/>
  <c r="I408" i="156"/>
  <c r="I407" i="156"/>
  <c r="I406" i="156"/>
  <c r="A400" i="156"/>
  <c r="I411" i="156"/>
  <c r="I408" i="155"/>
  <c r="I407" i="155"/>
  <c r="I406" i="155"/>
  <c r="A400" i="155"/>
  <c r="I411" i="155"/>
  <c r="I408" i="154"/>
  <c r="I407" i="154"/>
  <c r="I406" i="154"/>
  <c r="A400" i="154"/>
  <c r="I411" i="154"/>
  <c r="I408" i="153"/>
  <c r="I407" i="153"/>
  <c r="I406" i="153"/>
  <c r="A400" i="153"/>
  <c r="I411" i="153"/>
  <c r="I408" i="152"/>
  <c r="I407" i="152"/>
  <c r="I406" i="152"/>
  <c r="A400" i="152"/>
  <c r="I411" i="152"/>
  <c r="I422" i="151"/>
  <c r="I419" i="151"/>
  <c r="I418" i="151"/>
  <c r="I417" i="151"/>
  <c r="A411" i="151"/>
  <c r="I408" i="150"/>
  <c r="I407" i="150"/>
  <c r="I406" i="150"/>
  <c r="A400" i="150"/>
  <c r="I411" i="150"/>
  <c r="I408" i="149"/>
  <c r="I407" i="149"/>
  <c r="I406" i="149"/>
  <c r="A400" i="149"/>
  <c r="I411" i="149"/>
  <c r="I408" i="148"/>
  <c r="I407" i="148"/>
  <c r="I406" i="148"/>
  <c r="A400" i="148"/>
  <c r="I411" i="148"/>
  <c r="I422" i="147"/>
  <c r="I419" i="147"/>
  <c r="I418" i="147"/>
  <c r="I417" i="147"/>
  <c r="A411" i="147"/>
  <c r="I408" i="146"/>
  <c r="I407" i="146"/>
  <c r="I406" i="146"/>
  <c r="A400" i="146"/>
  <c r="I411" i="146"/>
  <c r="I408" i="145"/>
  <c r="I407" i="145"/>
  <c r="I406" i="145"/>
  <c r="A400" i="145"/>
  <c r="I411" i="145"/>
  <c r="I408" i="144"/>
  <c r="I407" i="144"/>
  <c r="I406" i="144"/>
  <c r="A400" i="144"/>
  <c r="I411" i="144"/>
  <c r="I408" i="143"/>
  <c r="I407" i="143"/>
  <c r="I406" i="143"/>
  <c r="A400" i="143"/>
  <c r="I411" i="143"/>
  <c r="I408" i="142"/>
  <c r="I407" i="142"/>
  <c r="I406" i="142"/>
  <c r="A400" i="142"/>
  <c r="I411" i="142"/>
  <c r="I408" i="141"/>
  <c r="I407" i="141"/>
  <c r="I406" i="141"/>
  <c r="A400" i="141"/>
  <c r="I411" i="141"/>
  <c r="I408" i="140"/>
  <c r="I407" i="140"/>
  <c r="I406" i="140"/>
  <c r="A400" i="140"/>
  <c r="I411" i="140"/>
  <c r="I408" i="139"/>
  <c r="I407" i="139"/>
  <c r="I406" i="139"/>
  <c r="A400" i="139"/>
  <c r="I411" i="139"/>
  <c r="I400" i="53"/>
  <c r="A400" i="53" s="1"/>
  <c r="I397" i="53"/>
  <c r="I396" i="53"/>
  <c r="I395" i="53"/>
  <c r="I422" i="168" l="1"/>
  <c r="I419" i="168"/>
  <c r="I418" i="168"/>
  <c r="I417" i="168"/>
  <c r="A411" i="168"/>
  <c r="I422" i="167"/>
  <c r="I419" i="167"/>
  <c r="I418" i="167"/>
  <c r="I417" i="167"/>
  <c r="A411" i="167"/>
  <c r="I422" i="166"/>
  <c r="I419" i="166"/>
  <c r="I418" i="166"/>
  <c r="I417" i="166"/>
  <c r="A411" i="166"/>
  <c r="I422" i="165"/>
  <c r="I419" i="165"/>
  <c r="I418" i="165"/>
  <c r="I417" i="165"/>
  <c r="A411" i="165"/>
  <c r="I428" i="164"/>
  <c r="A422" i="164"/>
  <c r="I433" i="164"/>
  <c r="I430" i="164"/>
  <c r="I429" i="164"/>
  <c r="I422" i="163"/>
  <c r="I419" i="163"/>
  <c r="I418" i="163"/>
  <c r="I417" i="163"/>
  <c r="A411" i="163"/>
  <c r="I422" i="162"/>
  <c r="I419" i="162"/>
  <c r="I418" i="162"/>
  <c r="I417" i="162"/>
  <c r="A411" i="162"/>
  <c r="I422" i="161"/>
  <c r="I419" i="161"/>
  <c r="I418" i="161"/>
  <c r="I417" i="161"/>
  <c r="A411" i="161"/>
  <c r="I422" i="159"/>
  <c r="I419" i="159"/>
  <c r="I418" i="159"/>
  <c r="I417" i="159"/>
  <c r="A411" i="159"/>
  <c r="I422" i="158"/>
  <c r="I419" i="158"/>
  <c r="I418" i="158"/>
  <c r="I417" i="158"/>
  <c r="A411" i="158"/>
  <c r="I422" i="157"/>
  <c r="I419" i="157"/>
  <c r="I418" i="157"/>
  <c r="I417" i="157"/>
  <c r="A411" i="157"/>
  <c r="I422" i="156"/>
  <c r="I419" i="156"/>
  <c r="I418" i="156"/>
  <c r="I417" i="156"/>
  <c r="A411" i="156"/>
  <c r="I422" i="155"/>
  <c r="I419" i="155"/>
  <c r="I418" i="155"/>
  <c r="I417" i="155"/>
  <c r="A411" i="155"/>
  <c r="I422" i="154"/>
  <c r="I419" i="154"/>
  <c r="I418" i="154"/>
  <c r="I417" i="154"/>
  <c r="A411" i="154"/>
  <c r="I422" i="153"/>
  <c r="I419" i="153"/>
  <c r="I418" i="153"/>
  <c r="I417" i="153"/>
  <c r="A411" i="153"/>
  <c r="I422" i="152"/>
  <c r="I419" i="152"/>
  <c r="I418" i="152"/>
  <c r="I417" i="152"/>
  <c r="A411" i="152"/>
  <c r="I428" i="151"/>
  <c r="A422" i="151"/>
  <c r="I433" i="151"/>
  <c r="I430" i="151"/>
  <c r="I429" i="151"/>
  <c r="I422" i="150"/>
  <c r="I419" i="150"/>
  <c r="I418" i="150"/>
  <c r="I417" i="150"/>
  <c r="A411" i="150"/>
  <c r="I422" i="149"/>
  <c r="I419" i="149"/>
  <c r="I418" i="149"/>
  <c r="I417" i="149"/>
  <c r="A411" i="149"/>
  <c r="I422" i="148"/>
  <c r="I419" i="148"/>
  <c r="A411" i="148"/>
  <c r="I418" i="148"/>
  <c r="I417" i="148"/>
  <c r="I428" i="147"/>
  <c r="A422" i="147"/>
  <c r="I433" i="147"/>
  <c r="I430" i="147"/>
  <c r="I429" i="147"/>
  <c r="I422" i="146"/>
  <c r="I419" i="146"/>
  <c r="I418" i="146"/>
  <c r="I417" i="146"/>
  <c r="A411" i="146"/>
  <c r="I422" i="145"/>
  <c r="I419" i="145"/>
  <c r="I418" i="145"/>
  <c r="I417" i="145"/>
  <c r="A411" i="145"/>
  <c r="I422" i="144"/>
  <c r="I419" i="144"/>
  <c r="I418" i="144"/>
  <c r="I417" i="144"/>
  <c r="A411" i="144"/>
  <c r="I422" i="143"/>
  <c r="I419" i="143"/>
  <c r="I418" i="143"/>
  <c r="I417" i="143"/>
  <c r="A411" i="143"/>
  <c r="I422" i="142"/>
  <c r="I419" i="142"/>
  <c r="I418" i="142"/>
  <c r="I417" i="142"/>
  <c r="A411" i="142"/>
  <c r="I422" i="141"/>
  <c r="I419" i="141"/>
  <c r="I418" i="141"/>
  <c r="I417" i="141"/>
  <c r="A411" i="141"/>
  <c r="I422" i="140"/>
  <c r="I419" i="140"/>
  <c r="I418" i="140"/>
  <c r="I417" i="140"/>
  <c r="A411" i="140"/>
  <c r="I422" i="139"/>
  <c r="I419" i="139"/>
  <c r="I418" i="139"/>
  <c r="I417" i="139"/>
  <c r="A411" i="139"/>
  <c r="I408" i="53"/>
  <c r="I407" i="53"/>
  <c r="I406" i="53"/>
  <c r="I411" i="53"/>
  <c r="A411" i="53" s="1"/>
  <c r="I428" i="168" l="1"/>
  <c r="A422" i="168"/>
  <c r="I430" i="168"/>
  <c r="I433" i="168"/>
  <c r="I429" i="168"/>
  <c r="I428" i="167"/>
  <c r="A422" i="167"/>
  <c r="I433" i="167"/>
  <c r="I430" i="167"/>
  <c r="I429" i="167"/>
  <c r="I428" i="166"/>
  <c r="A422" i="166"/>
  <c r="I433" i="166"/>
  <c r="I430" i="166"/>
  <c r="I429" i="166"/>
  <c r="I428" i="165"/>
  <c r="A422" i="165"/>
  <c r="I433" i="165"/>
  <c r="I430" i="165"/>
  <c r="I429" i="165"/>
  <c r="I440" i="164"/>
  <c r="I439" i="164"/>
  <c r="A433" i="164"/>
  <c r="I444" i="164"/>
  <c r="I441" i="164"/>
  <c r="I428" i="163"/>
  <c r="A422" i="163"/>
  <c r="I433" i="163"/>
  <c r="I430" i="163"/>
  <c r="I429" i="163"/>
  <c r="I428" i="162"/>
  <c r="A422" i="162"/>
  <c r="I433" i="162"/>
  <c r="I430" i="162"/>
  <c r="I429" i="162"/>
  <c r="I428" i="161"/>
  <c r="A422" i="161"/>
  <c r="I433" i="161"/>
  <c r="I430" i="161"/>
  <c r="I429" i="161"/>
  <c r="I428" i="159"/>
  <c r="A422" i="159"/>
  <c r="I433" i="159"/>
  <c r="I430" i="159"/>
  <c r="I429" i="159"/>
  <c r="I428" i="158"/>
  <c r="A422" i="158"/>
  <c r="I433" i="158"/>
  <c r="I430" i="158"/>
  <c r="I429" i="158"/>
  <c r="I428" i="157"/>
  <c r="A422" i="157"/>
  <c r="I433" i="157"/>
  <c r="I430" i="157"/>
  <c r="I429" i="157"/>
  <c r="I428" i="156"/>
  <c r="A422" i="156"/>
  <c r="I433" i="156"/>
  <c r="I430" i="156"/>
  <c r="I429" i="156"/>
  <c r="I428" i="155"/>
  <c r="A422" i="155"/>
  <c r="I433" i="155"/>
  <c r="I430" i="155"/>
  <c r="I429" i="155"/>
  <c r="I428" i="154"/>
  <c r="A422" i="154"/>
  <c r="I433" i="154"/>
  <c r="I430" i="154"/>
  <c r="I429" i="154"/>
  <c r="I428" i="153"/>
  <c r="A422" i="153"/>
  <c r="I433" i="153"/>
  <c r="I430" i="153"/>
  <c r="I429" i="153"/>
  <c r="I428" i="152"/>
  <c r="A422" i="152"/>
  <c r="I433" i="152"/>
  <c r="I430" i="152"/>
  <c r="I429" i="152"/>
  <c r="I440" i="151"/>
  <c r="I439" i="151"/>
  <c r="A433" i="151"/>
  <c r="I444" i="151"/>
  <c r="I441" i="151"/>
  <c r="I428" i="150"/>
  <c r="A422" i="150"/>
  <c r="I433" i="150"/>
  <c r="I430" i="150"/>
  <c r="I429" i="150"/>
  <c r="I428" i="149"/>
  <c r="A422" i="149"/>
  <c r="I433" i="149"/>
  <c r="I430" i="149"/>
  <c r="I429" i="149"/>
  <c r="I428" i="148"/>
  <c r="A422" i="148"/>
  <c r="I433" i="148"/>
  <c r="I430" i="148"/>
  <c r="I429" i="148"/>
  <c r="I440" i="147"/>
  <c r="I439" i="147"/>
  <c r="A433" i="147"/>
  <c r="I444" i="147"/>
  <c r="I441" i="147"/>
  <c r="I428" i="146"/>
  <c r="A422" i="146"/>
  <c r="I433" i="146"/>
  <c r="I430" i="146"/>
  <c r="I429" i="146"/>
  <c r="I428" i="145"/>
  <c r="A422" i="145"/>
  <c r="I433" i="145"/>
  <c r="I430" i="145"/>
  <c r="I429" i="145"/>
  <c r="I428" i="144"/>
  <c r="A422" i="144"/>
  <c r="I433" i="144"/>
  <c r="I430" i="144"/>
  <c r="I429" i="144"/>
  <c r="I428" i="143"/>
  <c r="A422" i="143"/>
  <c r="I433" i="143"/>
  <c r="I430" i="143"/>
  <c r="I429" i="143"/>
  <c r="I428" i="142"/>
  <c r="A422" i="142"/>
  <c r="I433" i="142"/>
  <c r="I430" i="142"/>
  <c r="I429" i="142"/>
  <c r="I428" i="141"/>
  <c r="A422" i="141"/>
  <c r="I433" i="141"/>
  <c r="I430" i="141"/>
  <c r="I429" i="141"/>
  <c r="I428" i="140"/>
  <c r="A422" i="140"/>
  <c r="I433" i="140"/>
  <c r="I430" i="140"/>
  <c r="I429" i="140"/>
  <c r="I428" i="139"/>
  <c r="A422" i="139"/>
  <c r="I433" i="139"/>
  <c r="I430" i="139"/>
  <c r="I429" i="139"/>
  <c r="I418" i="53"/>
  <c r="I417" i="53"/>
  <c r="I422" i="53"/>
  <c r="A422" i="53" s="1"/>
  <c r="I419" i="53"/>
  <c r="I440" i="168" l="1"/>
  <c r="I439" i="168"/>
  <c r="A433" i="168"/>
  <c r="I444" i="168"/>
  <c r="I441" i="168"/>
  <c r="I440" i="167"/>
  <c r="I439" i="167"/>
  <c r="A433" i="167"/>
  <c r="I444" i="167"/>
  <c r="I441" i="167"/>
  <c r="I440" i="166"/>
  <c r="I439" i="166"/>
  <c r="A433" i="166"/>
  <c r="I444" i="166"/>
  <c r="I441" i="166"/>
  <c r="I440" i="165"/>
  <c r="I439" i="165"/>
  <c r="A433" i="165"/>
  <c r="I444" i="165"/>
  <c r="I441" i="165"/>
  <c r="I452" i="164"/>
  <c r="I451" i="164"/>
  <c r="I450" i="164"/>
  <c r="A444" i="164"/>
  <c r="I455" i="164"/>
  <c r="I440" i="163"/>
  <c r="I439" i="163"/>
  <c r="A433" i="163"/>
  <c r="I444" i="163"/>
  <c r="I441" i="163"/>
  <c r="I440" i="162"/>
  <c r="I439" i="162"/>
  <c r="A433" i="162"/>
  <c r="I444" i="162"/>
  <c r="I441" i="162"/>
  <c r="I440" i="161"/>
  <c r="I439" i="161"/>
  <c r="A433" i="161"/>
  <c r="I444" i="161"/>
  <c r="I441" i="161"/>
  <c r="I440" i="159"/>
  <c r="I439" i="159"/>
  <c r="A433" i="159"/>
  <c r="I444" i="159"/>
  <c r="I441" i="159"/>
  <c r="I440" i="158"/>
  <c r="I439" i="158"/>
  <c r="A433" i="158"/>
  <c r="I444" i="158"/>
  <c r="I441" i="158"/>
  <c r="I440" i="157"/>
  <c r="I439" i="157"/>
  <c r="A433" i="157"/>
  <c r="I444" i="157"/>
  <c r="I441" i="157"/>
  <c r="I440" i="156"/>
  <c r="I439" i="156"/>
  <c r="A433" i="156"/>
  <c r="I444" i="156"/>
  <c r="I441" i="156"/>
  <c r="I440" i="155"/>
  <c r="I439" i="155"/>
  <c r="A433" i="155"/>
  <c r="I444" i="155"/>
  <c r="I441" i="155"/>
  <c r="I440" i="154"/>
  <c r="I439" i="154"/>
  <c r="A433" i="154"/>
  <c r="I444" i="154"/>
  <c r="I441" i="154"/>
  <c r="I440" i="153"/>
  <c r="I439" i="153"/>
  <c r="A433" i="153"/>
  <c r="I444" i="153"/>
  <c r="I441" i="153"/>
  <c r="I440" i="152"/>
  <c r="I439" i="152"/>
  <c r="A433" i="152"/>
  <c r="I444" i="152"/>
  <c r="I441" i="152"/>
  <c r="I452" i="151"/>
  <c r="I451" i="151"/>
  <c r="I450" i="151"/>
  <c r="A444" i="151"/>
  <c r="I455" i="151"/>
  <c r="I440" i="150"/>
  <c r="I439" i="150"/>
  <c r="A433" i="150"/>
  <c r="I444" i="150"/>
  <c r="I441" i="150"/>
  <c r="I440" i="149"/>
  <c r="I439" i="149"/>
  <c r="A433" i="149"/>
  <c r="I444" i="149"/>
  <c r="I441" i="149"/>
  <c r="I440" i="148"/>
  <c r="I439" i="148"/>
  <c r="A433" i="148"/>
  <c r="I444" i="148"/>
  <c r="I441" i="148"/>
  <c r="I452" i="147"/>
  <c r="I451" i="147"/>
  <c r="I450" i="147"/>
  <c r="A444" i="147"/>
  <c r="I455" i="147"/>
  <c r="I440" i="146"/>
  <c r="I439" i="146"/>
  <c r="A433" i="146"/>
  <c r="I444" i="146"/>
  <c r="I441" i="146"/>
  <c r="I440" i="145"/>
  <c r="I439" i="145"/>
  <c r="A433" i="145"/>
  <c r="I444" i="145"/>
  <c r="I441" i="145"/>
  <c r="I440" i="144"/>
  <c r="I439" i="144"/>
  <c r="A433" i="144"/>
  <c r="I444" i="144"/>
  <c r="I441" i="144"/>
  <c r="I440" i="143"/>
  <c r="I439" i="143"/>
  <c r="A433" i="143"/>
  <c r="I444" i="143"/>
  <c r="I441" i="143"/>
  <c r="I440" i="142"/>
  <c r="I439" i="142"/>
  <c r="A433" i="142"/>
  <c r="I444" i="142"/>
  <c r="I441" i="142"/>
  <c r="I440" i="141"/>
  <c r="I439" i="141"/>
  <c r="A433" i="141"/>
  <c r="I444" i="141"/>
  <c r="I441" i="141"/>
  <c r="I440" i="140"/>
  <c r="I439" i="140"/>
  <c r="A433" i="140"/>
  <c r="I444" i="140"/>
  <c r="I441" i="140"/>
  <c r="I440" i="139"/>
  <c r="I439" i="139"/>
  <c r="A433" i="139"/>
  <c r="I444" i="139"/>
  <c r="I441" i="139"/>
  <c r="I428" i="53"/>
  <c r="I433" i="53"/>
  <c r="A433" i="53" s="1"/>
  <c r="I430" i="53"/>
  <c r="I429" i="53"/>
  <c r="I452" i="168" l="1"/>
  <c r="I451" i="168"/>
  <c r="I450" i="168"/>
  <c r="A444" i="168"/>
  <c r="I455" i="168"/>
  <c r="I452" i="167"/>
  <c r="I451" i="167"/>
  <c r="I450" i="167"/>
  <c r="A444" i="167"/>
  <c r="I455" i="167"/>
  <c r="I452" i="166"/>
  <c r="I451" i="166"/>
  <c r="I450" i="166"/>
  <c r="A444" i="166"/>
  <c r="I455" i="166"/>
  <c r="I452" i="165"/>
  <c r="I451" i="165"/>
  <c r="I450" i="165"/>
  <c r="A444" i="165"/>
  <c r="I455" i="165"/>
  <c r="I466" i="164"/>
  <c r="I463" i="164"/>
  <c r="I462" i="164"/>
  <c r="I461" i="164"/>
  <c r="A455" i="164"/>
  <c r="I452" i="163"/>
  <c r="I451" i="163"/>
  <c r="I450" i="163"/>
  <c r="A444" i="163"/>
  <c r="I455" i="163"/>
  <c r="I452" i="162"/>
  <c r="I451" i="162"/>
  <c r="I450" i="162"/>
  <c r="A444" i="162"/>
  <c r="I455" i="162"/>
  <c r="I452" i="161"/>
  <c r="I451" i="161"/>
  <c r="I450" i="161"/>
  <c r="A444" i="161"/>
  <c r="I455" i="161"/>
  <c r="I452" i="159"/>
  <c r="I451" i="159"/>
  <c r="I450" i="159"/>
  <c r="A444" i="159"/>
  <c r="I455" i="159"/>
  <c r="I452" i="158"/>
  <c r="I451" i="158"/>
  <c r="I450" i="158"/>
  <c r="A444" i="158"/>
  <c r="I455" i="158"/>
  <c r="I452" i="157"/>
  <c r="I451" i="157"/>
  <c r="I450" i="157"/>
  <c r="A444" i="157"/>
  <c r="I455" i="157"/>
  <c r="I452" i="156"/>
  <c r="I451" i="156"/>
  <c r="I450" i="156"/>
  <c r="A444" i="156"/>
  <c r="I455" i="156"/>
  <c r="I452" i="155"/>
  <c r="I451" i="155"/>
  <c r="I450" i="155"/>
  <c r="A444" i="155"/>
  <c r="I455" i="155"/>
  <c r="I452" i="154"/>
  <c r="I451" i="154"/>
  <c r="I450" i="154"/>
  <c r="A444" i="154"/>
  <c r="I455" i="154"/>
  <c r="I452" i="153"/>
  <c r="I451" i="153"/>
  <c r="I450" i="153"/>
  <c r="A444" i="153"/>
  <c r="I455" i="153"/>
  <c r="I452" i="152"/>
  <c r="I451" i="152"/>
  <c r="I450" i="152"/>
  <c r="A444" i="152"/>
  <c r="I455" i="152"/>
  <c r="I466" i="151"/>
  <c r="I463" i="151"/>
  <c r="I462" i="151"/>
  <c r="I461" i="151"/>
  <c r="A455" i="151"/>
  <c r="I452" i="150"/>
  <c r="I451" i="150"/>
  <c r="I450" i="150"/>
  <c r="A444" i="150"/>
  <c r="I455" i="150"/>
  <c r="I452" i="149"/>
  <c r="I451" i="149"/>
  <c r="I450" i="149"/>
  <c r="A444" i="149"/>
  <c r="I455" i="149"/>
  <c r="I452" i="148"/>
  <c r="I451" i="148"/>
  <c r="I450" i="148"/>
  <c r="A444" i="148"/>
  <c r="I455" i="148"/>
  <c r="I466" i="147"/>
  <c r="I463" i="147"/>
  <c r="I462" i="147"/>
  <c r="I461" i="147"/>
  <c r="A455" i="147"/>
  <c r="I452" i="146"/>
  <c r="I451" i="146"/>
  <c r="I450" i="146"/>
  <c r="A444" i="146"/>
  <c r="I455" i="146"/>
  <c r="I452" i="145"/>
  <c r="I451" i="145"/>
  <c r="I450" i="145"/>
  <c r="A444" i="145"/>
  <c r="I455" i="145"/>
  <c r="I452" i="144"/>
  <c r="I451" i="144"/>
  <c r="I450" i="144"/>
  <c r="A444" i="144"/>
  <c r="I455" i="144"/>
  <c r="I452" i="143"/>
  <c r="I451" i="143"/>
  <c r="I450" i="143"/>
  <c r="A444" i="143"/>
  <c r="I455" i="143"/>
  <c r="I452" i="142"/>
  <c r="I451" i="142"/>
  <c r="I450" i="142"/>
  <c r="A444" i="142"/>
  <c r="I455" i="142"/>
  <c r="I452" i="141"/>
  <c r="I451" i="141"/>
  <c r="I450" i="141"/>
  <c r="A444" i="141"/>
  <c r="I455" i="141"/>
  <c r="I452" i="140"/>
  <c r="I451" i="140"/>
  <c r="I450" i="140"/>
  <c r="A444" i="140"/>
  <c r="I455" i="140"/>
  <c r="I452" i="139"/>
  <c r="I451" i="139"/>
  <c r="I450" i="139"/>
  <c r="A444" i="139"/>
  <c r="I455" i="139"/>
  <c r="I444" i="53"/>
  <c r="A444" i="53" s="1"/>
  <c r="I441" i="53"/>
  <c r="I440" i="53"/>
  <c r="I439" i="53"/>
  <c r="I466" i="168" l="1"/>
  <c r="I463" i="168"/>
  <c r="I462" i="168"/>
  <c r="I461" i="168"/>
  <c r="A455" i="168"/>
  <c r="I466" i="167"/>
  <c r="I463" i="167"/>
  <c r="I462" i="167"/>
  <c r="I461" i="167"/>
  <c r="A455" i="167"/>
  <c r="I466" i="166"/>
  <c r="I463" i="166"/>
  <c r="I462" i="166"/>
  <c r="I461" i="166"/>
  <c r="A455" i="166"/>
  <c r="I466" i="165"/>
  <c r="I463" i="165"/>
  <c r="I462" i="165"/>
  <c r="I461" i="165"/>
  <c r="A455" i="165"/>
  <c r="I472" i="164"/>
  <c r="A466" i="164"/>
  <c r="I477" i="164"/>
  <c r="I474" i="164"/>
  <c r="I473" i="164"/>
  <c r="I466" i="163"/>
  <c r="I463" i="163"/>
  <c r="I462" i="163"/>
  <c r="I461" i="163"/>
  <c r="A455" i="163"/>
  <c r="I466" i="162"/>
  <c r="I463" i="162"/>
  <c r="I462" i="162"/>
  <c r="I461" i="162"/>
  <c r="A455" i="162"/>
  <c r="I466" i="161"/>
  <c r="I463" i="161"/>
  <c r="I462" i="161"/>
  <c r="I461" i="161"/>
  <c r="A455" i="161"/>
  <c r="I466" i="159"/>
  <c r="I463" i="159"/>
  <c r="I462" i="159"/>
  <c r="I461" i="159"/>
  <c r="A455" i="159"/>
  <c r="I466" i="158"/>
  <c r="I463" i="158"/>
  <c r="I462" i="158"/>
  <c r="I461" i="158"/>
  <c r="A455" i="158"/>
  <c r="I466" i="157"/>
  <c r="I463" i="157"/>
  <c r="I462" i="157"/>
  <c r="I461" i="157"/>
  <c r="A455" i="157"/>
  <c r="I466" i="156"/>
  <c r="I463" i="156"/>
  <c r="I462" i="156"/>
  <c r="I461" i="156"/>
  <c r="A455" i="156"/>
  <c r="I466" i="155"/>
  <c r="I463" i="155"/>
  <c r="I462" i="155"/>
  <c r="I461" i="155"/>
  <c r="A455" i="155"/>
  <c r="I466" i="154"/>
  <c r="I463" i="154"/>
  <c r="I462" i="154"/>
  <c r="I461" i="154"/>
  <c r="A455" i="154"/>
  <c r="I466" i="153"/>
  <c r="I463" i="153"/>
  <c r="I462" i="153"/>
  <c r="I461" i="153"/>
  <c r="A455" i="153"/>
  <c r="I466" i="152"/>
  <c r="I463" i="152"/>
  <c r="I462" i="152"/>
  <c r="I461" i="152"/>
  <c r="A455" i="152"/>
  <c r="I472" i="151"/>
  <c r="A466" i="151"/>
  <c r="I477" i="151"/>
  <c r="I474" i="151"/>
  <c r="I473" i="151"/>
  <c r="I466" i="150"/>
  <c r="I463" i="150"/>
  <c r="I462" i="150"/>
  <c r="I461" i="150"/>
  <c r="A455" i="150"/>
  <c r="I466" i="149"/>
  <c r="I463" i="149"/>
  <c r="I462" i="149"/>
  <c r="I461" i="149"/>
  <c r="A455" i="149"/>
  <c r="I466" i="148"/>
  <c r="I463" i="148"/>
  <c r="I461" i="148"/>
  <c r="I462" i="148"/>
  <c r="A455" i="148"/>
  <c r="I472" i="147"/>
  <c r="A466" i="147"/>
  <c r="I477" i="147"/>
  <c r="I474" i="147"/>
  <c r="I473" i="147"/>
  <c r="I466" i="146"/>
  <c r="I463" i="146"/>
  <c r="I462" i="146"/>
  <c r="I461" i="146"/>
  <c r="A455" i="146"/>
  <c r="I466" i="145"/>
  <c r="I463" i="145"/>
  <c r="I462" i="145"/>
  <c r="I461" i="145"/>
  <c r="A455" i="145"/>
  <c r="I466" i="144"/>
  <c r="I463" i="144"/>
  <c r="I462" i="144"/>
  <c r="I461" i="144"/>
  <c r="A455" i="144"/>
  <c r="I466" i="143"/>
  <c r="I463" i="143"/>
  <c r="I462" i="143"/>
  <c r="I461" i="143"/>
  <c r="A455" i="143"/>
  <c r="I466" i="142"/>
  <c r="I463" i="142"/>
  <c r="I462" i="142"/>
  <c r="I461" i="142"/>
  <c r="A455" i="142"/>
  <c r="I466" i="141"/>
  <c r="I463" i="141"/>
  <c r="I462" i="141"/>
  <c r="I461" i="141"/>
  <c r="A455" i="141"/>
  <c r="I466" i="140"/>
  <c r="I463" i="140"/>
  <c r="I462" i="140"/>
  <c r="I461" i="140"/>
  <c r="A455" i="140"/>
  <c r="I466" i="139"/>
  <c r="I463" i="139"/>
  <c r="I462" i="139"/>
  <c r="I461" i="139"/>
  <c r="A455" i="139"/>
  <c r="I452" i="53"/>
  <c r="I451" i="53"/>
  <c r="I450" i="53"/>
  <c r="I455" i="53"/>
  <c r="A455" i="53" s="1"/>
  <c r="I472" i="168" l="1"/>
  <c r="A466" i="168"/>
  <c r="I477" i="168"/>
  <c r="I474" i="168"/>
  <c r="I473" i="168"/>
  <c r="I472" i="167"/>
  <c r="A466" i="167"/>
  <c r="I477" i="167"/>
  <c r="I474" i="167"/>
  <c r="I473" i="167"/>
  <c r="I472" i="166"/>
  <c r="A466" i="166"/>
  <c r="I477" i="166"/>
  <c r="I474" i="166"/>
  <c r="I473" i="166"/>
  <c r="I472" i="165"/>
  <c r="A466" i="165"/>
  <c r="I477" i="165"/>
  <c r="I474" i="165"/>
  <c r="I473" i="165"/>
  <c r="I484" i="164"/>
  <c r="I483" i="164"/>
  <c r="A477" i="164"/>
  <c r="I488" i="164"/>
  <c r="I485" i="164"/>
  <c r="I472" i="163"/>
  <c r="A466" i="163"/>
  <c r="I477" i="163"/>
  <c r="I474" i="163"/>
  <c r="I473" i="163"/>
  <c r="I472" i="162"/>
  <c r="A466" i="162"/>
  <c r="I477" i="162"/>
  <c r="I474" i="162"/>
  <c r="I473" i="162"/>
  <c r="I472" i="161"/>
  <c r="A466" i="161"/>
  <c r="I477" i="161"/>
  <c r="I474" i="161"/>
  <c r="I473" i="161"/>
  <c r="I472" i="159"/>
  <c r="A466" i="159"/>
  <c r="I477" i="159"/>
  <c r="I474" i="159"/>
  <c r="I473" i="159"/>
  <c r="I472" i="158"/>
  <c r="A466" i="158"/>
  <c r="I477" i="158"/>
  <c r="I474" i="158"/>
  <c r="I473" i="158"/>
  <c r="I472" i="157"/>
  <c r="A466" i="157"/>
  <c r="I477" i="157"/>
  <c r="I474" i="157"/>
  <c r="I473" i="157"/>
  <c r="I472" i="156"/>
  <c r="A466" i="156"/>
  <c r="I477" i="156"/>
  <c r="I474" i="156"/>
  <c r="I473" i="156"/>
  <c r="I472" i="155"/>
  <c r="A466" i="155"/>
  <c r="I477" i="155"/>
  <c r="I474" i="155"/>
  <c r="I473" i="155"/>
  <c r="I472" i="154"/>
  <c r="A466" i="154"/>
  <c r="I477" i="154"/>
  <c r="I474" i="154"/>
  <c r="I473" i="154"/>
  <c r="I472" i="153"/>
  <c r="A466" i="153"/>
  <c r="I477" i="153"/>
  <c r="I474" i="153"/>
  <c r="I473" i="153"/>
  <c r="I472" i="152"/>
  <c r="A466" i="152"/>
  <c r="I477" i="152"/>
  <c r="I474" i="152"/>
  <c r="I473" i="152"/>
  <c r="I484" i="151"/>
  <c r="I483" i="151"/>
  <c r="A477" i="151"/>
  <c r="I488" i="151"/>
  <c r="I485" i="151"/>
  <c r="I472" i="150"/>
  <c r="A466" i="150"/>
  <c r="I477" i="150"/>
  <c r="I474" i="150"/>
  <c r="I473" i="150"/>
  <c r="I472" i="149"/>
  <c r="A466" i="149"/>
  <c r="I477" i="149"/>
  <c r="I474" i="149"/>
  <c r="I473" i="149"/>
  <c r="I472" i="148"/>
  <c r="A466" i="148"/>
  <c r="I477" i="148"/>
  <c r="I474" i="148"/>
  <c r="I473" i="148"/>
  <c r="I484" i="147"/>
  <c r="I483" i="147"/>
  <c r="A477" i="147"/>
  <c r="I488" i="147"/>
  <c r="I485" i="147"/>
  <c r="I472" i="146"/>
  <c r="A466" i="146"/>
  <c r="I477" i="146"/>
  <c r="I474" i="146"/>
  <c r="I473" i="146"/>
  <c r="I472" i="145"/>
  <c r="A466" i="145"/>
  <c r="I477" i="145"/>
  <c r="I474" i="145"/>
  <c r="I473" i="145"/>
  <c r="I472" i="144"/>
  <c r="A466" i="144"/>
  <c r="I477" i="144"/>
  <c r="I474" i="144"/>
  <c r="I473" i="144"/>
  <c r="I472" i="143"/>
  <c r="A466" i="143"/>
  <c r="I477" i="143"/>
  <c r="I474" i="143"/>
  <c r="I473" i="143"/>
  <c r="I472" i="142"/>
  <c r="A466" i="142"/>
  <c r="I477" i="142"/>
  <c r="I474" i="142"/>
  <c r="I473" i="142"/>
  <c r="I472" i="141"/>
  <c r="A466" i="141"/>
  <c r="I477" i="141"/>
  <c r="I474" i="141"/>
  <c r="I473" i="141"/>
  <c r="I472" i="140"/>
  <c r="A466" i="140"/>
  <c r="I477" i="140"/>
  <c r="I474" i="140"/>
  <c r="I473" i="140"/>
  <c r="I472" i="139"/>
  <c r="A466" i="139"/>
  <c r="I477" i="139"/>
  <c r="I474" i="139"/>
  <c r="I473" i="139"/>
  <c r="I462" i="53"/>
  <c r="I461" i="53"/>
  <c r="I466" i="53"/>
  <c r="A466" i="53" s="1"/>
  <c r="I463" i="53"/>
  <c r="I484" i="168" l="1"/>
  <c r="I483" i="168"/>
  <c r="A477" i="168"/>
  <c r="I488" i="168"/>
  <c r="I485" i="168"/>
  <c r="I484" i="167"/>
  <c r="I483" i="167"/>
  <c r="A477" i="167"/>
  <c r="I488" i="167"/>
  <c r="I485" i="167"/>
  <c r="I484" i="166"/>
  <c r="I483" i="166"/>
  <c r="A477" i="166"/>
  <c r="I488" i="166"/>
  <c r="I485" i="166"/>
  <c r="I484" i="165"/>
  <c r="I483" i="165"/>
  <c r="A477" i="165"/>
  <c r="I488" i="165"/>
  <c r="I485" i="165"/>
  <c r="I496" i="164"/>
  <c r="I495" i="164"/>
  <c r="I494" i="164"/>
  <c r="A488" i="164"/>
  <c r="I484" i="163"/>
  <c r="I483" i="163"/>
  <c r="A477" i="163"/>
  <c r="I488" i="163"/>
  <c r="I485" i="163"/>
  <c r="I484" i="162"/>
  <c r="I483" i="162"/>
  <c r="A477" i="162"/>
  <c r="I488" i="162"/>
  <c r="I485" i="162"/>
  <c r="I484" i="161"/>
  <c r="I483" i="161"/>
  <c r="A477" i="161"/>
  <c r="I488" i="161"/>
  <c r="I485" i="161"/>
  <c r="I484" i="159"/>
  <c r="I483" i="159"/>
  <c r="A477" i="159"/>
  <c r="I488" i="159"/>
  <c r="I485" i="159"/>
  <c r="I484" i="158"/>
  <c r="I483" i="158"/>
  <c r="A477" i="158"/>
  <c r="I488" i="158"/>
  <c r="I485" i="158"/>
  <c r="I484" i="157"/>
  <c r="I483" i="157"/>
  <c r="A477" i="157"/>
  <c r="I488" i="157"/>
  <c r="I485" i="157"/>
  <c r="I484" i="156"/>
  <c r="I483" i="156"/>
  <c r="A477" i="156"/>
  <c r="I488" i="156"/>
  <c r="I485" i="156"/>
  <c r="I484" i="155"/>
  <c r="I483" i="155"/>
  <c r="A477" i="155"/>
  <c r="I488" i="155"/>
  <c r="I485" i="155"/>
  <c r="I484" i="154"/>
  <c r="I483" i="154"/>
  <c r="A477" i="154"/>
  <c r="I488" i="154"/>
  <c r="I485" i="154"/>
  <c r="I484" i="153"/>
  <c r="I483" i="153"/>
  <c r="A477" i="153"/>
  <c r="I488" i="153"/>
  <c r="I485" i="153"/>
  <c r="I484" i="152"/>
  <c r="I483" i="152"/>
  <c r="A477" i="152"/>
  <c r="I488" i="152"/>
  <c r="I485" i="152"/>
  <c r="I496" i="151"/>
  <c r="I495" i="151"/>
  <c r="I494" i="151"/>
  <c r="A488" i="151"/>
  <c r="I484" i="150"/>
  <c r="I483" i="150"/>
  <c r="A477" i="150"/>
  <c r="I488" i="150"/>
  <c r="I485" i="150"/>
  <c r="I484" i="149"/>
  <c r="I483" i="149"/>
  <c r="A477" i="149"/>
  <c r="I488" i="149"/>
  <c r="I485" i="149"/>
  <c r="I484" i="148"/>
  <c r="I483" i="148"/>
  <c r="A477" i="148"/>
  <c r="I488" i="148"/>
  <c r="I485" i="148"/>
  <c r="I496" i="147"/>
  <c r="I495" i="147"/>
  <c r="I494" i="147"/>
  <c r="A488" i="147"/>
  <c r="I484" i="146"/>
  <c r="I483" i="146"/>
  <c r="A477" i="146"/>
  <c r="I488" i="146"/>
  <c r="I485" i="146"/>
  <c r="I484" i="145"/>
  <c r="I483" i="145"/>
  <c r="A477" i="145"/>
  <c r="I488" i="145"/>
  <c r="I485" i="145"/>
  <c r="I484" i="144"/>
  <c r="I483" i="144"/>
  <c r="A477" i="144"/>
  <c r="I488" i="144"/>
  <c r="I485" i="144"/>
  <c r="I484" i="143"/>
  <c r="I483" i="143"/>
  <c r="A477" i="143"/>
  <c r="I488" i="143"/>
  <c r="I485" i="143"/>
  <c r="I484" i="142"/>
  <c r="I483" i="142"/>
  <c r="A477" i="142"/>
  <c r="I488" i="142"/>
  <c r="I485" i="142"/>
  <c r="I484" i="141"/>
  <c r="I483" i="141"/>
  <c r="A477" i="141"/>
  <c r="I488" i="141"/>
  <c r="I485" i="141"/>
  <c r="I484" i="140"/>
  <c r="I483" i="140"/>
  <c r="A477" i="140"/>
  <c r="I488" i="140"/>
  <c r="I485" i="140"/>
  <c r="I484" i="139"/>
  <c r="I483" i="139"/>
  <c r="A477" i="139"/>
  <c r="I488" i="139"/>
  <c r="I485" i="139"/>
  <c r="I472" i="53"/>
  <c r="I477" i="53"/>
  <c r="A477" i="53" s="1"/>
  <c r="I474" i="53"/>
  <c r="I473" i="53"/>
  <c r="I496" i="168" l="1"/>
  <c r="I495" i="168"/>
  <c r="I494" i="168"/>
  <c r="A488" i="168"/>
  <c r="I496" i="167"/>
  <c r="I495" i="167"/>
  <c r="I494" i="167"/>
  <c r="A488" i="167"/>
  <c r="I496" i="166"/>
  <c r="I495" i="166"/>
  <c r="I494" i="166"/>
  <c r="A488" i="166"/>
  <c r="I496" i="165"/>
  <c r="I495" i="165"/>
  <c r="I494" i="165"/>
  <c r="A488" i="165"/>
  <c r="I496" i="163"/>
  <c r="I495" i="163"/>
  <c r="I494" i="163"/>
  <c r="A488" i="163"/>
  <c r="I496" i="162"/>
  <c r="I495" i="162"/>
  <c r="I494" i="162"/>
  <c r="A488" i="162"/>
  <c r="I496" i="161"/>
  <c r="I495" i="161"/>
  <c r="I494" i="161"/>
  <c r="A488" i="161"/>
  <c r="I496" i="159"/>
  <c r="I495" i="159"/>
  <c r="I494" i="159"/>
  <c r="A488" i="159"/>
  <c r="I496" i="158"/>
  <c r="I495" i="158"/>
  <c r="I494" i="158"/>
  <c r="A488" i="158"/>
  <c r="I496" i="157"/>
  <c r="I495" i="157"/>
  <c r="I494" i="157"/>
  <c r="A488" i="157"/>
  <c r="I496" i="156"/>
  <c r="I495" i="156"/>
  <c r="I494" i="156"/>
  <c r="A488" i="156"/>
  <c r="I496" i="155"/>
  <c r="I495" i="155"/>
  <c r="I494" i="155"/>
  <c r="A488" i="155"/>
  <c r="I496" i="154"/>
  <c r="I495" i="154"/>
  <c r="I494" i="154"/>
  <c r="A488" i="154"/>
  <c r="I496" i="153"/>
  <c r="I495" i="153"/>
  <c r="I494" i="153"/>
  <c r="A488" i="153"/>
  <c r="I496" i="152"/>
  <c r="I495" i="152"/>
  <c r="I494" i="152"/>
  <c r="A488" i="152"/>
  <c r="I496" i="150"/>
  <c r="I495" i="150"/>
  <c r="I494" i="150"/>
  <c r="A488" i="150"/>
  <c r="I496" i="149"/>
  <c r="I495" i="149"/>
  <c r="I494" i="149"/>
  <c r="A488" i="149"/>
  <c r="I496" i="148"/>
  <c r="I495" i="148"/>
  <c r="I494" i="148"/>
  <c r="A488" i="148"/>
  <c r="I496" i="146"/>
  <c r="I495" i="146"/>
  <c r="I494" i="146"/>
  <c r="A488" i="146"/>
  <c r="I496" i="145"/>
  <c r="I495" i="145"/>
  <c r="I494" i="145"/>
  <c r="A488" i="145"/>
  <c r="I496" i="144"/>
  <c r="I495" i="144"/>
  <c r="I494" i="144"/>
  <c r="A488" i="144"/>
  <c r="I496" i="143"/>
  <c r="I495" i="143"/>
  <c r="I494" i="143"/>
  <c r="A488" i="143"/>
  <c r="I496" i="142"/>
  <c r="I495" i="142"/>
  <c r="I494" i="142"/>
  <c r="A488" i="142"/>
  <c r="I496" i="141"/>
  <c r="I495" i="141"/>
  <c r="I494" i="141"/>
  <c r="A488" i="141"/>
  <c r="I496" i="140"/>
  <c r="I495" i="140"/>
  <c r="I494" i="140"/>
  <c r="A488" i="140"/>
  <c r="I496" i="139"/>
  <c r="I495" i="139"/>
  <c r="I494" i="139"/>
  <c r="A488" i="139"/>
  <c r="I488" i="53"/>
  <c r="A488" i="53" s="1"/>
  <c r="I485" i="53"/>
  <c r="I484" i="53"/>
  <c r="I483" i="53"/>
  <c r="I496" i="53" l="1"/>
  <c r="I495" i="53"/>
  <c r="I494" i="53"/>
</calcChain>
</file>

<file path=xl/sharedStrings.xml><?xml version="1.0" encoding="utf-8"?>
<sst xmlns="http://schemas.openxmlformats.org/spreadsheetml/2006/main" count="54604" uniqueCount="10410">
  <si>
    <t>NUM</t>
  </si>
  <si>
    <t>ESTADO</t>
  </si>
  <si>
    <t>FECHA</t>
  </si>
  <si>
    <t>FECHA FIN</t>
  </si>
  <si>
    <t>RA</t>
  </si>
  <si>
    <t>COLEGIO</t>
  </si>
  <si>
    <t>TITULAR</t>
  </si>
  <si>
    <t>DIAS</t>
  </si>
  <si>
    <t>HORARIO</t>
  </si>
  <si>
    <t>MOTIVO</t>
  </si>
  <si>
    <t>DESCONTAR</t>
  </si>
  <si>
    <t>SUSTITUTO</t>
  </si>
  <si>
    <t>CODIGO</t>
  </si>
  <si>
    <t>TELEFONO</t>
  </si>
  <si>
    <t>DNI</t>
  </si>
  <si>
    <t>CODIGO IMPUT</t>
  </si>
  <si>
    <t>NOMBRE1</t>
  </si>
  <si>
    <t>CODIGO1</t>
  </si>
  <si>
    <t>DIAS1</t>
  </si>
  <si>
    <t>HORAS1</t>
  </si>
  <si>
    <t>NOMBRE2</t>
  </si>
  <si>
    <t>CODIGO2</t>
  </si>
  <si>
    <t>DIAS2</t>
  </si>
  <si>
    <t>HORAS3</t>
  </si>
  <si>
    <t>NOMBRE3</t>
  </si>
  <si>
    <t>CODIGO3</t>
  </si>
  <si>
    <t>DIAS3</t>
  </si>
  <si>
    <t>OBSERVACIONES</t>
  </si>
  <si>
    <t>x</t>
  </si>
  <si>
    <t>102053</t>
  </si>
  <si>
    <t>2-9</t>
  </si>
  <si>
    <t>Abierto</t>
  </si>
  <si>
    <t>Luis Vives - XILXES</t>
  </si>
  <si>
    <t xml:space="preserve">SANJERONIMO ELENA </t>
  </si>
  <si>
    <t>SANCHEZ TOLOSANA, EMMA</t>
  </si>
  <si>
    <t>004699</t>
  </si>
  <si>
    <t>No Existe</t>
  </si>
  <si>
    <t>Error</t>
  </si>
  <si>
    <t>2-8</t>
  </si>
  <si>
    <t>Ceip L´Assumpcio - VALL DE UIXO</t>
  </si>
  <si>
    <t>RICART BORT, ESTHER</t>
  </si>
  <si>
    <t xml:space="preserve">ALBA TORRENTE ESCRICH </t>
  </si>
  <si>
    <t>1203002401</t>
  </si>
  <si>
    <t>TRIBALDOS CABAÑERO, ANA ISABEL</t>
  </si>
  <si>
    <t>004501</t>
  </si>
  <si>
    <t>2-7</t>
  </si>
  <si>
    <t>Miguel Cervantes - XIRIVELLA</t>
  </si>
  <si>
    <t>ORTI GARCIA, ENCARNA</t>
  </si>
  <si>
    <t>PARREÑO MARTINEZ, LLUISA</t>
  </si>
  <si>
    <t>004551</t>
  </si>
  <si>
    <t>4603000392</t>
  </si>
  <si>
    <t>2-6</t>
  </si>
  <si>
    <t xml:space="preserve">SAEZ PIQUERAS LLANOS </t>
  </si>
  <si>
    <t>JUICIO</t>
  </si>
  <si>
    <t>CABALLERO BRAVO, SILVIA</t>
  </si>
  <si>
    <t>002792</t>
  </si>
  <si>
    <t>2-5</t>
  </si>
  <si>
    <t>Patacona - ALBORAYA</t>
  </si>
  <si>
    <t xml:space="preserve">ALBORAIA </t>
  </si>
  <si>
    <t>GARCIA POZUELO, SARA</t>
  </si>
  <si>
    <t>RODRIGUEZ ZAPATA, RAQUEL</t>
  </si>
  <si>
    <t>004831</t>
  </si>
  <si>
    <t>4603001010</t>
  </si>
  <si>
    <t>2-4</t>
  </si>
  <si>
    <t>Virgen del Patrocinio - FOIOS</t>
  </si>
  <si>
    <t>PIANO MONZO, GONZALO</t>
  </si>
  <si>
    <t>4601000110</t>
  </si>
  <si>
    <t>LLOPIS CATALUÑA, LORENA</t>
  </si>
  <si>
    <t>102944</t>
  </si>
  <si>
    <t>2-3</t>
  </si>
  <si>
    <t>Les Arenes - VALENCIA</t>
  </si>
  <si>
    <t>LOPEZ LACRUZ, SILVIA</t>
  </si>
  <si>
    <t>ASUNTO PROPIOS</t>
  </si>
  <si>
    <t>FERRER YRIZAR, JOSE MARIA</t>
  </si>
  <si>
    <t>004729</t>
  </si>
  <si>
    <t>4603001358</t>
  </si>
  <si>
    <t>2-2</t>
  </si>
  <si>
    <t>Silvia Payan</t>
  </si>
  <si>
    <t>Crist del Miracle - LLOSA DE RANES</t>
  </si>
  <si>
    <t>MORELL SANTANDREU, LARA</t>
  </si>
  <si>
    <t>ESPECIALISTA</t>
  </si>
  <si>
    <t xml:space="preserve">MARTA CARRETERO ROCA </t>
  </si>
  <si>
    <t xml:space="preserve">20857853G </t>
  </si>
  <si>
    <t>4603002106</t>
  </si>
  <si>
    <t>2-1</t>
  </si>
  <si>
    <t>Paula Garcia</t>
  </si>
  <si>
    <t>San Agustin - CASTELLON</t>
  </si>
  <si>
    <t>GIMENEZ CANDELA, VERONICA</t>
  </si>
  <si>
    <t>PERMISO NO RETRIBUIDO</t>
  </si>
  <si>
    <t>SEPULVEDA JIMENEZ, FRANCISCO JAVIER</t>
  </si>
  <si>
    <t>003232</t>
  </si>
  <si>
    <t>1203005065</t>
  </si>
  <si>
    <t>R.A.</t>
  </si>
  <si>
    <t>HERRERO SALA, MARTA</t>
  </si>
  <si>
    <t>004731</t>
  </si>
  <si>
    <t>FECHA:</t>
  </si>
  <si>
    <t>JUEVES 21-11-24</t>
  </si>
  <si>
    <t>Jornada Horas</t>
  </si>
  <si>
    <t>xx</t>
  </si>
  <si>
    <t>Fecha Ini</t>
  </si>
  <si>
    <t>Fecha Fin</t>
  </si>
  <si>
    <t>Porcentaje Jornada</t>
  </si>
  <si>
    <t>Hora Inicio</t>
  </si>
  <si>
    <t>Hora Final</t>
  </si>
  <si>
    <t>Porcentaje</t>
  </si>
  <si>
    <t>Dias</t>
  </si>
  <si>
    <t>Localidad</t>
  </si>
  <si>
    <t>Codigo Emp</t>
  </si>
  <si>
    <t>DIAS SEMANA</t>
  </si>
  <si>
    <t>DÍAS</t>
  </si>
  <si>
    <t xml:space="preserve">12,30-14,30 H </t>
  </si>
  <si>
    <t>Motivo</t>
  </si>
  <si>
    <t>CONCEPTO</t>
  </si>
  <si>
    <t>NOMBRE</t>
  </si>
  <si>
    <t>HORAS</t>
  </si>
  <si>
    <t>TELÉF.</t>
  </si>
  <si>
    <t>Complem. 1</t>
  </si>
  <si>
    <t>D.N.I.</t>
  </si>
  <si>
    <t>Complem. 2</t>
  </si>
  <si>
    <t>F. NAC.</t>
  </si>
  <si>
    <t>Complem. 3</t>
  </si>
  <si>
    <t>OBSERVAC:</t>
  </si>
  <si>
    <t>Cod. Imput</t>
  </si>
  <si>
    <t>14-16</t>
  </si>
  <si>
    <t xml:space="preserve">14-17 H </t>
  </si>
  <si>
    <t xml:space="preserve">12,15-15 H </t>
  </si>
  <si>
    <t xml:space="preserve">12,15- 15 H </t>
  </si>
  <si>
    <t xml:space="preserve">12,30-15 </t>
  </si>
  <si>
    <t>AVISO: el programa no consolidará a partir de esta linea</t>
  </si>
  <si>
    <t>VIERNES 22-11-24</t>
  </si>
  <si>
    <t>Amparo Gisbert</t>
  </si>
  <si>
    <t>Tomas de Montañana - VALENCIA</t>
  </si>
  <si>
    <t>FOIOS</t>
  </si>
  <si>
    <t>PRAT BELTRAN, DANIEL</t>
  </si>
  <si>
    <t>ENFERMEDAD</t>
  </si>
  <si>
    <t>SIGÜENZA LARA, SILVIA</t>
  </si>
  <si>
    <t>Yolanda Real</t>
  </si>
  <si>
    <t>Jaime I - PUZOL</t>
  </si>
  <si>
    <t>PUZOL</t>
  </si>
  <si>
    <t>RIOS MORA, MARIA ISABEL</t>
  </si>
  <si>
    <t>PICO PIÑOL, MAR</t>
  </si>
  <si>
    <t>Nstra Sra del Carmen - VALENCIA</t>
  </si>
  <si>
    <t xml:space="preserve">VALENCIA </t>
  </si>
  <si>
    <t>REIG DELGADO, ALICIA MARIA</t>
  </si>
  <si>
    <t>SALVADOR HUERTA, ALEJANDRO</t>
  </si>
  <si>
    <t>Laura Cucarella</t>
  </si>
  <si>
    <t>Mestre Caballero -  ONDA</t>
  </si>
  <si>
    <t xml:space="preserve">ONDA </t>
  </si>
  <si>
    <t>MENDEZ PLIEGO, MANUEL</t>
  </si>
  <si>
    <t xml:space="preserve">14-16 H </t>
  </si>
  <si>
    <t>CONVOCATORIA SINDICAL</t>
  </si>
  <si>
    <t>LOPEZ MAS, MARIA</t>
  </si>
  <si>
    <t xml:space="preserve">TIO PALOMAR SARAY </t>
  </si>
  <si>
    <t>Yolanda Alvarez</t>
  </si>
  <si>
    <t>Martinez Torres - ALDAYA</t>
  </si>
  <si>
    <t>ALDAYA</t>
  </si>
  <si>
    <t>MURCIA SOSA, YUREMA</t>
  </si>
  <si>
    <t xml:space="preserve">13,50-15,30 H </t>
  </si>
  <si>
    <t>NAVARRO MARTINEZ, YOSELY CRISTINA</t>
  </si>
  <si>
    <t xml:space="preserve">anular </t>
  </si>
  <si>
    <t>L'ASUMPCIO</t>
  </si>
  <si>
    <t>GOMEZ SEMPER M. DOLORES</t>
  </si>
  <si>
    <t xml:space="preserve">12,30-15H </t>
  </si>
  <si>
    <t xml:space="preserve">SERRA MARCO MIREIA </t>
  </si>
  <si>
    <t>54021614L</t>
  </si>
  <si>
    <t>02/12/200</t>
  </si>
  <si>
    <t>Fausto Martinez - VALENCIA</t>
  </si>
  <si>
    <t>NAVARRO MOLINA, NADIA</t>
  </si>
  <si>
    <t xml:space="preserve">13-15 H </t>
  </si>
  <si>
    <t>EXAMEN</t>
  </si>
  <si>
    <t>CASTILLO DELGADO, MARTA</t>
  </si>
  <si>
    <t xml:space="preserve">12-16 H </t>
  </si>
  <si>
    <t>GARCIA PLANES, ANA JOSEFA</t>
  </si>
  <si>
    <t xml:space="preserve">AUX </t>
  </si>
  <si>
    <t>Ceip Boqueres - ALMAZORA</t>
  </si>
  <si>
    <t xml:space="preserve">ALMAZORA </t>
  </si>
  <si>
    <t>LOPEZ GARCIA, VERONICA</t>
  </si>
  <si>
    <t xml:space="preserve">10-16,30 H </t>
  </si>
  <si>
    <t>CIOTEA, MIHAELA LAURA</t>
  </si>
  <si>
    <t>66472 3862</t>
  </si>
  <si>
    <t>POZA ORTEGA, LETICIA</t>
  </si>
  <si>
    <t>GUERRERO ARUFE, SANDRA</t>
  </si>
  <si>
    <t>675 93 81 24</t>
  </si>
  <si>
    <t>Juan Comenius - VALENCIA</t>
  </si>
  <si>
    <t>LOPEZ BARGUES, AMPARO</t>
  </si>
  <si>
    <t xml:space="preserve">13-16 H </t>
  </si>
  <si>
    <t>BODA HIJO</t>
  </si>
  <si>
    <t>VALENCIA BIELSA, ANAIS</t>
  </si>
  <si>
    <t>MARTI ALIAGA, ISABEL</t>
  </si>
  <si>
    <t>Giner de los Rios - VALENCIA</t>
  </si>
  <si>
    <t>ROJAS FERNANDEZ, ANDREA PRISCILA</t>
  </si>
  <si>
    <t xml:space="preserve">15,30-17 H </t>
  </si>
  <si>
    <t xml:space="preserve">DESCONTAR </t>
  </si>
  <si>
    <t>ALMENARA BOLUDA, JORGE</t>
  </si>
  <si>
    <t>Ausias March - ALDAYA</t>
  </si>
  <si>
    <t xml:space="preserve">QUART </t>
  </si>
  <si>
    <t xml:space="preserve">MARTINEZ RAMIREZ ANA </t>
  </si>
  <si>
    <t>FALLECIMIENTO ABUELO</t>
  </si>
  <si>
    <t xml:space="preserve">ROYO MORENO MALENA </t>
  </si>
  <si>
    <t>617 68 13 70</t>
  </si>
  <si>
    <t>49573038B</t>
  </si>
  <si>
    <t>Eva Villoldo</t>
  </si>
  <si>
    <t>Ntra. Sra. Desamparados - NAZARET</t>
  </si>
  <si>
    <t xml:space="preserve">12,30-16 H </t>
  </si>
  <si>
    <t>ORTIZ MOLINA, JULIANA</t>
  </si>
  <si>
    <t>XIRIVELLA</t>
  </si>
  <si>
    <t>IVANOVA PETKOVA, JANA ILIEVA</t>
  </si>
  <si>
    <t>Sagrado Corazon - GODELLA</t>
  </si>
  <si>
    <t>ALONSO BARGUES, MARIA SOLEDAD</t>
  </si>
  <si>
    <t>MORALES MEDINILLA, ROCIO</t>
  </si>
  <si>
    <t>DANA</t>
  </si>
  <si>
    <t>Maestro Serrano - MISLATA</t>
  </si>
  <si>
    <t xml:space="preserve">MISLATA </t>
  </si>
  <si>
    <t>RUBIANO CASTAÑEDA, WENDY FERNANDA</t>
  </si>
  <si>
    <t>AGUDO COMA, ESTHER</t>
  </si>
  <si>
    <t>SEMPERE BELLVERT, LAURA</t>
  </si>
  <si>
    <t>GOMEZ HERRERA, ANA BELEN</t>
  </si>
  <si>
    <t>JERICO SANCHEZ, ROSA MARIA</t>
  </si>
  <si>
    <t>RUEDA PINCHADA</t>
  </si>
  <si>
    <t>DELAMO RAMOS, ANA MARIA</t>
  </si>
  <si>
    <t>625 7479 28</t>
  </si>
  <si>
    <t>CEIP María Moliner - QUART DE POBLET</t>
  </si>
  <si>
    <t>GARCIA CRESPO, PAULA</t>
  </si>
  <si>
    <t>MORENO VALVERDE, MARIA JOSE</t>
  </si>
  <si>
    <t>SABADO 23/11/2024</t>
  </si>
  <si>
    <t xml:space="preserve">VLC </t>
  </si>
  <si>
    <t>MISLATA</t>
  </si>
  <si>
    <t>DOMINGO 24-11-24</t>
  </si>
  <si>
    <t>LUNES 25-11-24</t>
  </si>
  <si>
    <t>Angelina Carnicer - VALENCIA</t>
  </si>
  <si>
    <t>MARTINEZ HABA, ALICIA</t>
  </si>
  <si>
    <t>BALLESTER TORRES, NURIA</t>
  </si>
  <si>
    <t>Font Salem - EL PUIG</t>
  </si>
  <si>
    <t xml:space="preserve">EL PUIG </t>
  </si>
  <si>
    <t>MUÑOZ MARTINEZ, EMILIA</t>
  </si>
  <si>
    <t>12,30-15,30 H</t>
  </si>
  <si>
    <t xml:space="preserve">OPERACIÓN </t>
  </si>
  <si>
    <t>ARNAU ADAN, EVA MARIA</t>
  </si>
  <si>
    <t xml:space="preserve">XIRIVELLA </t>
  </si>
  <si>
    <t>CUBERO SANCHEZ, LORENA</t>
  </si>
  <si>
    <t xml:space="preserve">CARRION LEON LIDIA </t>
  </si>
  <si>
    <t>683 26 97 94</t>
  </si>
  <si>
    <t>49603962T</t>
  </si>
  <si>
    <t>RAMIRO SANCHEZ, PATRICIA</t>
  </si>
  <si>
    <t>OPERACIÓN MADRE</t>
  </si>
  <si>
    <t>NAVARRETE MENOR, ESTELA</t>
  </si>
  <si>
    <t xml:space="preserve">GODELLA </t>
  </si>
  <si>
    <t>GRADOLI PERIS, LAURA</t>
  </si>
  <si>
    <t xml:space="preserve">12,30-15,30 H </t>
  </si>
  <si>
    <t xml:space="preserve">DE FARIA VALENTINA </t>
  </si>
  <si>
    <t>627 88 66 26</t>
  </si>
  <si>
    <t>BAU GIMENEZ, M. PILAR</t>
  </si>
  <si>
    <t>GIMENEZ RUBIO, ROSA MARIA</t>
  </si>
  <si>
    <t>RAGA BOLINCHES, MARIA JOSE</t>
  </si>
  <si>
    <t>VACACIONES</t>
  </si>
  <si>
    <t>C.O. Reina Sofia - MASAMAGRELL</t>
  </si>
  <si>
    <t>CELDA LARA, ROSA MARIA</t>
  </si>
  <si>
    <t xml:space="preserve">11'30-16 H </t>
  </si>
  <si>
    <t>GOMEZ DE LA CRUZ, ROSALIA</t>
  </si>
  <si>
    <t>AUX</t>
  </si>
  <si>
    <t>AGUDO SANCHEZ, AITANA</t>
  </si>
  <si>
    <t xml:space="preserve">EXCEDENCIA </t>
  </si>
  <si>
    <t>NADIR JIMENEZ PESSOA</t>
  </si>
  <si>
    <t>MARTINEZ SORIA, ENCARNI</t>
  </si>
  <si>
    <t xml:space="preserve">12,45-15 h </t>
  </si>
  <si>
    <t>BONILLO CAUSERA, ANA</t>
  </si>
  <si>
    <t>Niño Jesus - VALENCIA</t>
  </si>
  <si>
    <t>VALENCIA</t>
  </si>
  <si>
    <t>REGAL MUÑIZ, MELISA</t>
  </si>
  <si>
    <t>GARCIA ORTEGA, AURORA ANA</t>
  </si>
  <si>
    <t>Explorador Andrés - VALENCIA</t>
  </si>
  <si>
    <t>MORATALLA LUJAN, GEMMA</t>
  </si>
  <si>
    <t>Antonio Garcia Lopez - VALENCIA</t>
  </si>
  <si>
    <t>SORIANO BODOQUE, ESTHER</t>
  </si>
  <si>
    <t xml:space="preserve">GUELL LORENA </t>
  </si>
  <si>
    <t>X6726604R</t>
  </si>
  <si>
    <t>almazora</t>
  </si>
  <si>
    <t>POLO CONDE, BERTA</t>
  </si>
  <si>
    <t>ALVAREZ MARTINEZ, SARA</t>
  </si>
  <si>
    <t>Sanchis Almiñano - ALAQUAS</t>
  </si>
  <si>
    <t>BORRALLO LANCHAZO, ISABEL MARIA</t>
  </si>
  <si>
    <t>BLANCO MUÑOZ SERGIO</t>
  </si>
  <si>
    <t>53883256Y</t>
  </si>
  <si>
    <t>Cavite - VALENCIA</t>
  </si>
  <si>
    <t>MARTIN CARVAJAL, ESPERANZA</t>
  </si>
  <si>
    <t>HOSPITALIZACION MARIDO</t>
  </si>
  <si>
    <t>RODRIGUEZ URROZ, FLORENCIA</t>
  </si>
  <si>
    <t>DR. Sanchis Guarner - POBLA LLARGA</t>
  </si>
  <si>
    <t>VALIENTE ROS, CARMEN</t>
  </si>
  <si>
    <t xml:space="preserve">NO SUSTITUIR </t>
  </si>
  <si>
    <t>SALOM SALA, NEUS</t>
  </si>
  <si>
    <t>ORTIZ IBAÑEZ, VANESSA</t>
  </si>
  <si>
    <t>DIAZ PEREZ, OSCAR</t>
  </si>
  <si>
    <t>CHUKWUJEKWU RIAÑO, DANIEL IKEMBA</t>
  </si>
  <si>
    <t>LIZCANO HONTESILLAS, JUANI</t>
  </si>
  <si>
    <t xml:space="preserve">FALLECIMIENTO FAMILIAR </t>
  </si>
  <si>
    <t>MARTINEZ NAHARRO, LAURA</t>
  </si>
  <si>
    <t>619 34 04 96</t>
  </si>
  <si>
    <t>FLOR RODENAS, MARIA JOSE</t>
  </si>
  <si>
    <t>ALARCON OLIVER, ANA</t>
  </si>
  <si>
    <t>Universo - BENAGUACIL</t>
  </si>
  <si>
    <t>TUSER, ANGELA DAIANA</t>
  </si>
  <si>
    <t>HOYAS GARCIA, MANUEL</t>
  </si>
  <si>
    <t>MIRAR CON ALFREDO</t>
  </si>
  <si>
    <t>RABADAN PALACIOS, RAMON</t>
  </si>
  <si>
    <t xml:space="preserve">EVENTO MANU 15 EUROS /HORA </t>
  </si>
  <si>
    <t>RECIO CALAS, CARMEN</t>
  </si>
  <si>
    <t xml:space="preserve">12,45-15 H </t>
  </si>
  <si>
    <t>HOSPITALIZACION PADRE</t>
  </si>
  <si>
    <t>20989215J</t>
  </si>
  <si>
    <t>LOZANO BAUTISTA, AMPARO</t>
  </si>
  <si>
    <t xml:space="preserve">HOSPITALIZACIÓN </t>
  </si>
  <si>
    <t>VARAS GARCIA JAIRO</t>
  </si>
  <si>
    <t>PONER CATEGORIA COCINERO JEFE</t>
  </si>
  <si>
    <t>E.I APOTOL SANTIAGO</t>
  </si>
  <si>
    <t>DEL TORO MORA, AINA</t>
  </si>
  <si>
    <t>DIAZ MARIA, LAURA</t>
  </si>
  <si>
    <t>GARCIA AGUILERA, CARMEN DEL MAR</t>
  </si>
  <si>
    <t>687 76 56 94</t>
  </si>
  <si>
    <t>ARROYO PEREZ, INMACULADA</t>
  </si>
  <si>
    <t>CORONADO MOTOS, ANA BELEN</t>
  </si>
  <si>
    <t>SAIZ HERNANDEZ, LUCIA</t>
  </si>
  <si>
    <t>672 61 65 12</t>
  </si>
  <si>
    <t>Sot de Ferrer - SOT DE FERRER</t>
  </si>
  <si>
    <t>ALEJANDRO LOPERA, M. REYES</t>
  </si>
  <si>
    <t>LAZARO IZQUIERDO, TERESA</t>
  </si>
  <si>
    <t>Comtessa de Lucena - LUCENA DEL CID</t>
  </si>
  <si>
    <t>REFUERZO</t>
  </si>
  <si>
    <t>SANCHEZ LLUCH, JUDIT</t>
  </si>
  <si>
    <t>MANUEL ALFANJARIN, ALICIA</t>
  </si>
  <si>
    <t xml:space="preserve">PALERO HELENA </t>
  </si>
  <si>
    <t>CAS</t>
  </si>
  <si>
    <t xml:space="preserve">MARIA MOLINER </t>
  </si>
  <si>
    <t xml:space="preserve">QUART DE POBLET </t>
  </si>
  <si>
    <t>OJEDA SANTODOMINGO, PILAR</t>
  </si>
  <si>
    <t xml:space="preserve">l y m 13-15 h x, j y v 12,15-15 </t>
  </si>
  <si>
    <t>HOSPITALIZACION MADRE</t>
  </si>
  <si>
    <t>CASTILLO BENEDICTO, LORENA</t>
  </si>
  <si>
    <t>ANDUJAR OJEDA, JAVIER</t>
  </si>
  <si>
    <t xml:space="preserve">DANA </t>
  </si>
  <si>
    <t>PEÑALVER SARRIA, MARIA TERESA</t>
  </si>
  <si>
    <t>MARTES 26-11-24</t>
  </si>
  <si>
    <t>C.P. San Onofre - QUART DE POBLET</t>
  </si>
  <si>
    <t>sot de ferrer</t>
  </si>
  <si>
    <t>Gaeta Huguet - CASTELLON</t>
  </si>
  <si>
    <t>CASTELLON</t>
  </si>
  <si>
    <t>RENAU NATAL, MARISOL</t>
  </si>
  <si>
    <t>OPERACIÓN</t>
  </si>
  <si>
    <t>FRATILA, STELIAN ADRIAN</t>
  </si>
  <si>
    <t>BUENDIA LLORET, JESICA</t>
  </si>
  <si>
    <t>(ANTIGUO GONZALEZ GALLARZA) CEIP Amparo Alabau - A</t>
  </si>
  <si>
    <t>HERNANDEZ SANZ, MARIA ROCIO</t>
  </si>
  <si>
    <t>NOTARIO</t>
  </si>
  <si>
    <t xml:space="preserve">4 AÑOS </t>
  </si>
  <si>
    <t>VENTO REHUES, NURIA</t>
  </si>
  <si>
    <t>ASUNTOS PROPIOS</t>
  </si>
  <si>
    <t>MIERCOLES 27-11-24</t>
  </si>
  <si>
    <t>HARO PARRA, REBECA</t>
  </si>
  <si>
    <t>Pio XII - ONDA</t>
  </si>
  <si>
    <t>MANUEL LLORENT, ANDREA</t>
  </si>
  <si>
    <t xml:space="preserve">INFANTIL 3 AÑOS </t>
  </si>
  <si>
    <t>GARCIA MADRID, MARIA AMPARO</t>
  </si>
  <si>
    <t>HERMOSO JOVANI, ADRIAN</t>
  </si>
  <si>
    <t>JUEVES 28-11-24</t>
  </si>
  <si>
    <t>VILLALBA MECA, RAFAEL</t>
  </si>
  <si>
    <t>MARIA MOLINER</t>
  </si>
  <si>
    <t>QUART</t>
  </si>
  <si>
    <t>ESCRIBANO ESPINOSA, FERMINA</t>
  </si>
  <si>
    <t xml:space="preserve">11,45-15 H </t>
  </si>
  <si>
    <t xml:space="preserve">ESPECIALISTA </t>
  </si>
  <si>
    <t>GOMEZ VICIOSO, MARIA JOSE</t>
  </si>
  <si>
    <t>VIERNES 29-11-24</t>
  </si>
  <si>
    <t>Serrería - VALENCIA</t>
  </si>
  <si>
    <t>MATAS NOVES, SANDRA</t>
  </si>
  <si>
    <t>GARCIA PERAILE, FRANCISCA</t>
  </si>
  <si>
    <t>Ausias March - ALBORAYA</t>
  </si>
  <si>
    <t>CLIMENT FONTELLES, AMPARO</t>
  </si>
  <si>
    <t>VALERO QUIROGA, ELENA</t>
  </si>
  <si>
    <t>GARCIA GOMEZ, ROSARIO</t>
  </si>
  <si>
    <t>SARA ALVAREZ MARTINEZ</t>
  </si>
  <si>
    <t xml:space="preserve">GARCIA GARCIA AURORA </t>
  </si>
  <si>
    <t>SABADO 30-11-24</t>
  </si>
  <si>
    <t>DOMINGO 01-12-24</t>
  </si>
  <si>
    <t>LUNES 02-12-24</t>
  </si>
  <si>
    <t>operación madre</t>
  </si>
  <si>
    <r>
      <rPr>
        <b/>
        <sz val="14"/>
        <color rgb="FFFF0000"/>
        <rFont val="Arial"/>
        <family val="2"/>
      </rPr>
      <t>AUX</t>
    </r>
    <r>
      <rPr>
        <b/>
        <sz val="14"/>
        <color theme="4" tint="-0.249977111117893"/>
        <rFont val="Arial"/>
        <family val="2"/>
      </rPr>
      <t xml:space="preserve"> </t>
    </r>
  </si>
  <si>
    <t>MARTES 03-12-24</t>
  </si>
  <si>
    <t>VILAR OLUCHA, M CARMEN</t>
  </si>
  <si>
    <t>LOPEZ MARIN, MARIA JOSE</t>
  </si>
  <si>
    <t xml:space="preserve">aux </t>
  </si>
  <si>
    <t xml:space="preserve">VALERO QUIROGA ELENA </t>
  </si>
  <si>
    <t>MIERCOLES 04-12-24</t>
  </si>
  <si>
    <t>Gent Menuda - VALENCIA</t>
  </si>
  <si>
    <t>STOIAN STROIE, NICOLETA</t>
  </si>
  <si>
    <t xml:space="preserve">10,30-13,30 </t>
  </si>
  <si>
    <t>GOMEZ DE LA CRUZ, CARLA</t>
  </si>
  <si>
    <t>JUEVES 05-12-24</t>
  </si>
  <si>
    <t>VILAR BAUTISTA, ALICIA</t>
  </si>
  <si>
    <t>BELMONTE GARCIA, ISABEL</t>
  </si>
  <si>
    <t>CARRASCO FERNANDEZ, M. CARMEN</t>
  </si>
  <si>
    <t>TEN PIQUER, MARIA ENCARNACION</t>
  </si>
  <si>
    <t>CATEGORIA COCINERA CARMEN CARRASCO FERNANDEZ</t>
  </si>
  <si>
    <t>VIERNES 06-12-24</t>
  </si>
  <si>
    <t>SABADO 07-12-24</t>
  </si>
  <si>
    <t>DOMINGO 08-12-24</t>
  </si>
  <si>
    <t>LUNES 09-12-24</t>
  </si>
  <si>
    <t>5 H</t>
  </si>
  <si>
    <t>E.I La Milotxa - PUZOL</t>
  </si>
  <si>
    <t>DELFA RUIZ, RAQUEL</t>
  </si>
  <si>
    <t>GIL GARCIA, BEATRIZ</t>
  </si>
  <si>
    <t>SUAREZ AGUILAR, ANA MARIA</t>
  </si>
  <si>
    <t>MARTES 10-12-24</t>
  </si>
  <si>
    <t>MIERCOLES 11-12-24</t>
  </si>
  <si>
    <t>JUEVES 12-12-24</t>
  </si>
  <si>
    <t>VIERNES 13-12-24</t>
  </si>
  <si>
    <t>MELENDEZ AMBROS, ANA ISABEL</t>
  </si>
  <si>
    <t xml:space="preserve">13-16h </t>
  </si>
  <si>
    <t>MOLERO BANDERAS, CYNTYA</t>
  </si>
  <si>
    <t>AMISTAD</t>
  </si>
  <si>
    <t>COLLADO ADAME, M REYES</t>
  </si>
  <si>
    <t>E4</t>
  </si>
  <si>
    <t xml:space="preserve">alboraia </t>
  </si>
  <si>
    <t>GARCIA CAMPOS, ALBA</t>
  </si>
  <si>
    <t>BALAGUER MARTI, AMPARO</t>
  </si>
  <si>
    <t>SABADO 14-12-24</t>
  </si>
  <si>
    <t>DOMINGO 15-12-24</t>
  </si>
  <si>
    <t>LUNES 16-12-24</t>
  </si>
  <si>
    <t>LUNES 17-12-24</t>
  </si>
  <si>
    <t>MARTES 18-12-24</t>
  </si>
  <si>
    <t>JUEVES 19-12-24</t>
  </si>
  <si>
    <t>SANCHEZ ALHAMBRA, SANDRA</t>
  </si>
  <si>
    <t>MATILLA ROJO, ELENA</t>
  </si>
  <si>
    <t>VIERNES 20-12-24</t>
  </si>
  <si>
    <t>26/09/2024 0:00:00</t>
  </si>
  <si>
    <t xml:space="preserve"> 26/09/2024</t>
  </si>
  <si>
    <t>TRABAJADORES</t>
  </si>
  <si>
    <t>Código</t>
  </si>
  <si>
    <t>Nombre</t>
  </si>
  <si>
    <t>Unidades (Plus Calidad)</t>
  </si>
  <si>
    <t>Clave</t>
  </si>
  <si>
    <t>13</t>
  </si>
  <si>
    <t>1-4-1</t>
  </si>
  <si>
    <t>2-4-1</t>
  </si>
  <si>
    <t>2-8-1</t>
  </si>
  <si>
    <t>f5592a7b-a0b4-408f-8934-7d1dfc3dd4bd</t>
  </si>
  <si>
    <t>0801bb73-0235-4a25-86fd-d4680899390f</t>
  </si>
  <si>
    <t>63c64380-dfba-43d4-8296-e511791744b9</t>
  </si>
  <si>
    <t>Nombre Completo</t>
  </si>
  <si>
    <t>Código empleado</t>
  </si>
  <si>
    <t>Motivos</t>
  </si>
  <si>
    <t>Nombre Colegio</t>
  </si>
  <si>
    <t>CODI. EMPLE</t>
  </si>
  <si>
    <t>EMPLEADO</t>
  </si>
  <si>
    <t>Código de imputación</t>
  </si>
  <si>
    <t>100258</t>
  </si>
  <si>
    <t>ABAD BRAZO, OLGA</t>
  </si>
  <si>
    <t>4601001160</t>
  </si>
  <si>
    <t>8 de Març - VALENCIA</t>
  </si>
  <si>
    <t>001911</t>
  </si>
  <si>
    <t>ABAD VILAR, MARIA TERESA</t>
  </si>
  <si>
    <t>1203002090</t>
  </si>
  <si>
    <t>Joan Avella</t>
  </si>
  <si>
    <t>A.D.I.S.A. - ALFAFAR</t>
  </si>
  <si>
    <t>001862</t>
  </si>
  <si>
    <t>ABARCA LOPEZ, JOSEFINA</t>
  </si>
  <si>
    <t>4601000020</t>
  </si>
  <si>
    <t>PERMISO RETRIBUIDO</t>
  </si>
  <si>
    <t>Ampa Apostol Santiago - VALENCIA</t>
  </si>
  <si>
    <t>108728</t>
  </si>
  <si>
    <t>ABDALI, SANAE</t>
  </si>
  <si>
    <t>1202002103</t>
  </si>
  <si>
    <t>Maria Jose Sanchez</t>
  </si>
  <si>
    <t>004857</t>
  </si>
  <si>
    <t>ABELLAN PEREZ, ALBA</t>
  </si>
  <si>
    <t>4603001190</t>
  </si>
  <si>
    <t>002211</t>
  </si>
  <si>
    <t>ABRIL NAVARRO, PEDRO ANTONIO</t>
  </si>
  <si>
    <t>4601000120</t>
  </si>
  <si>
    <t>Rosa Tabares</t>
  </si>
  <si>
    <t>Apostol Santiago - VALENCIA</t>
  </si>
  <si>
    <t>004212</t>
  </si>
  <si>
    <t>ABU-SABBAH QUILIS, ROBIN</t>
  </si>
  <si>
    <t>4603000199</t>
  </si>
  <si>
    <t>Aranco - MASSAMAGRELL</t>
  </si>
  <si>
    <t>106867</t>
  </si>
  <si>
    <t>ADELANTADO GIMENEZ, M CRUZ</t>
  </si>
  <si>
    <t>1202003005</t>
  </si>
  <si>
    <t>ASDISP - LA POBLA DE VALLBONA</t>
  </si>
  <si>
    <t>099744</t>
  </si>
  <si>
    <t>AFAN FOS, EMILIO</t>
  </si>
  <si>
    <t>4601000560</t>
  </si>
  <si>
    <t>Ausias March - ALBALAT DE LA RIBERA</t>
  </si>
  <si>
    <t>105465</t>
  </si>
  <si>
    <t>AGRAMUNT GOMEZ, RAQUEL</t>
  </si>
  <si>
    <t>1202000095</t>
  </si>
  <si>
    <t>004838</t>
  </si>
  <si>
    <t>AGRAS ORTEGA, ANAIS DE LA CARIDAD</t>
  </si>
  <si>
    <t>4603000120</t>
  </si>
  <si>
    <t>104776</t>
  </si>
  <si>
    <t>4601000460</t>
  </si>
  <si>
    <t>Ausias March - ALICANTE</t>
  </si>
  <si>
    <t>107148</t>
  </si>
  <si>
    <t>Ayuntamiento - ALBUIXECH</t>
  </si>
  <si>
    <t>108790</t>
  </si>
  <si>
    <t>AGUDO TEBAR, RICARDO</t>
  </si>
  <si>
    <t>4603000540</t>
  </si>
  <si>
    <t>Azorin - ALICANTE</t>
  </si>
  <si>
    <t>100077</t>
  </si>
  <si>
    <t>AGUILAR CORDON, FRANCISCA</t>
  </si>
  <si>
    <t>4603000215</t>
  </si>
  <si>
    <t>Ballester Fandos - VALENCIA</t>
  </si>
  <si>
    <t>107394</t>
  </si>
  <si>
    <t>AGUILAR GIMENO, ROSARIO</t>
  </si>
  <si>
    <t>Biohub - VALENCIA</t>
  </si>
  <si>
    <t>003295</t>
  </si>
  <si>
    <t>AGUILAR GOMEZ, MARGARITA</t>
  </si>
  <si>
    <t>4603000550</t>
  </si>
  <si>
    <t>C. Dia Reina Sofia - MASAMAGRELL</t>
  </si>
  <si>
    <t>000625</t>
  </si>
  <si>
    <t>AGUILAR MARTINEZ, MONICA</t>
  </si>
  <si>
    <t>4603000025</t>
  </si>
  <si>
    <t>C.C. Puzol</t>
  </si>
  <si>
    <t>106548</t>
  </si>
  <si>
    <t>AGUILAR PAULA, CLAUDIA</t>
  </si>
  <si>
    <t>4603000180</t>
  </si>
  <si>
    <t>C.E.E Pla de Hortolans - BURRIANA</t>
  </si>
  <si>
    <t>004493</t>
  </si>
  <si>
    <t>AGUILAR RODRIGUEZ, ANA MARIA</t>
  </si>
  <si>
    <t>4601009298</t>
  </si>
  <si>
    <t>C.O. Afanias - CASTELLON</t>
  </si>
  <si>
    <t>108760</t>
  </si>
  <si>
    <t>AGUILELLA FERNANDEZ, PAULA</t>
  </si>
  <si>
    <t>1203000101</t>
  </si>
  <si>
    <t>001966</t>
  </si>
  <si>
    <t>AGUIRRE FERNANDEZ, MAYRA TERESA</t>
  </si>
  <si>
    <t>4603001280</t>
  </si>
  <si>
    <t>107078</t>
  </si>
  <si>
    <t>AGUSTI PLA, RAFAELA ELOINA</t>
  </si>
  <si>
    <t>C.P.C.I. Cruz Roja - VALENCIA</t>
  </si>
  <si>
    <t>031678</t>
  </si>
  <si>
    <t>AGUSTINA MONFERRER, MONTSERRAT</t>
  </si>
  <si>
    <t>1201000153</t>
  </si>
  <si>
    <t>Cafeteria Alqueria del Basquet - VALENCIA</t>
  </si>
  <si>
    <t>003059</t>
  </si>
  <si>
    <t>ALABAU CARRASCOSA, PAULA</t>
  </si>
  <si>
    <t>4603005020</t>
  </si>
  <si>
    <t>Camp de Turia - BETERA</t>
  </si>
  <si>
    <t>004422</t>
  </si>
  <si>
    <t>ALAMO PALACIOS, CLARA MINGHUI</t>
  </si>
  <si>
    <t>4603009280</t>
  </si>
  <si>
    <t>Carles Salvador - CASTELLON</t>
  </si>
  <si>
    <t>004705</t>
  </si>
  <si>
    <t>ALANDES MOYANO, EVA</t>
  </si>
  <si>
    <t>4603000460</t>
  </si>
  <si>
    <t>Carrasquer - SUECA</t>
  </si>
  <si>
    <t>002411</t>
  </si>
  <si>
    <t>ALANDES NAVARRO, CARMEN</t>
  </si>
  <si>
    <t>4601001190</t>
  </si>
  <si>
    <t>003009</t>
  </si>
  <si>
    <t>ALARCON MORENO, TERESA</t>
  </si>
  <si>
    <t>1203002950</t>
  </si>
  <si>
    <t>CEE Ruiz Jimenez - VALENCIA</t>
  </si>
  <si>
    <t>000071</t>
  </si>
  <si>
    <t>4603001021</t>
  </si>
  <si>
    <t>Ceip Alfadali - OLIVA</t>
  </si>
  <si>
    <t>004197</t>
  </si>
  <si>
    <t>ALBA TIRADO, LUCIA</t>
  </si>
  <si>
    <t>4601000540</t>
  </si>
  <si>
    <t>000161</t>
  </si>
  <si>
    <t>ALBALAT GIL, IVAN</t>
  </si>
  <si>
    <t>CEIP El Braçal - ESTIVELLA</t>
  </si>
  <si>
    <t>100869</t>
  </si>
  <si>
    <t>ALBERT DOMENECH, LAURA</t>
  </si>
  <si>
    <t>4603001290</t>
  </si>
  <si>
    <t>Ceip El Rebollet - OLIVA</t>
  </si>
  <si>
    <t>070335</t>
  </si>
  <si>
    <t>ALBIOL ANADON, ARANZAZU</t>
  </si>
  <si>
    <t>4601000450</t>
  </si>
  <si>
    <t>Ceip Felicinda Collell - CALIG</t>
  </si>
  <si>
    <t>002737</t>
  </si>
  <si>
    <t>ALCAINE LOPEZ, ANA MARIA</t>
  </si>
  <si>
    <t>4603000430</t>
  </si>
  <si>
    <t>Ceip Inmaculada Concepcion - TORREVIEJA</t>
  </si>
  <si>
    <t>105802</t>
  </si>
  <si>
    <t>ALCALA BALLESTEROS, MARIA</t>
  </si>
  <si>
    <t>4603001250</t>
  </si>
  <si>
    <t>000787</t>
  </si>
  <si>
    <t>ALCALDE BEUNZA, RUTH</t>
  </si>
  <si>
    <t>1203002095</t>
  </si>
  <si>
    <t>CEIP La Sabina (Nº 2) - SAN ANTONIO BENAGEBER</t>
  </si>
  <si>
    <t>108222</t>
  </si>
  <si>
    <t>ALCANTARA FRADERA, MARIA TERESA</t>
  </si>
  <si>
    <t>4601001260</t>
  </si>
  <si>
    <t>CEIP Mare de Deu del Olivar - ALACUAS</t>
  </si>
  <si>
    <t>004581</t>
  </si>
  <si>
    <t>ALCARAZ MORATO, TERESA</t>
  </si>
  <si>
    <t>4603002405</t>
  </si>
  <si>
    <t>101224</t>
  </si>
  <si>
    <t>ALCOCER VILLAESCUSA, VICTOR</t>
  </si>
  <si>
    <t>CEIP Pintor Estruch - MANUEL</t>
  </si>
  <si>
    <t>004133</t>
  </si>
  <si>
    <t>ALCUSA NAVARRETE, MARINA</t>
  </si>
  <si>
    <t>4601000430</t>
  </si>
  <si>
    <t>CEIP Pintor Teodoro Andreu - ALZIRA</t>
  </si>
  <si>
    <t>003510</t>
  </si>
  <si>
    <t>ALDAMIZ TARABINI-CASTELLANI, MARIA DEL CARMEN</t>
  </si>
  <si>
    <t>CEIP Severi Torres - VILLANUEVA CASTELLON</t>
  </si>
  <si>
    <t>004750</t>
  </si>
  <si>
    <t>ALEIXANDRE PEREZ, ROSA</t>
  </si>
  <si>
    <t>CEIP Vall de la Casella - ALZIRA</t>
  </si>
  <si>
    <t>106831</t>
  </si>
  <si>
    <t>ALEIXANDRE ROMERO, MARIA VICENTA</t>
  </si>
  <si>
    <t>4603001040</t>
  </si>
  <si>
    <t>Cent Dia - CABAÑAL</t>
  </si>
  <si>
    <t>002332</t>
  </si>
  <si>
    <t>1202003066</t>
  </si>
  <si>
    <t>Colegio Natividad Calasancias - MADRID</t>
  </si>
  <si>
    <t>003944</t>
  </si>
  <si>
    <t>ALEMANY CALERO, SARA</t>
  </si>
  <si>
    <t>002494</t>
  </si>
  <si>
    <t>ALEMANY FAUS, AMPARO JOAQUINA</t>
  </si>
  <si>
    <t>4603001400</t>
  </si>
  <si>
    <t>CRA Baronia Alta - ALFARA DE LA BARONIA</t>
  </si>
  <si>
    <t>101399</t>
  </si>
  <si>
    <t>ALFARO BIEDMA, M TERESA</t>
  </si>
  <si>
    <t>1201002930</t>
  </si>
  <si>
    <t>CRA Baronia Alta - TORRES TORRES</t>
  </si>
  <si>
    <t>003472</t>
  </si>
  <si>
    <t>ALFARO HERNANDEZ, ARANTXA</t>
  </si>
  <si>
    <t>CRA Montan - MONTAN</t>
  </si>
  <si>
    <t>003706</t>
  </si>
  <si>
    <t>ALFARO LANCHARRO, ALBA</t>
  </si>
  <si>
    <t>1202002009</t>
  </si>
  <si>
    <t>CRA Montanejos - MONTANEJOS</t>
  </si>
  <si>
    <t>107196</t>
  </si>
  <si>
    <t>ALFARO MORA, ANTONIA</t>
  </si>
  <si>
    <t>4603000003</t>
  </si>
  <si>
    <t>CRA Sot de Ferrer - CHOVAR</t>
  </si>
  <si>
    <t>004694</t>
  </si>
  <si>
    <t>ALFONSO ARANDA, MARTA</t>
  </si>
  <si>
    <t>4603001201</t>
  </si>
  <si>
    <t>CRA. Baronia Alta - ALGAR DEL PALANCIA</t>
  </si>
  <si>
    <t>000460</t>
  </si>
  <si>
    <t>ALFONSO PEREZ, IGNACIO</t>
  </si>
  <si>
    <t>4603000350</t>
  </si>
  <si>
    <t>102538</t>
  </si>
  <si>
    <t>ALHAMBRA PARRA, ELISA</t>
  </si>
  <si>
    <t>CSIC 117-MADRID</t>
  </si>
  <si>
    <t>003033</t>
  </si>
  <si>
    <t>ALIAGA DELCAMP, MIREIA</t>
  </si>
  <si>
    <t>4603001060</t>
  </si>
  <si>
    <t>CSIC 150-MADRID</t>
  </si>
  <si>
    <t>073110</t>
  </si>
  <si>
    <t>ALIAGA LOPEZ, ANA GLORIA</t>
  </si>
  <si>
    <t>4603005260</t>
  </si>
  <si>
    <t>Dominguez Roca - PETRES</t>
  </si>
  <si>
    <t>101697</t>
  </si>
  <si>
    <t>ALMANSA MARTINEZ, ROSA MARIA</t>
  </si>
  <si>
    <t>1203002103</t>
  </si>
  <si>
    <t>Dr. Oloriz - VALENCIA</t>
  </si>
  <si>
    <t>003650</t>
  </si>
  <si>
    <t>ALMARCHE PEREZ, ANGELA</t>
  </si>
  <si>
    <t>102324</t>
  </si>
  <si>
    <t>ALMAZAN CRESPO, MARIA JOSE</t>
  </si>
  <si>
    <t>E.I Josep Iturbi - BURRIANA</t>
  </si>
  <si>
    <t>108571</t>
  </si>
  <si>
    <t>ALMELA CLIMENT, INMACULADA</t>
  </si>
  <si>
    <t>004728</t>
  </si>
  <si>
    <t>ALMELA CUELLAR, ANA</t>
  </si>
  <si>
    <t>1203000153</t>
  </si>
  <si>
    <t>E.I. Diputada Clara Campoamor-VALENCIA</t>
  </si>
  <si>
    <t>003269</t>
  </si>
  <si>
    <t>ALMELA QUERAL, SARA</t>
  </si>
  <si>
    <t>1203002030</t>
  </si>
  <si>
    <t>E.I. San Rafael - TAVERNES BLANQUES</t>
  </si>
  <si>
    <t>002304</t>
  </si>
  <si>
    <t>ALMELA TEJERO, MARI CARMEN</t>
  </si>
  <si>
    <t>4601000300</t>
  </si>
  <si>
    <t>E.I.M Val d`Alba - VALL D`ALBA</t>
  </si>
  <si>
    <t>003156</t>
  </si>
  <si>
    <t>ALMENAR PORTELL, PAULA</t>
  </si>
  <si>
    <t>E.V Global Camp - Oliva</t>
  </si>
  <si>
    <t>002953</t>
  </si>
  <si>
    <t>4603000001</t>
  </si>
  <si>
    <t>Ejercito -CASTELLON</t>
  </si>
  <si>
    <t>002419</t>
  </si>
  <si>
    <t>ALONSO BARGUES, MARI CARMEN</t>
  </si>
  <si>
    <t>El Braçal - ESTIVELLA</t>
  </si>
  <si>
    <t>002194</t>
  </si>
  <si>
    <t>El Castell - CORBERA</t>
  </si>
  <si>
    <t>004032</t>
  </si>
  <si>
    <t>ALONSO ESPAÑA, ESTHER</t>
  </si>
  <si>
    <t>4603000357</t>
  </si>
  <si>
    <t>El Moli - ONDA</t>
  </si>
  <si>
    <t>003236</t>
  </si>
  <si>
    <t>ALONSO ESPAÑA, MYRIAM</t>
  </si>
  <si>
    <t>El Sabinar - ALPUENTE</t>
  </si>
  <si>
    <t>106981</t>
  </si>
  <si>
    <t>ALONSO GRAU, VERONICA</t>
  </si>
  <si>
    <t>EMT - Valencia</t>
  </si>
  <si>
    <t>073198</t>
  </si>
  <si>
    <t>ALONSO SORO, MANUELA</t>
  </si>
  <si>
    <t>4603000360</t>
  </si>
  <si>
    <t>Enric Valor - MANISES</t>
  </si>
  <si>
    <t>100899</t>
  </si>
  <si>
    <t>ALOS VALENZUELA, JAVIER</t>
  </si>
  <si>
    <t>Equipo fijo sustituciones - VALENCIA</t>
  </si>
  <si>
    <t>000785</t>
  </si>
  <si>
    <t>ALTABELLA BORT, MIRIAM</t>
  </si>
  <si>
    <t>1203002925</t>
  </si>
  <si>
    <t>Estructura General</t>
  </si>
  <si>
    <t>106886</t>
  </si>
  <si>
    <t>ALTALAGUERRI COSIN, CRISTINA</t>
  </si>
  <si>
    <t>4603001150</t>
  </si>
  <si>
    <t>004416</t>
  </si>
  <si>
    <t>ALTAMIRANO LUNA, SANDRA</t>
  </si>
  <si>
    <t>004415</t>
  </si>
  <si>
    <t>ALVARADO GALVEZ, AMBAR ROXANA</t>
  </si>
  <si>
    <t>107340</t>
  </si>
  <si>
    <t>ALVAREZ CATALAN, ALBA</t>
  </si>
  <si>
    <t>Francesc Catala - BENICARLO</t>
  </si>
  <si>
    <t>003063</t>
  </si>
  <si>
    <t>1203001224</t>
  </si>
  <si>
    <t>Frost Trol - CABANES</t>
  </si>
  <si>
    <t>003168</t>
  </si>
  <si>
    <t>ALVAREZ OSSA, M CECILIA</t>
  </si>
  <si>
    <t>4601100011</t>
  </si>
  <si>
    <t>Fundacion Flors - VILAREAL</t>
  </si>
  <si>
    <t>092734</t>
  </si>
  <si>
    <t>ALVAREZ QUERO, M. DEL MAR</t>
  </si>
  <si>
    <t>1203002050</t>
  </si>
  <si>
    <t>Fundación ST3 - ELIANA</t>
  </si>
  <si>
    <t>002146</t>
  </si>
  <si>
    <t>ALVAREZ VALERO, CARMEN</t>
  </si>
  <si>
    <t>4601001200</t>
  </si>
  <si>
    <t>004698</t>
  </si>
  <si>
    <t>ALVARO ALVARO, DANIEL</t>
  </si>
  <si>
    <t>4603000340</t>
  </si>
  <si>
    <t>108668</t>
  </si>
  <si>
    <t>AMAT BARTUAL, JOAQUIN</t>
  </si>
  <si>
    <t>003199</t>
  </si>
  <si>
    <t>AMO ADSUARA, SOLEDAD</t>
  </si>
  <si>
    <t>Gregorio Mayans - MISLATA</t>
  </si>
  <si>
    <t>070067</t>
  </si>
  <si>
    <t>ANAYA LOPEZ, ROSARIO</t>
  </si>
  <si>
    <t>4603001002</t>
  </si>
  <si>
    <t>Guarderia Kids Garden -CASTELLON</t>
  </si>
  <si>
    <t>090060</t>
  </si>
  <si>
    <t>ANDRES GONZALEZ, M ANGELES</t>
  </si>
  <si>
    <t>Herrero - CASTELLON</t>
  </si>
  <si>
    <t>001340</t>
  </si>
  <si>
    <t>ANDRES HERNANDEZ, GEMMA</t>
  </si>
  <si>
    <t>4603000015</t>
  </si>
  <si>
    <t>Historiador Diago - VIVER</t>
  </si>
  <si>
    <t>002714</t>
  </si>
  <si>
    <t>ANDRES MONFERRER, M TAMARA</t>
  </si>
  <si>
    <t>Hnos Gil Sorribes - JERICA</t>
  </si>
  <si>
    <t>092771</t>
  </si>
  <si>
    <t>ANDRES OBRERO, MARI CARMEN</t>
  </si>
  <si>
    <t>I Marques del Turia - VALENCIA</t>
  </si>
  <si>
    <t>001266</t>
  </si>
  <si>
    <t>ANDRES QUINTANILLA, CRISTINA</t>
  </si>
  <si>
    <t>I.E.S Almenara - ALMENARA</t>
  </si>
  <si>
    <t>107635</t>
  </si>
  <si>
    <t>ANDREU FONS, MIRIAM</t>
  </si>
  <si>
    <t>I.E.S Montanejos - MONTANEJOS</t>
  </si>
  <si>
    <t>001054</t>
  </si>
  <si>
    <t>ANDREU RODRIGUEZ, ANGELES</t>
  </si>
  <si>
    <t>I.E.S Ramon Cid - BENICARLO</t>
  </si>
  <si>
    <t>070416</t>
  </si>
  <si>
    <t>ANDUJAR GIMENO, ENCARNACION</t>
  </si>
  <si>
    <t>4602001291</t>
  </si>
  <si>
    <t>I.E.S Vall d´Alba - CABANES</t>
  </si>
  <si>
    <t>076349</t>
  </si>
  <si>
    <t>ANDUJAR GIMENO, MARIA VICTORA</t>
  </si>
  <si>
    <t>INSS cafeteria - VALENCIA</t>
  </si>
  <si>
    <t>108142</t>
  </si>
  <si>
    <t>ANDUJAR OJEDA, CRISTINA</t>
  </si>
  <si>
    <t>Ipla - ALMAZORA</t>
  </si>
  <si>
    <t>106933</t>
  </si>
  <si>
    <t>Jaime I - NULES</t>
  </si>
  <si>
    <t>004145</t>
  </si>
  <si>
    <t>ANGLES ACEÑA, CARLA</t>
  </si>
  <si>
    <t>004168</t>
  </si>
  <si>
    <t>ANGLES DOMENECH, ERINA</t>
  </si>
  <si>
    <t>1203001110</t>
  </si>
  <si>
    <t>Jaime I - VALENCIA</t>
  </si>
  <si>
    <t>004120</t>
  </si>
  <si>
    <t>ANGLES PARIS, SORAYA</t>
  </si>
  <si>
    <t>1203000031</t>
  </si>
  <si>
    <t>Jaime I - VINAROZ</t>
  </si>
  <si>
    <t>107243</t>
  </si>
  <si>
    <t>ANGLES SORLI, JUAN SALVADOR</t>
  </si>
  <si>
    <t>Jardin Ateneo Sueco - SUECA</t>
  </si>
  <si>
    <t>108791</t>
  </si>
  <si>
    <t>ANITA, DANIEL FLORIN</t>
  </si>
  <si>
    <t>1201002132</t>
  </si>
  <si>
    <t>Joan de Montcada- BENIARJO</t>
  </si>
  <si>
    <t>070104</t>
  </si>
  <si>
    <t>ANTEQUERA PINO, FRANCISCA</t>
  </si>
  <si>
    <t>4603000090</t>
  </si>
  <si>
    <t>Joan Fuster - MANISES</t>
  </si>
  <si>
    <t>003516</t>
  </si>
  <si>
    <t>ANTOFIE, ELENA IULIANA</t>
  </si>
  <si>
    <t>1202002065</t>
  </si>
  <si>
    <t>031587</t>
  </si>
  <si>
    <t>ANTOLI BELTRAN, M. LOURDES</t>
  </si>
  <si>
    <t>1202009002</t>
  </si>
  <si>
    <t>Juan Manuel Montoya - VALENCIA</t>
  </si>
  <si>
    <t>003596</t>
  </si>
  <si>
    <t>ANTON MONTERO, FELISA</t>
  </si>
  <si>
    <t>L´Alcocera - POLINYA DEL XUQUER</t>
  </si>
  <si>
    <t>101621</t>
  </si>
  <si>
    <t>APARICI GONZALEZ, RAQUEL</t>
  </si>
  <si>
    <t>La Carrasca - OLIVA</t>
  </si>
  <si>
    <t>003896</t>
  </si>
  <si>
    <t>ARAGO ARGUDO, MARIA DOLORES</t>
  </si>
  <si>
    <t>1203002185</t>
  </si>
  <si>
    <t>La Milotxa - POLINYA DEL XUQUER</t>
  </si>
  <si>
    <t>002954</t>
  </si>
  <si>
    <t>ARAGON CARMONA, AARON</t>
  </si>
  <si>
    <t>004107</t>
  </si>
  <si>
    <t>ARANDA CHULIA, MIREIA</t>
  </si>
  <si>
    <t>4603000140</t>
  </si>
  <si>
    <t>Lope de Vega - CASTELLON</t>
  </si>
  <si>
    <t>004475</t>
  </si>
  <si>
    <t>ARANDA MARTIN, LEIRE</t>
  </si>
  <si>
    <t>4603000560</t>
  </si>
  <si>
    <t>Lope de Vega - NULES</t>
  </si>
  <si>
    <t>101090</t>
  </si>
  <si>
    <t>ARANDA MORENO, ROCIO</t>
  </si>
  <si>
    <t>4602002400</t>
  </si>
  <si>
    <t>076862</t>
  </si>
  <si>
    <t>ARCOS MUÑOZ, CRISTINA</t>
  </si>
  <si>
    <t>4603000300</t>
  </si>
  <si>
    <t>Maestro Fco Catala - BENICARLO</t>
  </si>
  <si>
    <t>003659</t>
  </si>
  <si>
    <t>ARENAS CRESPO, BEATRIZ</t>
  </si>
  <si>
    <t>4603000352</t>
  </si>
  <si>
    <t>003864</t>
  </si>
  <si>
    <t>ARENAS MARIN, ROCIO</t>
  </si>
  <si>
    <t>Malvarrosa - VALENCIA</t>
  </si>
  <si>
    <t>004754</t>
  </si>
  <si>
    <t>ARIAS PEREZ, MARIA DE LAS MERCEDES</t>
  </si>
  <si>
    <t>4601100020</t>
  </si>
  <si>
    <t>Mare de Deu del Olivar - ALAQUAS</t>
  </si>
  <si>
    <t>003601</t>
  </si>
  <si>
    <t>ARIÑO GALIANO, SARA</t>
  </si>
  <si>
    <t>Marques  Dos Aguas - BETERA</t>
  </si>
  <si>
    <t>105956</t>
  </si>
  <si>
    <t>ARIZA MARCO, LIDIA VICENTA</t>
  </si>
  <si>
    <t>105167</t>
  </si>
  <si>
    <t>ARIZO LOPEZ, NOELIA</t>
  </si>
  <si>
    <t>Mercedes-Benz Valdisa - MASSANASSA</t>
  </si>
  <si>
    <t>107460</t>
  </si>
  <si>
    <t>ARLANDIS ESCRIVA, ANTONIA VICENTA</t>
  </si>
  <si>
    <t>Mestalla - VALENCIA</t>
  </si>
  <si>
    <t>107694</t>
  </si>
  <si>
    <t>ARMENGOL RENAU, NEUS</t>
  </si>
  <si>
    <t>002172</t>
  </si>
  <si>
    <t>ARNAIZ GARCIA, BEGOÑA</t>
  </si>
  <si>
    <t>004366</t>
  </si>
  <si>
    <t>1201002180</t>
  </si>
  <si>
    <t>Miguel Hernandez - VALENCIA</t>
  </si>
  <si>
    <t>107146</t>
  </si>
  <si>
    <t>ARNAU GIL, ANDREA A.</t>
  </si>
  <si>
    <t>Miquel Aldlert -  VALENCIA</t>
  </si>
  <si>
    <t>002596</t>
  </si>
  <si>
    <t>ARNEDO AGUADO, EVA</t>
  </si>
  <si>
    <t>Montroy - MONTROY</t>
  </si>
  <si>
    <t>108679</t>
  </si>
  <si>
    <t>AROCA BENAVENT, SARA</t>
  </si>
  <si>
    <t>Neural - CASTELLON</t>
  </si>
  <si>
    <t>003017</t>
  </si>
  <si>
    <t>AROCA MARIN, TANIA</t>
  </si>
  <si>
    <t>Neural C.O. - VALENCIA</t>
  </si>
  <si>
    <t>003458</t>
  </si>
  <si>
    <t>AROCAS GUIOT, VERONICA</t>
  </si>
  <si>
    <t>4601000199</t>
  </si>
  <si>
    <t>003852</t>
  </si>
  <si>
    <t>ARQUEROS, ANABEL ANDREA</t>
  </si>
  <si>
    <t>Nstra Sra Buen Suceso - CABANES</t>
  </si>
  <si>
    <t>004651</t>
  </si>
  <si>
    <t>ARRIBAS HERNANDEZ, LUCIA</t>
  </si>
  <si>
    <t>004346</t>
  </si>
  <si>
    <t>108660</t>
  </si>
  <si>
    <t>ARRUE FAUS, MIRIAM</t>
  </si>
  <si>
    <t>4603001068</t>
  </si>
  <si>
    <t>Palancia - Mijares - CAUDIEL</t>
  </si>
  <si>
    <t>101109</t>
  </si>
  <si>
    <t>ARRUFAT FOIX, AMPARO</t>
  </si>
  <si>
    <t>Pas a Pas - ALBORAYA</t>
  </si>
  <si>
    <t>004606</t>
  </si>
  <si>
    <t>ARTIGUES DAÑOBEITIA, JAIME</t>
  </si>
  <si>
    <t>4603000500</t>
  </si>
  <si>
    <t>003854</t>
  </si>
  <si>
    <t>ASENSI PEÑA, CRISTINA</t>
  </si>
  <si>
    <t>Patronato Juventud - VALENCIA</t>
  </si>
  <si>
    <t>073187</t>
  </si>
  <si>
    <t>ASENSIO CAMACHO, FILOMENA</t>
  </si>
  <si>
    <t>4603005400</t>
  </si>
  <si>
    <t>Pedro Alcazar - NULES</t>
  </si>
  <si>
    <t>003660</t>
  </si>
  <si>
    <t>ASENSIO PEDROS, ANGELA</t>
  </si>
  <si>
    <t>4603000152</t>
  </si>
  <si>
    <t>Penyeta Roja - CASTELLON</t>
  </si>
  <si>
    <t>106050</t>
  </si>
  <si>
    <t>ASENSIO VENTURA, MONICA</t>
  </si>
  <si>
    <t>1201000101</t>
  </si>
  <si>
    <t>105649</t>
  </si>
  <si>
    <t>ASINARI, BRAIAN GABRIEL</t>
  </si>
  <si>
    <t>Rei en Jaume - XIRIVELLA</t>
  </si>
  <si>
    <t>004180</t>
  </si>
  <si>
    <t>ASINS MARTINEZ, LAURA</t>
  </si>
  <si>
    <t>4602009260</t>
  </si>
  <si>
    <t>Res Madre Rosa Ojeda - ALCORA</t>
  </si>
  <si>
    <t>004487</t>
  </si>
  <si>
    <t>ATIENZA MACIAN, SANDRA</t>
  </si>
  <si>
    <t>Sagrado Corazón - ALGINET</t>
  </si>
  <si>
    <t>076611</t>
  </si>
  <si>
    <t>ATIENZA SOLAZ, PABLO</t>
  </si>
  <si>
    <t>106157</t>
  </si>
  <si>
    <t>AUCEJO HERVAS, MARIA PILAR</t>
  </si>
  <si>
    <t>4603001165</t>
  </si>
  <si>
    <t>Sagrado Corazón - QUART DE POBLET</t>
  </si>
  <si>
    <t>102423</t>
  </si>
  <si>
    <t>AUÑON MUÑOZ, MARIA JULIA</t>
  </si>
  <si>
    <t>1201002141</t>
  </si>
  <si>
    <t>003194</t>
  </si>
  <si>
    <t>AUSINA IZQUIERDO, CELIA</t>
  </si>
  <si>
    <t>San Cristobal Martir I - PICASSENT</t>
  </si>
  <si>
    <t>004667</t>
  </si>
  <si>
    <t>AUSINA PEREZ, YOLANDA</t>
  </si>
  <si>
    <t>4603006100</t>
  </si>
  <si>
    <t>San Isidro - VALENCIA</t>
  </si>
  <si>
    <t>002802</t>
  </si>
  <si>
    <t>AYALA BARON, MARIA CARMEN</t>
  </si>
  <si>
    <t>4602001130</t>
  </si>
  <si>
    <t>San Jose de Calasanz - VALENCIA</t>
  </si>
  <si>
    <t>000127</t>
  </si>
  <si>
    <t>AYGÜES ENGASA, BEATRIZ</t>
  </si>
  <si>
    <t>4603005170</t>
  </si>
  <si>
    <t>San Marc - BENIARJO</t>
  </si>
  <si>
    <t>003956</t>
  </si>
  <si>
    <t>AZNAR BURRIEL, ANDREA</t>
  </si>
  <si>
    <t>San Miguel Arcangel - SONEJA</t>
  </si>
  <si>
    <t>090023</t>
  </si>
  <si>
    <t>AZNAR ENDRINO, EVA MARIA</t>
  </si>
  <si>
    <t>San Pedro - VALENCIA</t>
  </si>
  <si>
    <t>104535</t>
  </si>
  <si>
    <t>BADAL MENGIBAR, PAULA</t>
  </si>
  <si>
    <t>San Rafael - LA POBLA DE VALLBONA</t>
  </si>
  <si>
    <t>004393</t>
  </si>
  <si>
    <t>BADENES MARCH, EVA</t>
  </si>
  <si>
    <t>San Rafael - LA POBLA VALLBONA</t>
  </si>
  <si>
    <t>000471</t>
  </si>
  <si>
    <t>BADIOLA RUIZ, CONCEPCION</t>
  </si>
  <si>
    <t>4601000380</t>
  </si>
  <si>
    <t>San Roque - SILLA</t>
  </si>
  <si>
    <t>105380</t>
  </si>
  <si>
    <t>BAEZA RAMIREZ, VICTOR MANUEL</t>
  </si>
  <si>
    <t>106895</t>
  </si>
  <si>
    <t>BAGAN ORTIZ, ELIAS</t>
  </si>
  <si>
    <t>1203002092</t>
  </si>
  <si>
    <t>Sangosse - QUART DE POBLET</t>
  </si>
  <si>
    <t>003932</t>
  </si>
  <si>
    <t>BAIDEN SUAY, JOHANNA</t>
  </si>
  <si>
    <t>4603000280</t>
  </si>
  <si>
    <t>Sant Pere Apostol - REAL</t>
  </si>
  <si>
    <t>108718</t>
  </si>
  <si>
    <t>BALAGUER GARCIA, ANNA</t>
  </si>
  <si>
    <t>Santo Domingo y San Francisco - VILLAMARCHANTE</t>
  </si>
  <si>
    <t>000446</t>
  </si>
  <si>
    <t>BALAGUER LOPEZ, NEREA</t>
  </si>
  <si>
    <t>4603001025</t>
  </si>
  <si>
    <t>Segorbe- Alto Palancia- SEGORBE</t>
  </si>
  <si>
    <t>002526</t>
  </si>
  <si>
    <t>SEGORBE-ALTO PALANCIA -SEGORBE</t>
  </si>
  <si>
    <t>002537</t>
  </si>
  <si>
    <t>BALAGUER ORTS, AMPARO</t>
  </si>
  <si>
    <t>107650</t>
  </si>
  <si>
    <t>BALDOVI RIBES, JOSEP</t>
  </si>
  <si>
    <t>Socotie, C.O. - PUERTO DE SAGUNTO</t>
  </si>
  <si>
    <t>003447</t>
  </si>
  <si>
    <t>BALLESTER MINGUEZ, MARIA AMPARO</t>
  </si>
  <si>
    <t>099203</t>
  </si>
  <si>
    <t>4603001160</t>
  </si>
  <si>
    <t>Sot de Ferrer -AZUEBAR</t>
  </si>
  <si>
    <t>000498</t>
  </si>
  <si>
    <t>BALLESTER TUDELA, MARA</t>
  </si>
  <si>
    <t>Teodoro Llorente - VALENCIA</t>
  </si>
  <si>
    <t>003554</t>
  </si>
  <si>
    <t>BALLESTEROS ROMERAL, MAR</t>
  </si>
  <si>
    <t>Tomas Albert - ALBUIXECH</t>
  </si>
  <si>
    <t>004696</t>
  </si>
  <si>
    <t>BALLESTEROS SANCHEZ, ELENA</t>
  </si>
  <si>
    <t>106360</t>
  </si>
  <si>
    <t>BALMASEDA GARCIA, VANESSA</t>
  </si>
  <si>
    <t>0203010133</t>
  </si>
  <si>
    <t>Unió Cristiana . SUECA</t>
  </si>
  <si>
    <t>105810</t>
  </si>
  <si>
    <t>BAÑULS JIMENEZ, M DESAMPARADOS</t>
  </si>
  <si>
    <t>4602000152</t>
  </si>
  <si>
    <t>Universidad Europea - VALENCIA</t>
  </si>
  <si>
    <t>001806</t>
  </si>
  <si>
    <t>BAQUEDANO ALLUE, SILVIA</t>
  </si>
  <si>
    <t>001290</t>
  </si>
  <si>
    <t>BARATO GONZALEZ, ANA ISABEL</t>
  </si>
  <si>
    <t>Verge Font Salut -  TRAIGUERA</t>
  </si>
  <si>
    <t>004375</t>
  </si>
  <si>
    <t>BARCELO GIMENO, ALEJANDRA</t>
  </si>
  <si>
    <t>Vicente Gaos - VALENCIA</t>
  </si>
  <si>
    <t>003098</t>
  </si>
  <si>
    <t>BARCELO SALVADOR, JESSICA</t>
  </si>
  <si>
    <t>Vicente Tosca - XIRIVELLA</t>
  </si>
  <si>
    <t>003032</t>
  </si>
  <si>
    <t>BARCENAS LLADRO, M. TERESA</t>
  </si>
  <si>
    <t>Virgen de Gracia - ALTURA</t>
  </si>
  <si>
    <t>107919</t>
  </si>
  <si>
    <t>BAREA INIGUEZ, SELENA</t>
  </si>
  <si>
    <t>4603000440</t>
  </si>
  <si>
    <t>003494</t>
  </si>
  <si>
    <t>BASCUÑANA OLIVERAS, PENELOPE</t>
  </si>
  <si>
    <t>1203002170</t>
  </si>
  <si>
    <t>Virgen del Remedio - CHELVA</t>
  </si>
  <si>
    <t>003665</t>
  </si>
  <si>
    <t>BATANERO ORTIZ, JOSE CARLOS</t>
  </si>
  <si>
    <t>4601001179</t>
  </si>
  <si>
    <t>Virgen Desamparados - SILLA</t>
  </si>
  <si>
    <t>002756</t>
  </si>
  <si>
    <t>BATISTE CUARTERO, DAIREN</t>
  </si>
  <si>
    <t>Vodafone -VALENCIA</t>
  </si>
  <si>
    <t>099172</t>
  </si>
  <si>
    <t>001180</t>
  </si>
  <si>
    <t>BAUDES HERRERO, MARIA PILAR</t>
  </si>
  <si>
    <t>002661</t>
  </si>
  <si>
    <t>BAUSET BENAVENT, LAURA</t>
  </si>
  <si>
    <t>004643</t>
  </si>
  <si>
    <t>BAUTISTA MOLLA, MARIA</t>
  </si>
  <si>
    <t>4603000294</t>
  </si>
  <si>
    <t>102420</t>
  </si>
  <si>
    <t>BAYARRI GARCIA, INMACULADA</t>
  </si>
  <si>
    <t>4602001025</t>
  </si>
  <si>
    <t>107624</t>
  </si>
  <si>
    <t>BAYARRI MARQUES, NATIVIDAD</t>
  </si>
  <si>
    <t>108764</t>
  </si>
  <si>
    <t>BAYARRI OLTRA, NORA</t>
  </si>
  <si>
    <t>070302</t>
  </si>
  <si>
    <t>BAYARRI VICENT, AMPARO</t>
  </si>
  <si>
    <t>004697</t>
  </si>
  <si>
    <t>BAYO TORRES, JOSE MANUEL</t>
  </si>
  <si>
    <t>003907</t>
  </si>
  <si>
    <t>BELDA VILLARROYA, PAULA</t>
  </si>
  <si>
    <t>002152</t>
  </si>
  <si>
    <t>BELINCHON SANCHEZ, M. TERESA</t>
  </si>
  <si>
    <t>4601001030</t>
  </si>
  <si>
    <t>004071</t>
  </si>
  <si>
    <t>BELKHODDAM, DJAMILLA</t>
  </si>
  <si>
    <t>4601000440</t>
  </si>
  <si>
    <t>101706</t>
  </si>
  <si>
    <t>BELLES ADAN, MARIA LIDON</t>
  </si>
  <si>
    <t>1202000019</t>
  </si>
  <si>
    <t>031593</t>
  </si>
  <si>
    <t>BELLES BARREDA, SONIA</t>
  </si>
  <si>
    <t>1201002050</t>
  </si>
  <si>
    <t>106074</t>
  </si>
  <si>
    <t>BELLES VIDAL, ALEJANDRA</t>
  </si>
  <si>
    <t>003307</t>
  </si>
  <si>
    <t>BELLMUNT FELIX, MARTA NINA</t>
  </si>
  <si>
    <t>1203000075</t>
  </si>
  <si>
    <t>101648</t>
  </si>
  <si>
    <t>BELLO ARAZO, CARMEN</t>
  </si>
  <si>
    <t>4603000322</t>
  </si>
  <si>
    <t>031638</t>
  </si>
  <si>
    <t>004183</t>
  </si>
  <si>
    <t>BELTRAN ALONSO, SANDRA</t>
  </si>
  <si>
    <t>092649</t>
  </si>
  <si>
    <t>BELTRAN EROLES, ANTONIA</t>
  </si>
  <si>
    <t>003231</t>
  </si>
  <si>
    <t>BELTRAN ESCRIBANO, HECTOR</t>
  </si>
  <si>
    <t>108743</t>
  </si>
  <si>
    <t>BELTRAN GARCIA, NESTOR</t>
  </si>
  <si>
    <t>002766</t>
  </si>
  <si>
    <t>BELTRAN MONREAL, BEATRIZ</t>
  </si>
  <si>
    <t>4603000283</t>
  </si>
  <si>
    <t>001438</t>
  </si>
  <si>
    <t>BELTRAN PARDO, SILVIA</t>
  </si>
  <si>
    <t>003797</t>
  </si>
  <si>
    <t>BENAVENT ARANDA, CARMEN</t>
  </si>
  <si>
    <t>003719</t>
  </si>
  <si>
    <t>BENAYAS LOPEZ, M ESTRELLA</t>
  </si>
  <si>
    <t>003721</t>
  </si>
  <si>
    <t>BENAYAS LOPEZ, SONIA</t>
  </si>
  <si>
    <t>003795</t>
  </si>
  <si>
    <t>BENET LUQUE, ROCIO</t>
  </si>
  <si>
    <t>002535</t>
  </si>
  <si>
    <t>BENIMELI LLORCA, JOSEFA VICENTA</t>
  </si>
  <si>
    <t>4602000099</t>
  </si>
  <si>
    <t>004208</t>
  </si>
  <si>
    <t>BERMELL OLLER, MARIA DEL PILAR</t>
  </si>
  <si>
    <t>001497</t>
  </si>
  <si>
    <t>BERNABEU ARMENGOL, MARIA GORETTI</t>
  </si>
  <si>
    <t>4603005411</t>
  </si>
  <si>
    <t>099956</t>
  </si>
  <si>
    <t>BERNAD MURIA, JOSE MIGUEL</t>
  </si>
  <si>
    <t>092658</t>
  </si>
  <si>
    <t>BERNAD ROS, GEMA</t>
  </si>
  <si>
    <t>106949</t>
  </si>
  <si>
    <t>BERNAL GONZALEZ, ROSSANA</t>
  </si>
  <si>
    <t>073056</t>
  </si>
  <si>
    <t>BERNAL TORRES, ANA MARIA</t>
  </si>
  <si>
    <t>001191</t>
  </si>
  <si>
    <t>BERNAT TARIN, SAMUEL</t>
  </si>
  <si>
    <t>4601005090</t>
  </si>
  <si>
    <t>102172</t>
  </si>
  <si>
    <t>BERRAHAIL, HAFIDA</t>
  </si>
  <si>
    <t>108759</t>
  </si>
  <si>
    <t>BERROCAL FERNANDEZ, MARIA DEL MAR</t>
  </si>
  <si>
    <t>4603000310</t>
  </si>
  <si>
    <t>003975</t>
  </si>
  <si>
    <t>BERROCAL RIVES, RAFAEL</t>
  </si>
  <si>
    <t>100081</t>
  </si>
  <si>
    <t>BERSABE CABEZUELO, CARMEN M</t>
  </si>
  <si>
    <t>101531</t>
  </si>
  <si>
    <t>BERTOMEU GUERRA, SONIA</t>
  </si>
  <si>
    <t>004351</t>
  </si>
  <si>
    <t>BERTOMEU SANGIL, AIDA</t>
  </si>
  <si>
    <t>000917</t>
  </si>
  <si>
    <t>BERZAL CARRASCOSA, ISABEL</t>
  </si>
  <si>
    <t>1203000074</t>
  </si>
  <si>
    <t>072973</t>
  </si>
  <si>
    <t>BESO MARI, CONCEPCION</t>
  </si>
  <si>
    <t>004680</t>
  </si>
  <si>
    <t>BETA LOPELO, INOCENCIO</t>
  </si>
  <si>
    <t>002727</t>
  </si>
  <si>
    <t>BETA LOPELO, SALVADOR</t>
  </si>
  <si>
    <t>004027</t>
  </si>
  <si>
    <t>BETORET GARCIA, MARTA</t>
  </si>
  <si>
    <t>4603009290</t>
  </si>
  <si>
    <t>108727</t>
  </si>
  <si>
    <t>BIRIGAY ANTONIO, CARLA</t>
  </si>
  <si>
    <t>100191</t>
  </si>
  <si>
    <t>BLANCH CANO, BEATRIZ</t>
  </si>
  <si>
    <t>4603005410</t>
  </si>
  <si>
    <t>001005</t>
  </si>
  <si>
    <t>BLANES ESCRIVA, AINA</t>
  </si>
  <si>
    <t>4603000112</t>
  </si>
  <si>
    <t>104378</t>
  </si>
  <si>
    <t>BLANES GOMIS, MAGNOLIA</t>
  </si>
  <si>
    <t>106884</t>
  </si>
  <si>
    <t>BLANES PLA, CARLOS</t>
  </si>
  <si>
    <t>105664</t>
  </si>
  <si>
    <t>BLASCO ASENCIO, INMACULADA</t>
  </si>
  <si>
    <t>002024</t>
  </si>
  <si>
    <t>BLASCO BARREDA, LAURA</t>
  </si>
  <si>
    <t>003865</t>
  </si>
  <si>
    <t>BLASCO CLEMENTE, MARIA ANGELES</t>
  </si>
  <si>
    <t>004668</t>
  </si>
  <si>
    <t>BOCARDO, CONSTANZA</t>
  </si>
  <si>
    <t>000473</t>
  </si>
  <si>
    <t>BOGOMILOVA MANOLOVA, MILENA</t>
  </si>
  <si>
    <t>4602000280</t>
  </si>
  <si>
    <t>004127</t>
  </si>
  <si>
    <t>BOLSICO ANDUJAR, PATRICIA</t>
  </si>
  <si>
    <t>108188</t>
  </si>
  <si>
    <t>BOLUMAR IZQUIERDO, M JOSE</t>
  </si>
  <si>
    <t>1202002920</t>
  </si>
  <si>
    <t>104839</t>
  </si>
  <si>
    <t>BONAVENTURE FERNANDEZ, JONATHAN</t>
  </si>
  <si>
    <t>004295</t>
  </si>
  <si>
    <t>BONET CRUAÑES, CONCEPCION</t>
  </si>
  <si>
    <t>4601000310</t>
  </si>
  <si>
    <t>106951</t>
  </si>
  <si>
    <t>BONET LUDEÑA, BEATRIZ</t>
  </si>
  <si>
    <t>4603000056</t>
  </si>
  <si>
    <t>004649</t>
  </si>
  <si>
    <t>100926</t>
  </si>
  <si>
    <t>BONILLO GIL, M LUISA</t>
  </si>
  <si>
    <t>1202000062</t>
  </si>
  <si>
    <t>003623</t>
  </si>
  <si>
    <t>BORJA LLEDO, GABRIELA MARIA</t>
  </si>
  <si>
    <t>004272</t>
  </si>
  <si>
    <t>BORJA ROSELLO, ESTHER</t>
  </si>
  <si>
    <t>4603000356</t>
  </si>
  <si>
    <t>106263</t>
  </si>
  <si>
    <t>004191</t>
  </si>
  <si>
    <t>BORRAS ENGUIDANOS, SANTIAGO</t>
  </si>
  <si>
    <t>104376</t>
  </si>
  <si>
    <t>BORRULL CASTERA, ROSANA</t>
  </si>
  <si>
    <t>4603000030</t>
  </si>
  <si>
    <t>108757</t>
  </si>
  <si>
    <t>BOSCA PONS, MARINA</t>
  </si>
  <si>
    <t>4603000021</t>
  </si>
  <si>
    <t>002991</t>
  </si>
  <si>
    <t>BOSCH MARCO, INMACULADA</t>
  </si>
  <si>
    <t>105891</t>
  </si>
  <si>
    <t>BOSCH RODRIGUEZ, MARTA</t>
  </si>
  <si>
    <t>001749</t>
  </si>
  <si>
    <t>BOSQUET REDON, LIDON</t>
  </si>
  <si>
    <t>1201002040</t>
  </si>
  <si>
    <t>003297</t>
  </si>
  <si>
    <t>BOTELLA PEREPEREZ, GABRIEL JOAN</t>
  </si>
  <si>
    <t>003603</t>
  </si>
  <si>
    <t>BOUGUERMOUH MOLINA, KAHINA</t>
  </si>
  <si>
    <t>070221</t>
  </si>
  <si>
    <t>BRANCHADELL SEBASTIAN, BEGOÑA</t>
  </si>
  <si>
    <t>004323</t>
  </si>
  <si>
    <t>BRAVO LOPEZ, RAQUEL</t>
  </si>
  <si>
    <t>4603000390</t>
  </si>
  <si>
    <t>004471</t>
  </si>
  <si>
    <t>BRAVO MOMPO, MAYA</t>
  </si>
  <si>
    <t>003794</t>
  </si>
  <si>
    <t>BRIONES ILLANA, BEATRIZ</t>
  </si>
  <si>
    <t>002612</t>
  </si>
  <si>
    <t>BROCH BARBERA, YUMARA</t>
  </si>
  <si>
    <t>4603000451</t>
  </si>
  <si>
    <t>004142</t>
  </si>
  <si>
    <t>BRUIXOLA MIR, ROCIO</t>
  </si>
  <si>
    <t>003225</t>
  </si>
  <si>
    <t>BRUIXOLA NAVARRO, SARA</t>
  </si>
  <si>
    <t>000235</t>
  </si>
  <si>
    <t>004368</t>
  </si>
  <si>
    <t>BURHAIL OUKILI GARTI, BASMA</t>
  </si>
  <si>
    <t>104804</t>
  </si>
  <si>
    <t>CABALLERO BELINCHON, NURIA</t>
  </si>
  <si>
    <t>002421</t>
  </si>
  <si>
    <t>CABEZUELO LOSA, MARI CARMEN</t>
  </si>
  <si>
    <t>4601000392</t>
  </si>
  <si>
    <t>004846</t>
  </si>
  <si>
    <t>CABRERA LUJAN, YOLANDA</t>
  </si>
  <si>
    <t>107349</t>
  </si>
  <si>
    <t>CALABUIG ROSELL, VIOLETA</t>
  </si>
  <si>
    <t>004195</t>
  </si>
  <si>
    <t>CALANDRA LOPEZ, NOA</t>
  </si>
  <si>
    <t>072958</t>
  </si>
  <si>
    <t>CALATAYUD ALMELA, CONCEPCION</t>
  </si>
  <si>
    <t>4603002400</t>
  </si>
  <si>
    <t>108603</t>
  </si>
  <si>
    <t>CALATAYUD GONZALEZ, MARIA JOSE</t>
  </si>
  <si>
    <t>4602000283</t>
  </si>
  <si>
    <t>002765</t>
  </si>
  <si>
    <t>CALDES GARCIA, PAULA</t>
  </si>
  <si>
    <t>102748</t>
  </si>
  <si>
    <t>CALERO HIDALGO, VERONICA</t>
  </si>
  <si>
    <t>100898</t>
  </si>
  <si>
    <t>CALERO PEREZ, MARTA</t>
  </si>
  <si>
    <t>004557</t>
  </si>
  <si>
    <t>CALERO PEREZ, PAULA</t>
  </si>
  <si>
    <t>104194</t>
  </si>
  <si>
    <t>CALLES REDONDO, M CARMEN</t>
  </si>
  <si>
    <t>1201002107</t>
  </si>
  <si>
    <t>001241</t>
  </si>
  <si>
    <t>CALPE IZQUIERDO, BEATRIZ</t>
  </si>
  <si>
    <t>1201000224</t>
  </si>
  <si>
    <t>003628</t>
  </si>
  <si>
    <t>CALVO BELTRAN, OLGA</t>
  </si>
  <si>
    <t>004264</t>
  </si>
  <si>
    <t>CALVO DOMINGO, JOSE MIGUEL</t>
  </si>
  <si>
    <t>004436</t>
  </si>
  <si>
    <t>CALZADO HERRERA, MARIA CAMILA</t>
  </si>
  <si>
    <t>002536</t>
  </si>
  <si>
    <t>CAMACHO BORREGO, MANUELA</t>
  </si>
  <si>
    <t>105837</t>
  </si>
  <si>
    <t>CAMPILLO MARTINEZ, M ISABEL</t>
  </si>
  <si>
    <t>002250</t>
  </si>
  <si>
    <t>CAMPOS ARCAS, LAURA</t>
  </si>
  <si>
    <t>002601</t>
  </si>
  <si>
    <t>CAMPOS CALATAYUD, MIRIAM</t>
  </si>
  <si>
    <t>004369</t>
  </si>
  <si>
    <t>CAMPOS GOMEZ, MARIA PILAR</t>
  </si>
  <si>
    <t>1203002065</t>
  </si>
  <si>
    <t>004339</t>
  </si>
  <si>
    <t>CAMPOS JIMENEZ, MARTA</t>
  </si>
  <si>
    <t>108726</t>
  </si>
  <si>
    <t>CAMPOS MARTI, MARIA TERESA</t>
  </si>
  <si>
    <t>002901</t>
  </si>
  <si>
    <t>CAMPOS MONFORT, EMILIA M</t>
  </si>
  <si>
    <t>1203005040</t>
  </si>
  <si>
    <t>004406</t>
  </si>
  <si>
    <t>CAMPOS MURO, MARIA DEL ROCIO</t>
  </si>
  <si>
    <t>105509</t>
  </si>
  <si>
    <t>CAMPOS PEREZ, LAURA</t>
  </si>
  <si>
    <t>4603000330</t>
  </si>
  <si>
    <t>099926</t>
  </si>
  <si>
    <t>CAMPOS QUESADA, ANA Mª</t>
  </si>
  <si>
    <t>002354</t>
  </si>
  <si>
    <t>CAMPOS SANCHEZ, INMACULADA</t>
  </si>
  <si>
    <t>072912</t>
  </si>
  <si>
    <t>CANDEL MORENO, INMACULADA</t>
  </si>
  <si>
    <t>003207</t>
  </si>
  <si>
    <t>CANESSA SICLARI, MONICA CECILIA</t>
  </si>
  <si>
    <t>002286</t>
  </si>
  <si>
    <t>CANET CANET, GEMA</t>
  </si>
  <si>
    <t>4601000030</t>
  </si>
  <si>
    <t>004333</t>
  </si>
  <si>
    <t>CANET COLOMER, MARIA ELENA</t>
  </si>
  <si>
    <t>002253</t>
  </si>
  <si>
    <t>CANO GUTIERREZ, JOSEFA</t>
  </si>
  <si>
    <t>000538</t>
  </si>
  <si>
    <t>CANO PANACH, CECILIA</t>
  </si>
  <si>
    <t>002832</t>
  </si>
  <si>
    <t>CANO SOVERI, MARIA VANESA</t>
  </si>
  <si>
    <t>073000</t>
  </si>
  <si>
    <t>CANOVES CASES, MARIA JOSE</t>
  </si>
  <si>
    <t>003768</t>
  </si>
  <si>
    <t>CANTO PLA, ADRIAN</t>
  </si>
  <si>
    <t>4601000340</t>
  </si>
  <si>
    <t>073107</t>
  </si>
  <si>
    <t>CAÑES ESTEVE, M MERCEDES</t>
  </si>
  <si>
    <t>003542</t>
  </si>
  <si>
    <t>CAÑIZARES BALLESTEROS, BYRON GONZALO</t>
  </si>
  <si>
    <t>073069</t>
  </si>
  <si>
    <t>CAÑIZARES BLASCO, LUISA</t>
  </si>
  <si>
    <t>4603005267</t>
  </si>
  <si>
    <t>031670</t>
  </si>
  <si>
    <t>CAPDEVILA TRAVER, MARI CARMEN</t>
  </si>
  <si>
    <t>004582</t>
  </si>
  <si>
    <t>CAPELLINO GILABERT, INMACULADA</t>
  </si>
  <si>
    <t>004553</t>
  </si>
  <si>
    <t>CARABAL ARNANDIS, PAULA</t>
  </si>
  <si>
    <t>000740</t>
  </si>
  <si>
    <t>CARABAÑA ALFARO, ALVARO</t>
  </si>
  <si>
    <t>002337</t>
  </si>
  <si>
    <t>CARBONELL LLOPIS, MATILDE</t>
  </si>
  <si>
    <t>4602000355</t>
  </si>
  <si>
    <t>099933</t>
  </si>
  <si>
    <t>CARBONELL ORTS, BENJAMIN</t>
  </si>
  <si>
    <t>002999</t>
  </si>
  <si>
    <t>CARBONELL SANCHIS, PAULA</t>
  </si>
  <si>
    <t>4603000271</t>
  </si>
  <si>
    <t>070058</t>
  </si>
  <si>
    <t>CARCEL CARRION, ALICIA</t>
  </si>
  <si>
    <t>070405</t>
  </si>
  <si>
    <t>CARCEL GARCIA, FRANCISCA</t>
  </si>
  <si>
    <t>001491</t>
  </si>
  <si>
    <t>CARCEL IZQUIERDO, VANESSA MARIA</t>
  </si>
  <si>
    <t>003408</t>
  </si>
  <si>
    <t>CARCELLER PIQUER, ENRIC</t>
  </si>
  <si>
    <t>004391</t>
  </si>
  <si>
    <t>CARDENAL GARCIA, ALVARO</t>
  </si>
  <si>
    <t>003843</t>
  </si>
  <si>
    <t>CARDENO CERVERA, ANA</t>
  </si>
  <si>
    <t>102991</t>
  </si>
  <si>
    <t>CARDONA ANGLADA, VICTOR</t>
  </si>
  <si>
    <t>108802</t>
  </si>
  <si>
    <t>CARDONA GOMEZ, CRISTINA</t>
  </si>
  <si>
    <t>004787</t>
  </si>
  <si>
    <t>CARDOSA SERRANO, AINOA</t>
  </si>
  <si>
    <t>001049</t>
  </si>
  <si>
    <t>CARMONA PIQUER, LUCIA</t>
  </si>
  <si>
    <t>000279</t>
  </si>
  <si>
    <t>CARMONA VALIENTE, ROCIO</t>
  </si>
  <si>
    <t>004277</t>
  </si>
  <si>
    <t>CARNERO CARMONA, YAJAIRA</t>
  </si>
  <si>
    <t>108623</t>
  </si>
  <si>
    <t>CAROT BLASCO, ALICIA</t>
  </si>
  <si>
    <t>001931</t>
  </si>
  <si>
    <t>CARRASCO CASTELLO, MARIA JOSE</t>
  </si>
  <si>
    <t>031647</t>
  </si>
  <si>
    <t>004129</t>
  </si>
  <si>
    <t>CARRASCO RAUSELL, VICTOR</t>
  </si>
  <si>
    <t>003498</t>
  </si>
  <si>
    <t>CARREÑO LILLO, JORGE</t>
  </si>
  <si>
    <t>4603000111</t>
  </si>
  <si>
    <t>003595</t>
  </si>
  <si>
    <t>CARRETERO VALERO, PABLO</t>
  </si>
  <si>
    <t>003722</t>
  </si>
  <si>
    <t>CARRILLO MARTIN, MARIA ROSA</t>
  </si>
  <si>
    <t>108725</t>
  </si>
  <si>
    <t>CARRIZO RIVEIRO, PAULA</t>
  </si>
  <si>
    <t>004555</t>
  </si>
  <si>
    <t>CARSI LERMA, ASCENSION</t>
  </si>
  <si>
    <t>4601000096</t>
  </si>
  <si>
    <t>002067</t>
  </si>
  <si>
    <t>CASADO PINEDA, MARIA EULALIA</t>
  </si>
  <si>
    <t>004118</t>
  </si>
  <si>
    <t>CASANOVA DUVAL, ESTHER</t>
  </si>
  <si>
    <t>001324</t>
  </si>
  <si>
    <t>CASAS BELTRAN, JUAN ANTONIO</t>
  </si>
  <si>
    <t>003327</t>
  </si>
  <si>
    <t>CASES ALVAREZ DE LARA, MARIA PURIFICACION</t>
  </si>
  <si>
    <t>004225</t>
  </si>
  <si>
    <t>CASTAÑEDA MENDOZA, YINETH LORENA</t>
  </si>
  <si>
    <t>4603000366</t>
  </si>
  <si>
    <t>004108</t>
  </si>
  <si>
    <t>CASTAÑO LORENTE, MARIA</t>
  </si>
  <si>
    <t>4603005090</t>
  </si>
  <si>
    <t>106429</t>
  </si>
  <si>
    <t>CASTAÑOS HUELAMO, PABLO</t>
  </si>
  <si>
    <t>004490</t>
  </si>
  <si>
    <t>CASTELL PERIZ, ARIAN</t>
  </si>
  <si>
    <t>1202002021</t>
  </si>
  <si>
    <t>106320</t>
  </si>
  <si>
    <t>CASTELLANO PEREZ, SARA</t>
  </si>
  <si>
    <t>107101</t>
  </si>
  <si>
    <t>CASTELLANO RUIZ, ANA</t>
  </si>
  <si>
    <t>4601000003</t>
  </si>
  <si>
    <t>108713</t>
  </si>
  <si>
    <t>CASTELLANOS DAZA, LINA MARCELA</t>
  </si>
  <si>
    <t>003857</t>
  </si>
  <si>
    <t>CASTELLO AGUADO, MARIA CARMEN</t>
  </si>
  <si>
    <t>4603002260</t>
  </si>
  <si>
    <t>002667</t>
  </si>
  <si>
    <t>CASTELLO CASANOVA, RAQUEL</t>
  </si>
  <si>
    <t>073169</t>
  </si>
  <si>
    <t>CASTELLO PEREZ, FRANCISCA</t>
  </si>
  <si>
    <t>073106</t>
  </si>
  <si>
    <t>CASTERA GOMEZ, ROSA MARIA</t>
  </si>
  <si>
    <t>001488</t>
  </si>
  <si>
    <t>004159</t>
  </si>
  <si>
    <t>003103</t>
  </si>
  <si>
    <t>CASTILLO GOMEZ, EUGENIA</t>
  </si>
  <si>
    <t>101704</t>
  </si>
  <si>
    <t>CASTILLO GONZALEZ, LUCIA</t>
  </si>
  <si>
    <t>102662</t>
  </si>
  <si>
    <t>CASTILLO LOPEZ, HELENA</t>
  </si>
  <si>
    <t>003280</t>
  </si>
  <si>
    <t>CASTILLO ROBLES, CRISTINA</t>
  </si>
  <si>
    <t>105854</t>
  </si>
  <si>
    <t>CASTILLO TOMAS, SUSANA</t>
  </si>
  <si>
    <t>003716</t>
  </si>
  <si>
    <t>CASTRO PADIN, CARMEN</t>
  </si>
  <si>
    <t>108594</t>
  </si>
  <si>
    <t>CATALA FONT, MAR</t>
  </si>
  <si>
    <t>003319</t>
  </si>
  <si>
    <t>CATALA LLUCH, ANA</t>
  </si>
  <si>
    <t>099903</t>
  </si>
  <si>
    <t>CATALA MORAL, ISABEL</t>
  </si>
  <si>
    <t>4602005225</t>
  </si>
  <si>
    <t>002257</t>
  </si>
  <si>
    <t>CATALA PEREZ, EVA MARIA</t>
  </si>
  <si>
    <t>002812</t>
  </si>
  <si>
    <t>CATALA PUIG, RAQUEL</t>
  </si>
  <si>
    <t>1203000175</t>
  </si>
  <si>
    <t>003940</t>
  </si>
  <si>
    <t>CATALAN ORDAZ, MARIA DOLORES</t>
  </si>
  <si>
    <t>004141</t>
  </si>
  <si>
    <t>CATEDRA MIGUEL, JESICA</t>
  </si>
  <si>
    <t>105833</t>
  </si>
  <si>
    <t>CAUSANILLES GARCIA, BELEN</t>
  </si>
  <si>
    <t>1201002092</t>
  </si>
  <si>
    <t>001086</t>
  </si>
  <si>
    <t>CEBOLLA ULL, OLGA ESTER</t>
  </si>
  <si>
    <t>4602001026</t>
  </si>
  <si>
    <t>004632</t>
  </si>
  <si>
    <t>CEBRIA JIMENEZ, NATALIA</t>
  </si>
  <si>
    <t>002723</t>
  </si>
  <si>
    <t>CEBRIA PADRON, JUDITH</t>
  </si>
  <si>
    <t>070139</t>
  </si>
  <si>
    <t>CEJALVO ALGARRA, AMPARO</t>
  </si>
  <si>
    <t>102990</t>
  </si>
  <si>
    <t>CELDA ANDREU, ZAIRA</t>
  </si>
  <si>
    <t>105646</t>
  </si>
  <si>
    <t>4602001131</t>
  </si>
  <si>
    <t>004387</t>
  </si>
  <si>
    <t>CELMARE, ANDREEA ALINA</t>
  </si>
  <si>
    <t>003796</t>
  </si>
  <si>
    <t>CENTELLES BARRANCO, NOELIA</t>
  </si>
  <si>
    <t>003519</t>
  </si>
  <si>
    <t>CENTELLES GIL, ANA</t>
  </si>
  <si>
    <t>003189</t>
  </si>
  <si>
    <t>CERDA ESTEBAN, LAURA</t>
  </si>
  <si>
    <t>002836</t>
  </si>
  <si>
    <t>CEREZO BERNET, ELENA</t>
  </si>
  <si>
    <t>003107</t>
  </si>
  <si>
    <t>CEREZO RENARD, PILAR</t>
  </si>
  <si>
    <t>070039</t>
  </si>
  <si>
    <t>CEREZO SANCHEZ, ENCARNACION</t>
  </si>
  <si>
    <t>101699</t>
  </si>
  <si>
    <t>CEREZUELA GARCIA, ANGELINA</t>
  </si>
  <si>
    <t>1201002103</t>
  </si>
  <si>
    <t>002914</t>
  </si>
  <si>
    <t>CEREZUELA PATON, LAURA</t>
  </si>
  <si>
    <t>073019</t>
  </si>
  <si>
    <t>CERVELLO PEREMARCH, MERCEDES</t>
  </si>
  <si>
    <t>4603001410</t>
  </si>
  <si>
    <t>004692</t>
  </si>
  <si>
    <t>CERVERA GARCIA, SONIA</t>
  </si>
  <si>
    <t>003332</t>
  </si>
  <si>
    <t>CERVERA MARTI, SHEILA</t>
  </si>
  <si>
    <t>4603000016</t>
  </si>
  <si>
    <t>101649</t>
  </si>
  <si>
    <t>CERVERA MARTINEZ, MARIA TERESA</t>
  </si>
  <si>
    <t>4601001192</t>
  </si>
  <si>
    <t>100015</t>
  </si>
  <si>
    <t>CERVERA PEREZ, PABLO</t>
  </si>
  <si>
    <t>004774</t>
  </si>
  <si>
    <t>CERVERA RAMIA, ADRIAN</t>
  </si>
  <si>
    <t>003801</t>
  </si>
  <si>
    <t>CERVERA VALLS, FRANCISCA-ZULIMA</t>
  </si>
  <si>
    <t>107709</t>
  </si>
  <si>
    <t>CERVIÑO DE DIOS, SANDRA</t>
  </si>
  <si>
    <t>070352</t>
  </si>
  <si>
    <t>CESPEDES MARTIN, PURIFICACION</t>
  </si>
  <si>
    <t>004742</t>
  </si>
  <si>
    <t>CHAFER GARCIA, NOELIA</t>
  </si>
  <si>
    <t>003609</t>
  </si>
  <si>
    <t>CHAMBO MESEGUER, ANDREA</t>
  </si>
  <si>
    <t>106040</t>
  </si>
  <si>
    <t>CHAMIZO GARCIA, ANA BELEN</t>
  </si>
  <si>
    <t>073124</t>
  </si>
  <si>
    <t>CHAMIZO GARCIA, YOLANDA</t>
  </si>
  <si>
    <t>4602000268</t>
  </si>
  <si>
    <t>108636</t>
  </si>
  <si>
    <t>CHANTAL DE SWARTE, LISE CHRISTELLE</t>
  </si>
  <si>
    <t>004761</t>
  </si>
  <si>
    <t>CHAPARRO IBAÑEZ, JESSICA</t>
  </si>
  <si>
    <t>004526</t>
  </si>
  <si>
    <t>CHAVARRIA PEREZ, JAVIER</t>
  </si>
  <si>
    <t>100168</t>
  </si>
  <si>
    <t>CHILLIDA LOZANO, DANIEL</t>
  </si>
  <si>
    <t>000683</t>
  </si>
  <si>
    <t>CHINCHILLA FLORES, ORFA LETICIA</t>
  </si>
  <si>
    <t>1201002170</t>
  </si>
  <si>
    <t>004473</t>
  </si>
  <si>
    <t>CHITU, CATALINA</t>
  </si>
  <si>
    <t>1202000030</t>
  </si>
  <si>
    <t>003128</t>
  </si>
  <si>
    <t>CHOFRE MARZAL, MAR</t>
  </si>
  <si>
    <t>000977</t>
  </si>
  <si>
    <t>CHORDA GARCES, SARA</t>
  </si>
  <si>
    <t>101073</t>
  </si>
  <si>
    <t>CHORNET GONZALEZ, INMACULADA</t>
  </si>
  <si>
    <t>4601001010</t>
  </si>
  <si>
    <t>070043</t>
  </si>
  <si>
    <t>CHORQUES CHAFES, VICENTA</t>
  </si>
  <si>
    <t>004441</t>
  </si>
  <si>
    <t>CHUAN RUBIO, ARANTXA</t>
  </si>
  <si>
    <t>004796</t>
  </si>
  <si>
    <t>004080</t>
  </si>
  <si>
    <t>CHULIA BLANCO, MARIA JOSE</t>
  </si>
  <si>
    <t>003397</t>
  </si>
  <si>
    <t>CHULIA MASSAGUER, CAROLINA TERESA</t>
  </si>
  <si>
    <t>100817</t>
  </si>
  <si>
    <t>CHUST PILES, MARIA DESAMPARADOS</t>
  </si>
  <si>
    <t>002748</t>
  </si>
  <si>
    <t>CHUST TRONCHONI, ANGELA</t>
  </si>
  <si>
    <t>108602</t>
  </si>
  <si>
    <t>003910</t>
  </si>
  <si>
    <t>CIRUJEDA HERRERO, GABRIEL</t>
  </si>
  <si>
    <t>004023</t>
  </si>
  <si>
    <t>CIRUJEDA MARCO, ANAIS</t>
  </si>
  <si>
    <t>004756</t>
  </si>
  <si>
    <t>CISCAR TAMARIT, MARINA</t>
  </si>
  <si>
    <t>004817</t>
  </si>
  <si>
    <t>CIVERA CABRERA, CARLOTA</t>
  </si>
  <si>
    <t>003890</t>
  </si>
  <si>
    <t>CLARAMUNT CERDAN, AMAYA</t>
  </si>
  <si>
    <t>108200</t>
  </si>
  <si>
    <t>CLARAMUNT CLARAMUNT, NURIA</t>
  </si>
  <si>
    <t>073053</t>
  </si>
  <si>
    <t>CLARAMUNT ORTOLA, Mª JOSE</t>
  </si>
  <si>
    <t>107254</t>
  </si>
  <si>
    <t>CLARI SANCHEZ, ANDREA</t>
  </si>
  <si>
    <t>4603001295</t>
  </si>
  <si>
    <t>108430</t>
  </si>
  <si>
    <t>CLARI VAZQUEZ, PURIFICACION</t>
  </si>
  <si>
    <t>004461</t>
  </si>
  <si>
    <t>CLAVERIA PORTILLO, MARIA CARMEN</t>
  </si>
  <si>
    <t>004263</t>
  </si>
  <si>
    <t>CLEMENTE BARREDA, JOSE</t>
  </si>
  <si>
    <t>004439</t>
  </si>
  <si>
    <t>CLEMENTE BRIZ, MARIA AMPARO</t>
  </si>
  <si>
    <t>107978</t>
  </si>
  <si>
    <t>CLEMENTE CHORQUES, SOFIA</t>
  </si>
  <si>
    <t>4602002106</t>
  </si>
  <si>
    <t>072904</t>
  </si>
  <si>
    <t>CLEMENTE CLEMENTE, Mª AMPARO</t>
  </si>
  <si>
    <t>002814</t>
  </si>
  <si>
    <t>CLEMENTE GUADALAJARA, LAURA</t>
  </si>
  <si>
    <t>107234</t>
  </si>
  <si>
    <t>CLEMENTE MORENO, ANGELA</t>
  </si>
  <si>
    <t>100955</t>
  </si>
  <si>
    <t>4601000025</t>
  </si>
  <si>
    <t>002558</t>
  </si>
  <si>
    <t>COBOS JIMENEZ, CARMEN</t>
  </si>
  <si>
    <t>004348</t>
  </si>
  <si>
    <t>COFRADES FERNANDEZ, SUSANA YOLANDA</t>
  </si>
  <si>
    <t>108773</t>
  </si>
  <si>
    <t>COLAS RUEDA, MARIA DOLORES</t>
  </si>
  <si>
    <t>104615</t>
  </si>
  <si>
    <t>COLERA JALVO, REGINA</t>
  </si>
  <si>
    <t>002488</t>
  </si>
  <si>
    <t>4601001250</t>
  </si>
  <si>
    <t>004470</t>
  </si>
  <si>
    <t>COLLADO CIRIA, BARBARA DIONISIA</t>
  </si>
  <si>
    <t>070036</t>
  </si>
  <si>
    <t>COLLADO DE LA CRUZ, M. ANGELES</t>
  </si>
  <si>
    <t>100942</t>
  </si>
  <si>
    <t>COLLADO LANDETE, ANAIS</t>
  </si>
  <si>
    <t>001282</t>
  </si>
  <si>
    <t>COLLADO LOZANO, ANDREA</t>
  </si>
  <si>
    <t>004307</t>
  </si>
  <si>
    <t>COLLADO PELAYO, MARIA INMACULADA</t>
  </si>
  <si>
    <t>105348</t>
  </si>
  <si>
    <t>COLLADO VIDAL, DAVID JOSE</t>
  </si>
  <si>
    <t>003056</t>
  </si>
  <si>
    <t>COLOMINA ALEMANY, ELENA</t>
  </si>
  <si>
    <t>106823</t>
  </si>
  <si>
    <t>COLOMINA GIMENEZ, BELEN</t>
  </si>
  <si>
    <t>108782</t>
  </si>
  <si>
    <t>COMES NAVARRO, ALBA</t>
  </si>
  <si>
    <t>001881</t>
  </si>
  <si>
    <t>COMPANY DURA, ENRIQUE</t>
  </si>
  <si>
    <t>002930</t>
  </si>
  <si>
    <t>COMPANY MIZZI, MARIA DESAMPARADOS</t>
  </si>
  <si>
    <t>003584</t>
  </si>
  <si>
    <t>CONES BALLESTEROS, CONSUELO</t>
  </si>
  <si>
    <t>4601001021</t>
  </si>
  <si>
    <t>004338</t>
  </si>
  <si>
    <t>CONTRERAS LOPEZ, JORGE</t>
  </si>
  <si>
    <t>004650</t>
  </si>
  <si>
    <t>CORACHAN SANCHEZ, LAURA</t>
  </si>
  <si>
    <t>003412</t>
  </si>
  <si>
    <t>CORBELLA MENDIOLA, MARTA</t>
  </si>
  <si>
    <t>104672</t>
  </si>
  <si>
    <t>CORBIN ORTEGA, M JOSE</t>
  </si>
  <si>
    <t>108489</t>
  </si>
  <si>
    <t>CORBO DE DIOS, CORA</t>
  </si>
  <si>
    <t>003060</t>
  </si>
  <si>
    <t>CORONADO AYALA, MARIA DEL MAR</t>
  </si>
  <si>
    <t>1201002090</t>
  </si>
  <si>
    <t>105379</t>
  </si>
  <si>
    <t>CORONADO CASTILLA, MARIA CARMEN</t>
  </si>
  <si>
    <t>108590</t>
  </si>
  <si>
    <t>CORONADO GUTIERREZ, ANDREA</t>
  </si>
  <si>
    <t>070299</t>
  </si>
  <si>
    <t>CORONADO LOPEZ, VICENTA</t>
  </si>
  <si>
    <t>004083</t>
  </si>
  <si>
    <t>002704</t>
  </si>
  <si>
    <t>CORONADO TORRES, MARIA CRUZ</t>
  </si>
  <si>
    <t>4601000351</t>
  </si>
  <si>
    <t>108789</t>
  </si>
  <si>
    <t>CORRAL LOPEZ, FRANCISCO JAVIER</t>
  </si>
  <si>
    <t>100653</t>
  </si>
  <si>
    <t>CORRECHER BLASCO, CRISTINA</t>
  </si>
  <si>
    <t>4602000067</t>
  </si>
  <si>
    <t>003495</t>
  </si>
  <si>
    <t>CORTES CAPILLA, MARIA PILAR</t>
  </si>
  <si>
    <t>1201000064</t>
  </si>
  <si>
    <t>003926</t>
  </si>
  <si>
    <t>CORTES DOMINGO, LUCIA</t>
  </si>
  <si>
    <t>003992</t>
  </si>
  <si>
    <t>CORTES HURTADO, NATIVIDAD</t>
  </si>
  <si>
    <t>002851</t>
  </si>
  <si>
    <t>CORTES ORTS, ALICIA</t>
  </si>
  <si>
    <t>070101</t>
  </si>
  <si>
    <t>COSTA MIR, CARMEN</t>
  </si>
  <si>
    <t>070102</t>
  </si>
  <si>
    <t>COSTA MIR, ROSA</t>
  </si>
  <si>
    <t>003892</t>
  </si>
  <si>
    <t>COTTO CERRUFFO, GLENDA MARIA</t>
  </si>
  <si>
    <t>4604004601</t>
  </si>
  <si>
    <t>004400</t>
  </si>
  <si>
    <t>COVINO ALZAMENDI, RUTH ANTONELLA</t>
  </si>
  <si>
    <t>101151</t>
  </si>
  <si>
    <t>CRESPIN CORDOBA, M DOLORES</t>
  </si>
  <si>
    <t>004354</t>
  </si>
  <si>
    <t>CRESPO CATALAN, ANA</t>
  </si>
  <si>
    <t>004077</t>
  </si>
  <si>
    <t>CRESPO LLOPIS, LILIANA</t>
  </si>
  <si>
    <t>002752</t>
  </si>
  <si>
    <t>CRESPO PEREZ, MARIA TERESA</t>
  </si>
  <si>
    <t>004066</t>
  </si>
  <si>
    <t>CRESPO ROCH, CLARA</t>
  </si>
  <si>
    <t>003496</t>
  </si>
  <si>
    <t>CRIADO VERTI, THAIS</t>
  </si>
  <si>
    <t>100124</t>
  </si>
  <si>
    <t>CRUZ SOLBES, M AMPARO</t>
  </si>
  <si>
    <t>4601000021</t>
  </si>
  <si>
    <t>076879</t>
  </si>
  <si>
    <t>CUARTERO ABRIL, ISABEL</t>
  </si>
  <si>
    <t>070061</t>
  </si>
  <si>
    <t>CUBEL PLANELLS, PILAR</t>
  </si>
  <si>
    <t>072974</t>
  </si>
  <si>
    <t>003633</t>
  </si>
  <si>
    <t>CUBILLO POZO, MATILDE</t>
  </si>
  <si>
    <t>003340</t>
  </si>
  <si>
    <t>CUCARELLA FAYOS, RUTH</t>
  </si>
  <si>
    <t>001375</t>
  </si>
  <si>
    <t>CUCARELLA OSCA, LAURA</t>
  </si>
  <si>
    <t>1208000001</t>
  </si>
  <si>
    <t>070059</t>
  </si>
  <si>
    <t>CUENCA BARZANO, PIEDAD</t>
  </si>
  <si>
    <t>002229</t>
  </si>
  <si>
    <t>CUENCA MONTES, Mª PAZ</t>
  </si>
  <si>
    <t>4601000500</t>
  </si>
  <si>
    <t>107545</t>
  </si>
  <si>
    <t>CUESTA ALVARO, MARIA</t>
  </si>
  <si>
    <t>004807</t>
  </si>
  <si>
    <t>DA COSTA PARAJUA, MONICA</t>
  </si>
  <si>
    <t>108719</t>
  </si>
  <si>
    <t>DA SILVA GUIMARAES, THALITA</t>
  </si>
  <si>
    <t>004602</t>
  </si>
  <si>
    <t>DAMIANO RODRIGUEZ, CLAUDIA</t>
  </si>
  <si>
    <t>003832</t>
  </si>
  <si>
    <t>DARAMY TARRAGA, AINA MARIAM</t>
  </si>
  <si>
    <t>100931</t>
  </si>
  <si>
    <t>DASI CASTELLAR, MARIA AMPARO</t>
  </si>
  <si>
    <t>4602000275</t>
  </si>
  <si>
    <t>107474</t>
  </si>
  <si>
    <t>DAVIA SAEZ, LIDIA</t>
  </si>
  <si>
    <t>003233</t>
  </si>
  <si>
    <t>DE ANDRES VALVERDE, CARMEN</t>
  </si>
  <si>
    <t>004342</t>
  </si>
  <si>
    <t>DE CAMPOS HEREDIA, BALBINA</t>
  </si>
  <si>
    <t>003181</t>
  </si>
  <si>
    <t>DE FRUTOS PEREZ, CARMEN</t>
  </si>
  <si>
    <t>4601100010</t>
  </si>
  <si>
    <t>002387</t>
  </si>
  <si>
    <t>DE IBAR SANZ, MARIA ISABEL</t>
  </si>
  <si>
    <t>099584</t>
  </si>
  <si>
    <t>DE JUAN CABANILLAS, MARIA</t>
  </si>
  <si>
    <t>000630</t>
  </si>
  <si>
    <t>DE LA COBA CAÑIZARES, LAURA</t>
  </si>
  <si>
    <t>108428</t>
  </si>
  <si>
    <t>DE LA CRUZ JAEN, ROCIO</t>
  </si>
  <si>
    <t>108689</t>
  </si>
  <si>
    <t>DE LA CRUZ LOPEZ, PABLO</t>
  </si>
  <si>
    <t>102421</t>
  </si>
  <si>
    <t>DE LA DUEÑA PANDURO, ANGELES</t>
  </si>
  <si>
    <t>4602001358</t>
  </si>
  <si>
    <t>003788</t>
  </si>
  <si>
    <t>DE LA O APARICIO, M ISABEL</t>
  </si>
  <si>
    <t>070063</t>
  </si>
  <si>
    <t>DE LA ROSA REDONDO, ANA MARIA</t>
  </si>
  <si>
    <t>002394</t>
  </si>
  <si>
    <t>DE LA ROSA REVILLA, LAURA</t>
  </si>
  <si>
    <t>003893</t>
  </si>
  <si>
    <t>DE LA ROSA YANICELLI, PATRICIA</t>
  </si>
  <si>
    <t>099565</t>
  </si>
  <si>
    <t>DE LA RUA SANCHEZ, ANDREA</t>
  </si>
  <si>
    <t>108779</t>
  </si>
  <si>
    <t>DE LA VIRGEN MARTIN, SANDRA</t>
  </si>
  <si>
    <t>003580</t>
  </si>
  <si>
    <t>DE LA VIRGEN MARTIN, SHEILA</t>
  </si>
  <si>
    <t>004655</t>
  </si>
  <si>
    <t>DE LOS ANGELES TALAYA, SHEYLA</t>
  </si>
  <si>
    <t>004255</t>
  </si>
  <si>
    <t>DE LOS SANTOS CARREÑO, MARIA CZESTOCHOWA</t>
  </si>
  <si>
    <t>004412</t>
  </si>
  <si>
    <t>DE LOS SANTOS CARREÑO, MARTA</t>
  </si>
  <si>
    <t>004267</t>
  </si>
  <si>
    <t>DE LOS SANTOS CARREÑOS, MONICA</t>
  </si>
  <si>
    <t>004629</t>
  </si>
  <si>
    <t>DE OLAVARRIETE SOLER, MARIA ELENA</t>
  </si>
  <si>
    <t>000809</t>
  </si>
  <si>
    <t>DEL CASTRO MARTIN, TERESA</t>
  </si>
  <si>
    <t>002122</t>
  </si>
  <si>
    <t>DEL OLMO HINOJAL, INES</t>
  </si>
  <si>
    <t>003182</t>
  </si>
  <si>
    <t>DEL RIO MARTIN, CARMEN</t>
  </si>
  <si>
    <t>003118</t>
  </si>
  <si>
    <t>DEL SOL VAZQUEZ, NEREA</t>
  </si>
  <si>
    <t>001176</t>
  </si>
  <si>
    <t>004418</t>
  </si>
  <si>
    <t>005431</t>
  </si>
  <si>
    <t>DELFA JORDAN, ROMAN</t>
  </si>
  <si>
    <t>073165</t>
  </si>
  <si>
    <t>108737</t>
  </si>
  <si>
    <t>DELGADILLO AYALA, AYELEN</t>
  </si>
  <si>
    <t>003183</t>
  </si>
  <si>
    <t>DELGADILLO ZAMBRANA, DAVID</t>
  </si>
  <si>
    <t>004196</t>
  </si>
  <si>
    <t>DELGADO LOSA, FELICIANA</t>
  </si>
  <si>
    <t>101074</t>
  </si>
  <si>
    <t>DELGADO ROPERO, CONSUELO</t>
  </si>
  <si>
    <t>003358</t>
  </si>
  <si>
    <t>DELTIEMPO MARTINEZ, CLARA</t>
  </si>
  <si>
    <t>002438</t>
  </si>
  <si>
    <t>DENIA GARCIA, AARON</t>
  </si>
  <si>
    <t>004179</t>
  </si>
  <si>
    <t>DERAS LAZO, JOSE DANIEL</t>
  </si>
  <si>
    <t>002666</t>
  </si>
  <si>
    <t>DESCALS AGUILAR, ANA BELEN</t>
  </si>
  <si>
    <t>003016</t>
  </si>
  <si>
    <t>DESCALZO CLEMENTE, ANDREA</t>
  </si>
  <si>
    <t>107749</t>
  </si>
  <si>
    <t>DESSE ALVAREZ, MARIA I</t>
  </si>
  <si>
    <t>001477</t>
  </si>
  <si>
    <t>DEVIS REQUENA, MARTA</t>
  </si>
  <si>
    <t>4601001290</t>
  </si>
  <si>
    <t>003874</t>
  </si>
  <si>
    <t>DEVIS TAMARIT, MARIA CARMEN</t>
  </si>
  <si>
    <t>003367</t>
  </si>
  <si>
    <t>DI CAPUA, VANINA VANESA</t>
  </si>
  <si>
    <t>003695</t>
  </si>
  <si>
    <t>DIAGO GIMENEZ, CLARA</t>
  </si>
  <si>
    <t>002343</t>
  </si>
  <si>
    <t>DIAZ ALEIXANDRE, SILVIA</t>
  </si>
  <si>
    <t>4602000276</t>
  </si>
  <si>
    <t>005438</t>
  </si>
  <si>
    <t>DIAZ BLEDA, AMALIA</t>
  </si>
  <si>
    <t>003170</t>
  </si>
  <si>
    <t>DIAZ CREVILLEN, JUAN</t>
  </si>
  <si>
    <t>002768</t>
  </si>
  <si>
    <t>DIAZ GONZALEZ, MARIA ISABEL</t>
  </si>
  <si>
    <t>108715</t>
  </si>
  <si>
    <t>DIAZ JIMENEZ, AROA</t>
  </si>
  <si>
    <t>108640</t>
  </si>
  <si>
    <t>DIAZ JIMENEZ, DYLAN</t>
  </si>
  <si>
    <t>003588</t>
  </si>
  <si>
    <t>DIAZ JIMENEZ, VERONICA</t>
  </si>
  <si>
    <t>108607</t>
  </si>
  <si>
    <t>DIAZ MANNO, NANCI</t>
  </si>
  <si>
    <t>460120</t>
  </si>
  <si>
    <t>004775</t>
  </si>
  <si>
    <t>003171</t>
  </si>
  <si>
    <t>DIAZ MARTA, ISABEL</t>
  </si>
  <si>
    <t>070156</t>
  </si>
  <si>
    <t>DIAZ MARTINEZ, ISABEL</t>
  </si>
  <si>
    <t>003272</t>
  </si>
  <si>
    <t>DIAZ PEREZ, LAURA</t>
  </si>
  <si>
    <t>100053</t>
  </si>
  <si>
    <t>4603002224</t>
  </si>
  <si>
    <t>100280</t>
  </si>
  <si>
    <t>DIAZ SANZ, M DOLORES</t>
  </si>
  <si>
    <t>003549</t>
  </si>
  <si>
    <t>DIAZ VALDES, MIREIA</t>
  </si>
  <si>
    <t>001396</t>
  </si>
  <si>
    <t>DIEGO PEREZ, AIDA</t>
  </si>
  <si>
    <t>004150</t>
  </si>
  <si>
    <t>DIERT GONZALEZ, ANDREA</t>
  </si>
  <si>
    <t>105203</t>
  </si>
  <si>
    <t>DIEZ ARGENTE, ISABEL</t>
  </si>
  <si>
    <t>092772</t>
  </si>
  <si>
    <t>DIEZ DE LOS RIOS ALGARRA, CARM</t>
  </si>
  <si>
    <t>106889</t>
  </si>
  <si>
    <t>DIMAS PAGES, ESTHER</t>
  </si>
  <si>
    <t>108680</t>
  </si>
  <si>
    <t>DIOCEILE CARRILLO, CLAUDIA</t>
  </si>
  <si>
    <t>003924</t>
  </si>
  <si>
    <t>DIONE, BENEDICTA AGUSTINE</t>
  </si>
  <si>
    <t>003866</t>
  </si>
  <si>
    <t>DOLS BONO, LAIA</t>
  </si>
  <si>
    <t>001155</t>
  </si>
  <si>
    <t>DOLZ FERRER, M REYES</t>
  </si>
  <si>
    <t>000340</t>
  </si>
  <si>
    <t>DOLZ GOMEZ, AMPARO</t>
  </si>
  <si>
    <t>070265</t>
  </si>
  <si>
    <t>DOLZ MUEDRA, VANESSA</t>
  </si>
  <si>
    <t>001213</t>
  </si>
  <si>
    <t>DOMENECH PRADAS, HECTOR</t>
  </si>
  <si>
    <t>003130</t>
  </si>
  <si>
    <t>DOMENECH SIDRO, CARMEN</t>
  </si>
  <si>
    <t>003674</t>
  </si>
  <si>
    <t>DOMINGO CLIMENT, RAQUEL</t>
  </si>
  <si>
    <t>1203002007</t>
  </si>
  <si>
    <t>107152</t>
  </si>
  <si>
    <t>DOMINGO NAVARRO, MARIA AMPARO</t>
  </si>
  <si>
    <t>4603001122</t>
  </si>
  <si>
    <t>100580</t>
  </si>
  <si>
    <t>DUBLINO GONZALEZ, M DEL MAR</t>
  </si>
  <si>
    <t>002344</t>
  </si>
  <si>
    <t>DUEÑAS DUEÑAS, VICENTA</t>
  </si>
  <si>
    <t>004365</t>
  </si>
  <si>
    <t>DURA NORTES, MARCO</t>
  </si>
  <si>
    <t>004134</t>
  </si>
  <si>
    <t>DURAN MARTI, EVA</t>
  </si>
  <si>
    <t>4603001179</t>
  </si>
  <si>
    <t>106130</t>
  </si>
  <si>
    <t>DURAN PIÑERO, JOSEFA</t>
  </si>
  <si>
    <t>070066</t>
  </si>
  <si>
    <t>DURAN RAMIREZ, ROSA MARIA</t>
  </si>
  <si>
    <t>003404</t>
  </si>
  <si>
    <t>DURAN ZALVEZ, ERIKA</t>
  </si>
  <si>
    <t>072968</t>
  </si>
  <si>
    <t>DURBA BALLESTER, CARMEN</t>
  </si>
  <si>
    <t>004215</t>
  </si>
  <si>
    <t>ECHADDOUTI ZAROUALI, FATIMA</t>
  </si>
  <si>
    <t>105039</t>
  </si>
  <si>
    <t>EGEA CARRERA, ELENA</t>
  </si>
  <si>
    <t>101693</t>
  </si>
  <si>
    <t>EGEA CASERO, MARIA ANGELES</t>
  </si>
  <si>
    <t>001811</t>
  </si>
  <si>
    <t>EGIDO MARCOS, PAULA</t>
  </si>
  <si>
    <t>108678</t>
  </si>
  <si>
    <t>EL AIBOUD BENBRILLA, MERIEM</t>
  </si>
  <si>
    <t>004213</t>
  </si>
  <si>
    <t>EL AZZAOUI, FOUZIA</t>
  </si>
  <si>
    <t>001930</t>
  </si>
  <si>
    <t>EL MAALLEM, IKRAM</t>
  </si>
  <si>
    <t>108751</t>
  </si>
  <si>
    <t>ENACHE, MADALINA ELENA</t>
  </si>
  <si>
    <t>004812</t>
  </si>
  <si>
    <t>ENFEDDAL HADDU, UAFAH</t>
  </si>
  <si>
    <t>003334</t>
  </si>
  <si>
    <t>ESBRI ESPINOSA, GEMA</t>
  </si>
  <si>
    <t>000108</t>
  </si>
  <si>
    <t>ESBRI VILLARROYA, VERONICA</t>
  </si>
  <si>
    <t>1202002030</t>
  </si>
  <si>
    <t>104828</t>
  </si>
  <si>
    <t>ESCAMILLA RAMOS, CLARA</t>
  </si>
  <si>
    <t>099607</t>
  </si>
  <si>
    <t>ESCORTELL CRESPO, JORDI</t>
  </si>
  <si>
    <t>070140</t>
  </si>
  <si>
    <t>002884</t>
  </si>
  <si>
    <t>ESCRIBANO PERIS, RAQUEL</t>
  </si>
  <si>
    <t>003875</t>
  </si>
  <si>
    <t>ESCRICHE GUILLAMON, ELENA</t>
  </si>
  <si>
    <t>105453</t>
  </si>
  <si>
    <t>ESCRIG APARICI, ERIKA</t>
  </si>
  <si>
    <t>1203000068</t>
  </si>
  <si>
    <t>002830</t>
  </si>
  <si>
    <t>ESCRIG MATEU, CARMEN</t>
  </si>
  <si>
    <t>104628</t>
  </si>
  <si>
    <t>ESCRIG MORTE, RAQUEL</t>
  </si>
  <si>
    <t>107149</t>
  </si>
  <si>
    <t>ESCRIVA ESTEVE, LAURA</t>
  </si>
  <si>
    <t>073147</t>
  </si>
  <si>
    <t>ESCRIVA LORENTE, M. TERESA</t>
  </si>
  <si>
    <t>004456</t>
  </si>
  <si>
    <t>ESCUDERO AMORES, ROSA MARIA</t>
  </si>
  <si>
    <t>4602000390</t>
  </si>
  <si>
    <t>100588</t>
  </si>
  <si>
    <t>ESCUIN ESTIGUIN, AMPARO</t>
  </si>
  <si>
    <t>108676</t>
  </si>
  <si>
    <t>ESPI BERNABEU, LAURA</t>
  </si>
  <si>
    <t>002623</t>
  </si>
  <si>
    <t>ESPI VIDAL, LAURA MARIA</t>
  </si>
  <si>
    <t>108745</t>
  </si>
  <si>
    <t>ESQUIVEL FUENTES, LUCIA</t>
  </si>
  <si>
    <t>099543</t>
  </si>
  <si>
    <t>ESTEBAN PONCE, MARIA ISABEL</t>
  </si>
  <si>
    <t>004778</t>
  </si>
  <si>
    <t>ESTEBAN RODRIGUEZ, SARAI</t>
  </si>
  <si>
    <t>4603009161</t>
  </si>
  <si>
    <t>003305</t>
  </si>
  <si>
    <t>ESTELLES GIMENEZ, BEATRIZ</t>
  </si>
  <si>
    <t>106880</t>
  </si>
  <si>
    <t>ESTELLES MECHO, MARCOS</t>
  </si>
  <si>
    <t>001138</t>
  </si>
  <si>
    <t>ESTELLES PERARLA, ALICIA</t>
  </si>
  <si>
    <t>4601000090</t>
  </si>
  <si>
    <t>003637</t>
  </si>
  <si>
    <t>ESTEVE LEAL, ESTELA</t>
  </si>
  <si>
    <t>004700</t>
  </si>
  <si>
    <t>ESTEVE MOLES, SARA</t>
  </si>
  <si>
    <t>104747</t>
  </si>
  <si>
    <t>ESTIBALEZ BONO, MARIA</t>
  </si>
  <si>
    <t>002473</t>
  </si>
  <si>
    <t>ESTRUCH CRESPO, M ANGELES</t>
  </si>
  <si>
    <t>001536</t>
  </si>
  <si>
    <t>ETERO MARTINEZ, IRENE</t>
  </si>
  <si>
    <t>073173</t>
  </si>
  <si>
    <t>EXPOSITO PELLICER, M. SOLEDAD</t>
  </si>
  <si>
    <t>004829</t>
  </si>
  <si>
    <t>EZZATBAK ZAKOUR, NOUHA</t>
  </si>
  <si>
    <t>004431</t>
  </si>
  <si>
    <t>FABIA GARCIA, MARIA JOSE</t>
  </si>
  <si>
    <t>108707</t>
  </si>
  <si>
    <t>FABRA GONZALEZ, AINOA</t>
  </si>
  <si>
    <t>002977</t>
  </si>
  <si>
    <t>FALCO BOVI, NATALIA</t>
  </si>
  <si>
    <t>108766</t>
  </si>
  <si>
    <t>FALCON, ANTONELLA</t>
  </si>
  <si>
    <t>003172</t>
  </si>
  <si>
    <t>FALCONES FARIAS, PETI LEONOR</t>
  </si>
  <si>
    <t>106982</t>
  </si>
  <si>
    <t>FALOMIR BREVA, M DOLORES</t>
  </si>
  <si>
    <t>092648</t>
  </si>
  <si>
    <t>FALOMIR ROIG, DOLORES CARMEN</t>
  </si>
  <si>
    <t>004256</t>
  </si>
  <si>
    <t>FAS MARTINEZ, ISABEL</t>
  </si>
  <si>
    <t>004119</t>
  </si>
  <si>
    <t>FAUS GAMERO, JOSE VICENTE</t>
  </si>
  <si>
    <t>003724</t>
  </si>
  <si>
    <t>FEIJOO FERNANDEZ, ANDREA</t>
  </si>
  <si>
    <t>092773</t>
  </si>
  <si>
    <t>FELIU ALBERT, ROSA MARIA</t>
  </si>
  <si>
    <t>104938</t>
  </si>
  <si>
    <t>FERNANDEZ BENLLIURE, VICENTE</t>
  </si>
  <si>
    <t>002410</t>
  </si>
  <si>
    <t>FERNANDEZ BIEL, MARIA MERCEDES</t>
  </si>
  <si>
    <t>4601005410</t>
  </si>
  <si>
    <t>003506</t>
  </si>
  <si>
    <t>FERNANDEZ BORREGO, MARTA</t>
  </si>
  <si>
    <t>072931</t>
  </si>
  <si>
    <t>FERNANDEZ BRAVO, ANA</t>
  </si>
  <si>
    <t>004444</t>
  </si>
  <si>
    <t>FERNANDEZ CASTELLANOS, PATRICIA</t>
  </si>
  <si>
    <t>004810</t>
  </si>
  <si>
    <t>FERNANDEZ DA SILVA, ANA KARINA</t>
  </si>
  <si>
    <t>004160</t>
  </si>
  <si>
    <t>FERNANDEZ DIAZ, PATRICIA</t>
  </si>
  <si>
    <t>004552</t>
  </si>
  <si>
    <t>FERNANDEZ GALLART, SERGIO</t>
  </si>
  <si>
    <t>107883</t>
  </si>
  <si>
    <t>FERNANDEZ GARCIA, MARIA</t>
  </si>
  <si>
    <t>003376</t>
  </si>
  <si>
    <t>FERNANDEZ GARRIDO, MELANIA</t>
  </si>
  <si>
    <t>108340</t>
  </si>
  <si>
    <t>FERNANDEZ GINER, ALEJANDRO</t>
  </si>
  <si>
    <t>002182</t>
  </si>
  <si>
    <t>FERNANDEZ GOMEZ, AMPARO</t>
  </si>
  <si>
    <t>073140</t>
  </si>
  <si>
    <t>FERNANDEZ HARO, M. ANTONIA</t>
  </si>
  <si>
    <t>101698</t>
  </si>
  <si>
    <t>FERNANDEZ HERRERA, MARI LUZ</t>
  </si>
  <si>
    <t>001058</t>
  </si>
  <si>
    <t>FERNANDEZ LOPEZ, FRANCISCA</t>
  </si>
  <si>
    <t>003597</t>
  </si>
  <si>
    <t>FERNANDEZ LOPEZ, VERONICA</t>
  </si>
  <si>
    <t>003909</t>
  </si>
  <si>
    <t>FERNANDEZ MICHELI, SANDRA GABRIELA</t>
  </si>
  <si>
    <t>003279</t>
  </si>
  <si>
    <t>FERNANDEZ MONTAÑANA, M ANGELES</t>
  </si>
  <si>
    <t>004842</t>
  </si>
  <si>
    <t>FERNANDEZ MOYA, DAVID</t>
  </si>
  <si>
    <t>4602000098</t>
  </si>
  <si>
    <t>108696</t>
  </si>
  <si>
    <t>FERNANDEZ OROBITG, MARTA</t>
  </si>
  <si>
    <t>004047</t>
  </si>
  <si>
    <t>FERNANDEZ PACHECO-CRIADO, MARIA</t>
  </si>
  <si>
    <t>003464</t>
  </si>
  <si>
    <t>FERNANDEZ PALOMAR, LAURA</t>
  </si>
  <si>
    <t>000080</t>
  </si>
  <si>
    <t>FERNANDEZ PEREZ, PAOLA</t>
  </si>
  <si>
    <t>108646</t>
  </si>
  <si>
    <t>FERNANDEZ PLAZA, CARMEN</t>
  </si>
  <si>
    <t>004204</t>
  </si>
  <si>
    <t>FERNANDEZ REIFS, NEREA</t>
  </si>
  <si>
    <t>106037</t>
  </si>
  <si>
    <t>FERNANDEZ SANCHEZ, SANDRA</t>
  </si>
  <si>
    <t>001348</t>
  </si>
  <si>
    <t>FERRANDIS ESTEVE, JOSE MIGUEL</t>
  </si>
  <si>
    <t>108740</t>
  </si>
  <si>
    <t>FERRANDO AUSINA, MARIA</t>
  </si>
  <si>
    <t>003379</t>
  </si>
  <si>
    <t>FERRANDO GIMENO, CAROLINA</t>
  </si>
  <si>
    <t>4603000012</t>
  </si>
  <si>
    <t>003568</t>
  </si>
  <si>
    <t>FERRANDO NAVARRETE, JOSEFA</t>
  </si>
  <si>
    <t>002442</t>
  </si>
  <si>
    <t>FERREIRA NAVARRO, IRENE</t>
  </si>
  <si>
    <t>002418</t>
  </si>
  <si>
    <t>FERREIRO NOVELLA, MARGARITA</t>
  </si>
  <si>
    <t>003585</t>
  </si>
  <si>
    <t>FERRER BUIRA, MICHELLE</t>
  </si>
  <si>
    <t>106731</t>
  </si>
  <si>
    <t>FERRER GIL, LOURDES</t>
  </si>
  <si>
    <t>4601001002</t>
  </si>
  <si>
    <t>003261</t>
  </si>
  <si>
    <t>FERRER RIBERA, PAOLA</t>
  </si>
  <si>
    <t>004161</t>
  </si>
  <si>
    <t>FERRERO MILLAN, AITANA</t>
  </si>
  <si>
    <t>002427</t>
  </si>
  <si>
    <t>FLOR BERNAL, ANNA</t>
  </si>
  <si>
    <t>070008</t>
  </si>
  <si>
    <t>004201</t>
  </si>
  <si>
    <t>FLORES BORT, ANTONIO</t>
  </si>
  <si>
    <t>107210</t>
  </si>
  <si>
    <t>FLORES CANO, ANDREA</t>
  </si>
  <si>
    <t>4612083001</t>
  </si>
  <si>
    <t>002986</t>
  </si>
  <si>
    <t>FLORES CASTILLO, AZAHARA</t>
  </si>
  <si>
    <t>100792</t>
  </si>
  <si>
    <t>FLORES DE HARO, ANA</t>
  </si>
  <si>
    <t>002279</t>
  </si>
  <si>
    <t>FLORES GARCIA, MARI CARMEN</t>
  </si>
  <si>
    <t>004048</t>
  </si>
  <si>
    <t>FLORES PONS, JUDIT</t>
  </si>
  <si>
    <t>002374</t>
  </si>
  <si>
    <t>FLORES SALAS, MARIA SONIA</t>
  </si>
  <si>
    <t>003337</t>
  </si>
  <si>
    <t>FODOR, ADINA</t>
  </si>
  <si>
    <t>004123</t>
  </si>
  <si>
    <t>FOMBUENA SANCHIS, NELIDA</t>
  </si>
  <si>
    <t>002338</t>
  </si>
  <si>
    <t>FONT SANTIRO, SUSANA</t>
  </si>
  <si>
    <t>004074</t>
  </si>
  <si>
    <t>FORES FORNER, MELANI</t>
  </si>
  <si>
    <t>001893</t>
  </si>
  <si>
    <t>FORES YAK, MARIO</t>
  </si>
  <si>
    <t>099179</t>
  </si>
  <si>
    <t>FORTADO LLEDO, ANDREA</t>
  </si>
  <si>
    <t>000730</t>
  </si>
  <si>
    <t>FORTANET AMAT, MARIA ANTONIA</t>
  </si>
  <si>
    <t>004426</t>
  </si>
  <si>
    <t>FOS GIMENEZ, PABLO</t>
  </si>
  <si>
    <t>001494</t>
  </si>
  <si>
    <t>FRANCH NEBOT, SONIA</t>
  </si>
  <si>
    <t>004207</t>
  </si>
  <si>
    <t>FRANCISCO MARTINEZ, AURORA</t>
  </si>
  <si>
    <t>107862</t>
  </si>
  <si>
    <t>FRANCO CONDON, M CARMEN</t>
  </si>
  <si>
    <t>106851</t>
  </si>
  <si>
    <t>FRANCO VIÑUALES, BEGOÑA</t>
  </si>
  <si>
    <t>003308</t>
  </si>
  <si>
    <t>106388</t>
  </si>
  <si>
    <t>FREITAS DOS SANTOS, ALICE</t>
  </si>
  <si>
    <t>002487</t>
  </si>
  <si>
    <t>FRESNEDA JIMENO, M CARIDAD</t>
  </si>
  <si>
    <t>104686</t>
  </si>
  <si>
    <t>FRESNEDA JIMENO, M MAR</t>
  </si>
  <si>
    <t>003119</t>
  </si>
  <si>
    <t>FRESNEDA MORENO, ANA</t>
  </si>
  <si>
    <t>102652</t>
  </si>
  <si>
    <t>FRESQUET COLL, YOLANDA</t>
  </si>
  <si>
    <t>1201002925</t>
  </si>
  <si>
    <t>076872</t>
  </si>
  <si>
    <t>FRESQUET SANJUAN, AMPARO</t>
  </si>
  <si>
    <t>003335</t>
  </si>
  <si>
    <t>FRIAS FELIPE, IKER</t>
  </si>
  <si>
    <t>003271</t>
  </si>
  <si>
    <t>FUENTES MATARAN, ELISABETH</t>
  </si>
  <si>
    <t>004419</t>
  </si>
  <si>
    <t>FUERTES CORBIN, THAIS</t>
  </si>
  <si>
    <t>000056</t>
  </si>
  <si>
    <t>GABALDON CAMPOS, MARCO</t>
  </si>
  <si>
    <t>102783</t>
  </si>
  <si>
    <t>GABALDON GARCIA, CELIA MARIA</t>
  </si>
  <si>
    <t>001651</t>
  </si>
  <si>
    <t>GABALDON MARTINEZ, SONIA</t>
  </si>
  <si>
    <t>105807</t>
  </si>
  <si>
    <t>GABALDON NAVARRO, ANABEL</t>
  </si>
  <si>
    <t>070044</t>
  </si>
  <si>
    <t>GABALDON RODRIGUEZ, EVA MARIA</t>
  </si>
  <si>
    <t>004821</t>
  </si>
  <si>
    <t>GABARRE CRESPO, MARINA</t>
  </si>
  <si>
    <t>004114</t>
  </si>
  <si>
    <t>GABARRI MOTILLA, ESMERALDA</t>
  </si>
  <si>
    <t>070170</t>
  </si>
  <si>
    <t>GABBA BREGANTE, ALICIA VIVIANA</t>
  </si>
  <si>
    <t>101159</t>
  </si>
  <si>
    <t>GADEA FAUS, M JOSE</t>
  </si>
  <si>
    <t>003289</t>
  </si>
  <si>
    <t>GADEA TORRES, TANIA</t>
  </si>
  <si>
    <t>001038</t>
  </si>
  <si>
    <t>GAGLIARDI, NADIA SABRINA</t>
  </si>
  <si>
    <t>003394</t>
  </si>
  <si>
    <t>GAGLIARDI, NATALIA GISELLE</t>
  </si>
  <si>
    <t>003286</t>
  </si>
  <si>
    <t>GALAN GONZALEZ, SONIA</t>
  </si>
  <si>
    <t>104658</t>
  </si>
  <si>
    <t>GALAN VAZQUEZ, SANDRA</t>
  </si>
  <si>
    <t>003639</t>
  </si>
  <si>
    <t>GALARZA BENET, CRISTINA</t>
  </si>
  <si>
    <t>004803</t>
  </si>
  <si>
    <t>GALARZA FELIPE, OLAYA</t>
  </si>
  <si>
    <t>108329</t>
  </si>
  <si>
    <t>GALDON LOPEZ, NIEVES</t>
  </si>
  <si>
    <t>004078</t>
  </si>
  <si>
    <t>GALERA PUERTA, PAULA</t>
  </si>
  <si>
    <t>004330</t>
  </si>
  <si>
    <t>GALLEGO ARDUÑA, LUCIA</t>
  </si>
  <si>
    <t>004110</t>
  </si>
  <si>
    <t>GALLEGO GINES, TANIA</t>
  </si>
  <si>
    <t>1203000064</t>
  </si>
  <si>
    <t>107798</t>
  </si>
  <si>
    <t>GALLEN ANTOLI, JOSE</t>
  </si>
  <si>
    <t>1203002080</t>
  </si>
  <si>
    <t>108729</t>
  </si>
  <si>
    <t>GALLEN TORAN, AINA</t>
  </si>
  <si>
    <t>105391</t>
  </si>
  <si>
    <t>GALLENT RODRIGO, BARBARA</t>
  </si>
  <si>
    <t>004086</t>
  </si>
  <si>
    <t>GALOCHA BERMUDEZ, LUCIA</t>
  </si>
  <si>
    <t>106171</t>
  </si>
  <si>
    <t>GALVAN LERMA, GLORIA</t>
  </si>
  <si>
    <t>003936</t>
  </si>
  <si>
    <t>GALVAN MARQUEZ, ISABEL</t>
  </si>
  <si>
    <t>099283</t>
  </si>
  <si>
    <t>GAMARRA LOPEZ, PILAR</t>
  </si>
  <si>
    <t>105616</t>
  </si>
  <si>
    <t>GAMERO RUIZ, PILAR</t>
  </si>
  <si>
    <t>001386</t>
  </si>
  <si>
    <t>GARAÑENA MERCADO, PATRICIA</t>
  </si>
  <si>
    <t>092774</t>
  </si>
  <si>
    <t>GARCES FERRER, ELENA</t>
  </si>
  <si>
    <t>002911</t>
  </si>
  <si>
    <t>GARCES JULVE, JOEL</t>
  </si>
  <si>
    <t>004326</t>
  </si>
  <si>
    <t>GARCES MARTI, AIDA</t>
  </si>
  <si>
    <t>004872</t>
  </si>
  <si>
    <t>000913</t>
  </si>
  <si>
    <t>GARCIA ANDRES, EDUARDO</t>
  </si>
  <si>
    <t>004349</t>
  </si>
  <si>
    <t>GARCIA ANGULO, MARIA ANGELES</t>
  </si>
  <si>
    <t>107133</t>
  </si>
  <si>
    <t>GARCIA ARCE, ANDREA</t>
  </si>
  <si>
    <t>004198</t>
  </si>
  <si>
    <t>GARCIA BARBA, YOLANDA</t>
  </si>
  <si>
    <t>099310</t>
  </si>
  <si>
    <t>GARCIA BLASCO, ROCIO</t>
  </si>
  <si>
    <t>004726</t>
  </si>
  <si>
    <t>070160</t>
  </si>
  <si>
    <t>GARCIA CARRASCO, AMPARO</t>
  </si>
  <si>
    <t>003687</t>
  </si>
  <si>
    <t>GARCIA CASTELLO, TAILUMA</t>
  </si>
  <si>
    <t>001734</t>
  </si>
  <si>
    <t>GARCIA CERVELLO, PAULA</t>
  </si>
  <si>
    <t>003184</t>
  </si>
  <si>
    <t>GARCIA CIPITRIA, LUCIA</t>
  </si>
  <si>
    <t>072997</t>
  </si>
  <si>
    <t>GARCIA CISNEROS, ANA MARIA</t>
  </si>
  <si>
    <t>104252</t>
  </si>
  <si>
    <t>GARCIA CLIMENT, ANA MARIA</t>
  </si>
  <si>
    <t>100129</t>
  </si>
  <si>
    <t>002367</t>
  </si>
  <si>
    <t>GARCIA CUERDA, MAGDALENA</t>
  </si>
  <si>
    <t>004749</t>
  </si>
  <si>
    <t>GARCIA DE GALDIANO MARTINEZ, PURIFICACION</t>
  </si>
  <si>
    <t>004056</t>
  </si>
  <si>
    <t>GARCIA DEL RIO, LUA</t>
  </si>
  <si>
    <t>001515</t>
  </si>
  <si>
    <t>GARCIA ESTADA, CARLOS DAVID</t>
  </si>
  <si>
    <t>4601001390</t>
  </si>
  <si>
    <t>003917</t>
  </si>
  <si>
    <t>GARCIA FERRER, MARIA AMPARO</t>
  </si>
  <si>
    <t>090083</t>
  </si>
  <si>
    <t>GARCIA FRESQUET, PAULA</t>
  </si>
  <si>
    <t>001066</t>
  </si>
  <si>
    <t>GARCIA FUNEZ, MERCEDES</t>
  </si>
  <si>
    <t>003102</t>
  </si>
  <si>
    <t>GARCIA GARCIA, ANA MARIA</t>
  </si>
  <si>
    <t>070020</t>
  </si>
  <si>
    <t>GARCIA GARCIA, AURORA</t>
  </si>
  <si>
    <t>000914</t>
  </si>
  <si>
    <t>GARCIA GARCIA, MARIA JOSE</t>
  </si>
  <si>
    <t>003316</t>
  </si>
  <si>
    <t>GARCIA GOMEZ, IVAN</t>
  </si>
  <si>
    <t>1203000080</t>
  </si>
  <si>
    <t>002154</t>
  </si>
  <si>
    <t>004396</t>
  </si>
  <si>
    <t>GARCIA GOMEZ, SONIA</t>
  </si>
  <si>
    <t>107201</t>
  </si>
  <si>
    <t>GARCIA GUERRERO, JAUME</t>
  </si>
  <si>
    <t>002287</t>
  </si>
  <si>
    <t>GARCIA LOPEZ, INMACULADA</t>
  </si>
  <si>
    <t>073120</t>
  </si>
  <si>
    <t>GARCIA LUJAN, SONIA</t>
  </si>
  <si>
    <t>002491</t>
  </si>
  <si>
    <t>070033</t>
  </si>
  <si>
    <t>GARCIA MARIN, NIEVES</t>
  </si>
  <si>
    <t>004248</t>
  </si>
  <si>
    <t>GARCIA MARRERO, ALICIA</t>
  </si>
  <si>
    <t>108800</t>
  </si>
  <si>
    <t>GARCIA MARRERO, LUCIA</t>
  </si>
  <si>
    <t>004035</t>
  </si>
  <si>
    <t>GARCIA MARTIN, ROCIO</t>
  </si>
  <si>
    <t>003919</t>
  </si>
  <si>
    <t>GARCIA MARTINEZ, LARA</t>
  </si>
  <si>
    <t>003421</t>
  </si>
  <si>
    <t>GARCIA MARTINEZ, SONIA</t>
  </si>
  <si>
    <t>106907</t>
  </si>
  <si>
    <t>GARCIA MEDINA, SANDRA</t>
  </si>
  <si>
    <t>003638</t>
  </si>
  <si>
    <t>GARCIA MENDOZA, CARLA</t>
  </si>
  <si>
    <t>002277</t>
  </si>
  <si>
    <t>GARCIA MOLINERO, RAQUEL</t>
  </si>
  <si>
    <t>4601000510</t>
  </si>
  <si>
    <t>002307</t>
  </si>
  <si>
    <t>GARCIA MORAN, ISABEL</t>
  </si>
  <si>
    <t>003230</t>
  </si>
  <si>
    <t>GARCIA MORENO, CRISTINA DEL CARMEN</t>
  </si>
  <si>
    <t>4603000270</t>
  </si>
  <si>
    <t>004428</t>
  </si>
  <si>
    <t>GARCIA NOVELLA, MARIA</t>
  </si>
  <si>
    <t>107858</t>
  </si>
  <si>
    <t>GARCIA OCON, ALBA</t>
  </si>
  <si>
    <t>004182</t>
  </si>
  <si>
    <t>GARCIA OLMO, SHEILA</t>
  </si>
  <si>
    <t>003031</t>
  </si>
  <si>
    <t>GARCIA ORON, SANDRA</t>
  </si>
  <si>
    <t>001417</t>
  </si>
  <si>
    <t>106211</t>
  </si>
  <si>
    <t>GARCIA ORTI, PABLO</t>
  </si>
  <si>
    <t>073199</t>
  </si>
  <si>
    <t>GARCIA PEDRO, SILVIA</t>
  </si>
  <si>
    <t>072960</t>
  </si>
  <si>
    <t>070452</t>
  </si>
  <si>
    <t>GARCIA PEREZ, ANGELA</t>
  </si>
  <si>
    <t>002382</t>
  </si>
  <si>
    <t>GARCIA PINAZO, M. DE LA PAZ</t>
  </si>
  <si>
    <t>003074</t>
  </si>
  <si>
    <t>GARCIA PINTADO, PAULA</t>
  </si>
  <si>
    <t>004613</t>
  </si>
  <si>
    <t>003615</t>
  </si>
  <si>
    <t>GARCIA PORCAR, ROSARIO</t>
  </si>
  <si>
    <t>001897</t>
  </si>
  <si>
    <t>101097</t>
  </si>
  <si>
    <t>GARCIA REQUENA, M TERESA</t>
  </si>
  <si>
    <t>073049</t>
  </si>
  <si>
    <t>GARCIA RINCON, GABRIELA</t>
  </si>
  <si>
    <t>003398</t>
  </si>
  <si>
    <t>GARCIA ROBLES, JOANA</t>
  </si>
  <si>
    <t>004599</t>
  </si>
  <si>
    <t>GARCIA RODENAS, BEGOÑA</t>
  </si>
  <si>
    <t>004383</t>
  </si>
  <si>
    <t>GARCIA ROYUELA, PAULA</t>
  </si>
  <si>
    <t>001815</t>
  </si>
  <si>
    <t>GARCIA RUBIO, MARIA</t>
  </si>
  <si>
    <t>000932</t>
  </si>
  <si>
    <t>GARCIA RUIZ, EVA MARIA</t>
  </si>
  <si>
    <t>4601000455</t>
  </si>
  <si>
    <t>004425</t>
  </si>
  <si>
    <t>GARCIA SALAZAR, MARTA</t>
  </si>
  <si>
    <t>003810</t>
  </si>
  <si>
    <t>GARCIA SALLA, PATRICIA</t>
  </si>
  <si>
    <t>100357</t>
  </si>
  <si>
    <t>GARCIA SERRANO, EVA M</t>
  </si>
  <si>
    <t>4601000550</t>
  </si>
  <si>
    <t>004060</t>
  </si>
  <si>
    <t>GARCIA SIMARRO, CRISTINA</t>
  </si>
  <si>
    <t>105485</t>
  </si>
  <si>
    <t>GARCIA SORIANO, NURIA</t>
  </si>
  <si>
    <t>1201002020</t>
  </si>
  <si>
    <t>003723</t>
  </si>
  <si>
    <t>GARCIA TORRES, PAULA</t>
  </si>
  <si>
    <t>004423</t>
  </si>
  <si>
    <t>GARCIA VAZQUEZ, ARANZAZU</t>
  </si>
  <si>
    <t>001134</t>
  </si>
  <si>
    <t>GARCIA VIDAL, LETICIA</t>
  </si>
  <si>
    <t>4603005010</t>
  </si>
  <si>
    <t>003993</t>
  </si>
  <si>
    <t>GARCIA-CONSUEGRA MADUEÑO, LIDIA</t>
  </si>
  <si>
    <t>107416</t>
  </si>
  <si>
    <t>GARGALLO ALBERT, AIDA</t>
  </si>
  <si>
    <t>003385</t>
  </si>
  <si>
    <t>GARGALLO BELLMUNT, MARIA CARMEN</t>
  </si>
  <si>
    <t>004361</t>
  </si>
  <si>
    <t>GARRIDO DIAZ, GELEN DANILA</t>
  </si>
  <si>
    <t>004871</t>
  </si>
  <si>
    <t>GARRIDO MASSO, MARIA DEL CARMEN</t>
  </si>
  <si>
    <t>001747</t>
  </si>
  <si>
    <t>GARRIDO VALERA, CLAUDIA</t>
  </si>
  <si>
    <t>002276</t>
  </si>
  <si>
    <t>GARRIDO VILLA, JOSEFA</t>
  </si>
  <si>
    <t>003897</t>
  </si>
  <si>
    <t>GARRIGA VILLAR, SOLEDAD</t>
  </si>
  <si>
    <t>003546</t>
  </si>
  <si>
    <t>GARZON MARTINEZ, MARIA</t>
  </si>
  <si>
    <t>004578</t>
  </si>
  <si>
    <t>GAS NEBOT, TERESA</t>
  </si>
  <si>
    <t>003235</t>
  </si>
  <si>
    <t>GASCA HIDALGO, SANDRA</t>
  </si>
  <si>
    <t>004809</t>
  </si>
  <si>
    <t>GASENT RICO, SHEILA</t>
  </si>
  <si>
    <t>003489</t>
  </si>
  <si>
    <t>GASH MULET, MARTA</t>
  </si>
  <si>
    <t>002729</t>
  </si>
  <si>
    <t>GAUCHIA PASTOR, ALBERTO</t>
  </si>
  <si>
    <t>003883</t>
  </si>
  <si>
    <t>GAVILA OREJAS, LOURDES</t>
  </si>
  <si>
    <t>001510</t>
  </si>
  <si>
    <t>GAYETE CERVERA, SUSANA</t>
  </si>
  <si>
    <t>002862</t>
  </si>
  <si>
    <t>GEA TOMAS, CAROLINA</t>
  </si>
  <si>
    <t>001782</t>
  </si>
  <si>
    <t>GELOS PEREZ, LUNA</t>
  </si>
  <si>
    <t>004483</t>
  </si>
  <si>
    <t>GIL BADIA, MARIA JOSE</t>
  </si>
  <si>
    <t>107605</t>
  </si>
  <si>
    <t>GIL GADEA, SUSANA</t>
  </si>
  <si>
    <t>102883</t>
  </si>
  <si>
    <t>004824</t>
  </si>
  <si>
    <t>GIL JUAN, SARA DEL CARMEN</t>
  </si>
  <si>
    <t>107506</t>
  </si>
  <si>
    <t>GIL MORENO, LAURA</t>
  </si>
  <si>
    <t>003375</t>
  </si>
  <si>
    <t>GIL MOYA, MARIA</t>
  </si>
  <si>
    <t>108070</t>
  </si>
  <si>
    <t>GIL ROMERO, ALMUDENA</t>
  </si>
  <si>
    <t>003162</t>
  </si>
  <si>
    <t>002594</t>
  </si>
  <si>
    <t>GIMENEZ CARRASCOSA, CARMEN CONSUELO</t>
  </si>
  <si>
    <t>003077</t>
  </si>
  <si>
    <t>GIMENEZ CRESPO, DESAMPARADOS</t>
  </si>
  <si>
    <t>4602000357</t>
  </si>
  <si>
    <t>073131</t>
  </si>
  <si>
    <t>GIMENEZ CUBELLS, PILAR</t>
  </si>
  <si>
    <t>004498</t>
  </si>
  <si>
    <t>GIMENEZ DOCON, ANA MARIA</t>
  </si>
  <si>
    <t>073071</t>
  </si>
  <si>
    <t>GIMENEZ FERNANDEZ, JUAN ANTONI</t>
  </si>
  <si>
    <t>004325</t>
  </si>
  <si>
    <t>GIMENEZ MARQUES, LLUM</t>
  </si>
  <si>
    <t>101255</t>
  </si>
  <si>
    <t>GIMENEZ MARTI., ADRIANA</t>
  </si>
  <si>
    <t>004376</t>
  </si>
  <si>
    <t>GIMENEZ MONZO, ROSER</t>
  </si>
  <si>
    <t>070442</t>
  </si>
  <si>
    <t>GIMENEZ MORENO, MARIA ANGELE</t>
  </si>
  <si>
    <t>107185</t>
  </si>
  <si>
    <t>GIMENEZ QUINTANA, NEREA</t>
  </si>
  <si>
    <t>004808</t>
  </si>
  <si>
    <t>000884</t>
  </si>
  <si>
    <t>GIMENO BENAVENT, NURIA</t>
  </si>
  <si>
    <t>001050</t>
  </si>
  <si>
    <t>GIMENO MASO, MARTA</t>
  </si>
  <si>
    <t>092770</t>
  </si>
  <si>
    <t>GIMENO MOMPLET, FRANCISCA</t>
  </si>
  <si>
    <t>003711</t>
  </si>
  <si>
    <t>GIMENO PEDRO, NEREA</t>
  </si>
  <si>
    <t>070141</t>
  </si>
  <si>
    <t>GIMENO PEÑARROCHA, ANA</t>
  </si>
  <si>
    <t>070229</t>
  </si>
  <si>
    <t>GIMENO RAMOS, MARI CARMEN</t>
  </si>
  <si>
    <t>108720</t>
  </si>
  <si>
    <t>GIMENO REDO, ANDREA</t>
  </si>
  <si>
    <t>004432</t>
  </si>
  <si>
    <t>GINER ALCAZAR, MARTA</t>
  </si>
  <si>
    <t>004315</t>
  </si>
  <si>
    <t>GINER ALGORA, RAQUEL</t>
  </si>
  <si>
    <t>002416</t>
  </si>
  <si>
    <t>GINER MARTORELL, VERONICA</t>
  </si>
  <si>
    <t>004839</t>
  </si>
  <si>
    <t>GINER PRIETO, ANGELA</t>
  </si>
  <si>
    <t>001980</t>
  </si>
  <si>
    <t>GINER SANCHEZ, IRENE</t>
  </si>
  <si>
    <t>004494</t>
  </si>
  <si>
    <t>GIRONES PEREZ, NURIA</t>
  </si>
  <si>
    <t>004687</t>
  </si>
  <si>
    <t>GISBERT TUR, ALEJANDRA</t>
  </si>
  <si>
    <t>004257</t>
  </si>
  <si>
    <t>GLAVAN, ZOIA</t>
  </si>
  <si>
    <t>108184</t>
  </si>
  <si>
    <t>GOMARA AÑON, NOELIA</t>
  </si>
  <si>
    <t>002652</t>
  </si>
  <si>
    <t>GOMEZ ALDARAVI SOTOS, SARA</t>
  </si>
  <si>
    <t>107354</t>
  </si>
  <si>
    <t>GOMEZ BELMONTE, JOSEP</t>
  </si>
  <si>
    <t>108767</t>
  </si>
  <si>
    <t>004296</t>
  </si>
  <si>
    <t>002169</t>
  </si>
  <si>
    <t>GOMEZ FERNANDEZ, LUZ MARINA</t>
  </si>
  <si>
    <t>003287</t>
  </si>
  <si>
    <t>GOMEZ GARCIA, AIDA</t>
  </si>
  <si>
    <t>1201002080</t>
  </si>
  <si>
    <t>099444</t>
  </si>
  <si>
    <t>GOMEZ GIMENO, BELEN</t>
  </si>
  <si>
    <t>004116</t>
  </si>
  <si>
    <t>GOMEZ GOMEZ, PAOLA</t>
  </si>
  <si>
    <t>003278</t>
  </si>
  <si>
    <t>GOMEZ GONZALEZ, PAULA JOANA</t>
  </si>
  <si>
    <t>4603000389</t>
  </si>
  <si>
    <t>105172</t>
  </si>
  <si>
    <t>GOMEZ HERRAIZ, MARIA INOCENTA</t>
  </si>
  <si>
    <t>000418</t>
  </si>
  <si>
    <t>072956</t>
  </si>
  <si>
    <t>GOMEZ HIDALGO, MAGDALENA</t>
  </si>
  <si>
    <t>108621</t>
  </si>
  <si>
    <t>GOMEZ IBAÑEZ, SARA</t>
  </si>
  <si>
    <t>004061</t>
  </si>
  <si>
    <t>GOMEZ LAHUERTA, IRENE</t>
  </si>
  <si>
    <t>002828</t>
  </si>
  <si>
    <t>GOMEZ LLUCH, GUILLERMO</t>
  </si>
  <si>
    <t>003608</t>
  </si>
  <si>
    <t>GOMEZ MARIN, ADELA</t>
  </si>
  <si>
    <t>102803</t>
  </si>
  <si>
    <t>GOMEZ MARTINEZ, CARMEN</t>
  </si>
  <si>
    <t>4601001106</t>
  </si>
  <si>
    <t>072981</t>
  </si>
  <si>
    <t>GOMEZ MARTINEZ, INMACULADA</t>
  </si>
  <si>
    <t>004239</t>
  </si>
  <si>
    <t>GOMEZ MEDINA, SANDRA</t>
  </si>
  <si>
    <t>004641</t>
  </si>
  <si>
    <t>GOMEZ MURILLO, ADRIAN</t>
  </si>
  <si>
    <t>108691</t>
  </si>
  <si>
    <t>GOMEZ PAEZ, DANIELA</t>
  </si>
  <si>
    <t>003981</t>
  </si>
  <si>
    <t>GOMEZ PALLARES, MARIA</t>
  </si>
  <si>
    <t>108604</t>
  </si>
  <si>
    <t>GOMEZ POTES, LILIANA</t>
  </si>
  <si>
    <t>4601000600</t>
  </si>
  <si>
    <t>004305</t>
  </si>
  <si>
    <t>GOMEZ RODRIGUEZ, ALEX</t>
  </si>
  <si>
    <t>003849</t>
  </si>
  <si>
    <t>GOMEZ RUBIO, CARLOS</t>
  </si>
  <si>
    <t>0303003025</t>
  </si>
  <si>
    <t>003086</t>
  </si>
  <si>
    <t>GOMEZ SEMPER, GLORIA</t>
  </si>
  <si>
    <t>004497</t>
  </si>
  <si>
    <t>GOMEZ SEMPER, MARIA DOLORES</t>
  </si>
  <si>
    <t>002964</t>
  </si>
  <si>
    <t>GOMEZ SOLER, NURIA</t>
  </si>
  <si>
    <t>108212</t>
  </si>
  <si>
    <t>003904</t>
  </si>
  <si>
    <t>GOMEZ-CAMBRONERO GARCIA, MIGUEL ANGEL</t>
  </si>
  <si>
    <t>106016</t>
  </si>
  <si>
    <t>GOMIS CEBOLLA, NURIA</t>
  </si>
  <si>
    <t>105729</t>
  </si>
  <si>
    <t>GOMIS HERNANDEZ, JOAQUIN</t>
  </si>
  <si>
    <t>004222</t>
  </si>
  <si>
    <t>GOMIS NOLASCO, MARTA</t>
  </si>
  <si>
    <t>003571</t>
  </si>
  <si>
    <t>GONZALEZ BASCUÑANA, MARIA FRANCISCA</t>
  </si>
  <si>
    <t>108145</t>
  </si>
  <si>
    <t>GONZALEZ BOSCH, M ELVIRA</t>
  </si>
  <si>
    <t>1203000054</t>
  </si>
  <si>
    <t>107357</t>
  </si>
  <si>
    <t>GONZALEZ CEACERO, JESUS</t>
  </si>
  <si>
    <t>002700</t>
  </si>
  <si>
    <t>GONZALEZ CEREZUELA, CRISTINA ALEJANDRA</t>
  </si>
  <si>
    <t>002701</t>
  </si>
  <si>
    <t>GONZALEZ CEREZUELA, VERONICA</t>
  </si>
  <si>
    <t>031615</t>
  </si>
  <si>
    <t>GONZALEZ CUESTA, MARIA PILAR</t>
  </si>
  <si>
    <t>003047</t>
  </si>
  <si>
    <t>GONZALEZ DOMINGUEZ, ANGELES</t>
  </si>
  <si>
    <t>003369</t>
  </si>
  <si>
    <t>GONZALEZ FERNANDEZ, MARIA ISABEL</t>
  </si>
  <si>
    <t>004275</t>
  </si>
  <si>
    <t>GONZALEZ GARCIA, AINHOA</t>
  </si>
  <si>
    <t>004595</t>
  </si>
  <si>
    <t>GONZALEZ GONZALEZ, LAURA</t>
  </si>
  <si>
    <t>003021</t>
  </si>
  <si>
    <t>GONZALEZ GUILLEN, ALEXIS</t>
  </si>
  <si>
    <t>002191</t>
  </si>
  <si>
    <t>GONZALEZ IBAÑEZ, JOSEFA</t>
  </si>
  <si>
    <t>004633</t>
  </si>
  <si>
    <t>GONZALEZ JIMENEZ, CRISTINA</t>
  </si>
  <si>
    <t>004690</t>
  </si>
  <si>
    <t>GONZALEZ JORDAN, DEREK</t>
  </si>
  <si>
    <t>004568</t>
  </si>
  <si>
    <t>GONZALEZ LOJK, IGNACIO</t>
  </si>
  <si>
    <t>002963</t>
  </si>
  <si>
    <t>GONZALEZ LOMA, ESTHER</t>
  </si>
  <si>
    <t>105390</t>
  </si>
  <si>
    <t>GONZALEZ MARTINEZ, MARIA JESUS</t>
  </si>
  <si>
    <t>107000</t>
  </si>
  <si>
    <t>GONZALEZ MARTINEZ, SILVIA</t>
  </si>
  <si>
    <t>070393</t>
  </si>
  <si>
    <t>GONZALEZ MARTINEZ, VICTORIA</t>
  </si>
  <si>
    <t>004335</t>
  </si>
  <si>
    <t>GONZALEZ MENA, NOEMI</t>
  </si>
  <si>
    <t>002420</t>
  </si>
  <si>
    <t>GONZALEZ NAVARRO, INES</t>
  </si>
  <si>
    <t>107567</t>
  </si>
  <si>
    <t>GONZALEZ NOGALES, EMILIA</t>
  </si>
  <si>
    <t>4602002165</t>
  </si>
  <si>
    <t>003122</t>
  </si>
  <si>
    <t>GONZALEZ PEINADO, CANDELA</t>
  </si>
  <si>
    <t>4603005225</t>
  </si>
  <si>
    <t>004870</t>
  </si>
  <si>
    <t>GONZALEZ PEREZ, MARIO</t>
  </si>
  <si>
    <t>003591</t>
  </si>
  <si>
    <t>GONZALEZ PERIS, RAUL</t>
  </si>
  <si>
    <t>070002</t>
  </si>
  <si>
    <t>GONZALEZ PLAZA, ISABEL</t>
  </si>
  <si>
    <t>106980</t>
  </si>
  <si>
    <t>GONZALEZ RODRIGUEZ, MARIA JOSE</t>
  </si>
  <si>
    <t>004715</t>
  </si>
  <si>
    <t>GONZALEZ RUIZ, SELENA</t>
  </si>
  <si>
    <t>003626</t>
  </si>
  <si>
    <t>GONZALEZ SANCHEZ, MARIA CARMEN</t>
  </si>
  <si>
    <t>108780</t>
  </si>
  <si>
    <t>GONZALEZ SANCHEZ, RUBEN</t>
  </si>
  <si>
    <t>003514</t>
  </si>
  <si>
    <t>GONZALEZ SANZ, JOSE LUIS</t>
  </si>
  <si>
    <t>003096</t>
  </si>
  <si>
    <t>GONZALEZ SEGURA, MARTA</t>
  </si>
  <si>
    <t>108758</t>
  </si>
  <si>
    <t>GONZALEZ TORREJON, ROCIO</t>
  </si>
  <si>
    <t>003185</t>
  </si>
  <si>
    <t>GONZALEZ TORRES, MARIA JESUS</t>
  </si>
  <si>
    <t>003807</t>
  </si>
  <si>
    <t>GONZALEZ VELASCO, JOSE LUIS</t>
  </si>
  <si>
    <t>004604</t>
  </si>
  <si>
    <t>GONZALEZ VILLALTA, NEREA</t>
  </si>
  <si>
    <t>003345</t>
  </si>
  <si>
    <t>GORBA CUENCA, CLARA</t>
  </si>
  <si>
    <t>003725</t>
  </si>
  <si>
    <t>GORDO PALANCAR, MARIA JESUS</t>
  </si>
  <si>
    <t>003325</t>
  </si>
  <si>
    <t>GOZALO CALLEJA, IRENE</t>
  </si>
  <si>
    <t>070072</t>
  </si>
  <si>
    <t>GRACIA SAEZ, MARIA JULIA</t>
  </si>
  <si>
    <t>002209</t>
  </si>
  <si>
    <t>072934</t>
  </si>
  <si>
    <t>GRADOS VENTURA, JUANA</t>
  </si>
  <si>
    <t>004362</t>
  </si>
  <si>
    <t>GRAMAGE PALAO, CLAUDIA</t>
  </si>
  <si>
    <t>004319</t>
  </si>
  <si>
    <t>GRANERO GARCIA, CARLA</t>
  </si>
  <si>
    <t>002919</t>
  </si>
  <si>
    <t>GRANERO HUERTA, ANA</t>
  </si>
  <si>
    <t>003252</t>
  </si>
  <si>
    <t>GRAU DUARTE, ELENA</t>
  </si>
  <si>
    <t>004569</t>
  </si>
  <si>
    <t>GRAU GOMEZ, AITANA</t>
  </si>
  <si>
    <t>004005</t>
  </si>
  <si>
    <t>GRECO, BENEDETTA</t>
  </si>
  <si>
    <t>107790</t>
  </si>
  <si>
    <t>GREGORI VIDAL, LAURA</t>
  </si>
  <si>
    <t>002522</t>
  </si>
  <si>
    <t>GREGORIO TALAVAN, JULIA</t>
  </si>
  <si>
    <t>4601000280</t>
  </si>
  <si>
    <t>002920</t>
  </si>
  <si>
    <t>GRIFO BELTRAN, PABLO</t>
  </si>
  <si>
    <t>002872</t>
  </si>
  <si>
    <t>GRIFOLL CARBONELL, CARMEN</t>
  </si>
  <si>
    <t>004811</t>
  </si>
  <si>
    <t>GRIÑAN NUEDA, PAULA</t>
  </si>
  <si>
    <t>003573</t>
  </si>
  <si>
    <t>GROZESCU, TABITA DANIELA</t>
  </si>
  <si>
    <t>004293</t>
  </si>
  <si>
    <t>GUAITA VIÑAS, HUGO</t>
  </si>
  <si>
    <t>003586</t>
  </si>
  <si>
    <t>GUATTA, CARLA CRISTINA</t>
  </si>
  <si>
    <t>004849</t>
  </si>
  <si>
    <t>002334</t>
  </si>
  <si>
    <t>GUERRERO MARIN, CARMEN</t>
  </si>
  <si>
    <t>001963</t>
  </si>
  <si>
    <t>GUERRERO VENEGAS, SANDRA</t>
  </si>
  <si>
    <t>004166</t>
  </si>
  <si>
    <t>GUEVARA NAVÍO, ALEJANDRO</t>
  </si>
  <si>
    <t>004587</t>
  </si>
  <si>
    <t>GUIJARRO PEREZ, MARIA DEL PILAR</t>
  </si>
  <si>
    <t>4602001020</t>
  </si>
  <si>
    <t>072994</t>
  </si>
  <si>
    <t>GUILLEN APARICIO, ANA</t>
  </si>
  <si>
    <t>070076</t>
  </si>
  <si>
    <t>GUILLEN SANTOS, ANA BELEN</t>
  </si>
  <si>
    <t>099281</t>
  </si>
  <si>
    <t>GUILLEN VELASCO, LAURA</t>
  </si>
  <si>
    <t>108388</t>
  </si>
  <si>
    <t>GUINOT DOLS, SARA</t>
  </si>
  <si>
    <t>003116</t>
  </si>
  <si>
    <t>GUIRADO GOMEZ, ANA MARIA</t>
  </si>
  <si>
    <t>003488</t>
  </si>
  <si>
    <t>GUISERIS DOMINGUEZ, ANDREA</t>
  </si>
  <si>
    <t>003270</t>
  </si>
  <si>
    <t>GUTIERREZ NAVARRO, LAURA</t>
  </si>
  <si>
    <t>107508</t>
  </si>
  <si>
    <t>GUTIERREZ RODRIGUEZ, MIRIAM</t>
  </si>
  <si>
    <t>003154</t>
  </si>
  <si>
    <t>HACHEMI MEZQUITA, NURIA</t>
  </si>
  <si>
    <t>073114</t>
  </si>
  <si>
    <t>HALLADO DE LA FLOR, NIEVES</t>
  </si>
  <si>
    <t>000721</t>
  </si>
  <si>
    <t>HAMMAD MARTIN, NADIA</t>
  </si>
  <si>
    <t>004576</t>
  </si>
  <si>
    <t>105385</t>
  </si>
  <si>
    <t>HASNI OUALI, JOTA JIHANE</t>
  </si>
  <si>
    <t>108605</t>
  </si>
  <si>
    <t>HAYNES NSUE, TERESA</t>
  </si>
  <si>
    <t>003664</t>
  </si>
  <si>
    <t>HEREDIA RODRIGUEZ, JESUS</t>
  </si>
  <si>
    <t>003891</t>
  </si>
  <si>
    <t>004105</t>
  </si>
  <si>
    <t>HERNAIZ LUCAS, CLARA</t>
  </si>
  <si>
    <t>003352</t>
  </si>
  <si>
    <t>HERNANDEZ FERNANDEZ, SUSANA</t>
  </si>
  <si>
    <t>003198</t>
  </si>
  <si>
    <t>HERNANDEZ GINER, ESTHER</t>
  </si>
  <si>
    <t>004716</t>
  </si>
  <si>
    <t>HERNANDEZ GONZALEZ, JOSE LUIS</t>
  </si>
  <si>
    <t>003714</t>
  </si>
  <si>
    <t>HERNANDEZ GONZALEZ, YOVANY ERNESTO</t>
  </si>
  <si>
    <t>105827</t>
  </si>
  <si>
    <t>HERNANDEZ GUERRERO, CARMEN DEL VALLE</t>
  </si>
  <si>
    <t>003684</t>
  </si>
  <si>
    <t>HERNANDEZ MUÑOZ, NOEMI</t>
  </si>
  <si>
    <t>108736</t>
  </si>
  <si>
    <t>HERNANDEZ PIQUERAS, MARIA AMPARO</t>
  </si>
  <si>
    <t>002982</t>
  </si>
  <si>
    <t>HERNANDEZ SAEZ, INMACULADA</t>
  </si>
  <si>
    <t>070195</t>
  </si>
  <si>
    <t>HERNANDEZ SAMPER, YOLANDA</t>
  </si>
  <si>
    <t>000174</t>
  </si>
  <si>
    <t>003646</t>
  </si>
  <si>
    <t>HERNANDIZ RODRIGUEZ, ANDREA</t>
  </si>
  <si>
    <t>104250</t>
  </si>
  <si>
    <t>HERNANSAIZ LUCAS, ESTHER</t>
  </si>
  <si>
    <t>107573</t>
  </si>
  <si>
    <t>HERRAIZ SABATER, MONICA ISABEL</t>
  </si>
  <si>
    <t>105491</t>
  </si>
  <si>
    <t>HERRAIZ SANCHIS, CRISTINA</t>
  </si>
  <si>
    <t>003262</t>
  </si>
  <si>
    <t>HERRANZ FENOLLOSA, ALEJANDRO</t>
  </si>
  <si>
    <t>003078</t>
  </si>
  <si>
    <t>HERRERA GOMEZ, CRISTINA</t>
  </si>
  <si>
    <t>101440</t>
  </si>
  <si>
    <t>HERRERA GORRIZ, ANA</t>
  </si>
  <si>
    <t>003480</t>
  </si>
  <si>
    <t>HERRERO ALARCON, SANDRA</t>
  </si>
  <si>
    <t>100404</t>
  </si>
  <si>
    <t>HERRERO ALEPUZ, INMACULADA</t>
  </si>
  <si>
    <t>4603001070</t>
  </si>
  <si>
    <t>108763</t>
  </si>
  <si>
    <t>HERRERO MESEGUER, EVA</t>
  </si>
  <si>
    <t>003991</t>
  </si>
  <si>
    <t>HERVAS LORAS, JAVIER</t>
  </si>
  <si>
    <t>003515</t>
  </si>
  <si>
    <t>HIDALGO LUCENA, VANESSA</t>
  </si>
  <si>
    <t>004285</t>
  </si>
  <si>
    <t>HIDALGO MORAL, MARIA DE LOS ANGELES</t>
  </si>
  <si>
    <t>070064</t>
  </si>
  <si>
    <t>HIDALGO MORCILLO, INMACULADA</t>
  </si>
  <si>
    <t>002908</t>
  </si>
  <si>
    <t>HIDALGO SAAVEDRA-BALLESTER, JUAN IGNACIO</t>
  </si>
  <si>
    <t>004499</t>
  </si>
  <si>
    <t>HIDALGO SANCHEZ, MARIA CARMEN</t>
  </si>
  <si>
    <t>002877</t>
  </si>
  <si>
    <t>HILARIO ESCRIBANO, LIDIA</t>
  </si>
  <si>
    <t>004463</t>
  </si>
  <si>
    <t>HORNOS BELTRAN, CLAUDIA</t>
  </si>
  <si>
    <t>105855</t>
  </si>
  <si>
    <t>HORTELANO OBRERO, BERNARDA</t>
  </si>
  <si>
    <t>106076</t>
  </si>
  <si>
    <t>HORTELANO OBRERO, TERESA</t>
  </si>
  <si>
    <t>102533</t>
  </si>
  <si>
    <t>003899</t>
  </si>
  <si>
    <t>HOYOS JARA, PAULA</t>
  </si>
  <si>
    <t>108768</t>
  </si>
  <si>
    <t>HUERTA GUIÑON, MARINA</t>
  </si>
  <si>
    <t>107130</t>
  </si>
  <si>
    <t>HUERTA MARTINEZ, ELISA</t>
  </si>
  <si>
    <t>001354</t>
  </si>
  <si>
    <t>HUERTA RIBES, ANA</t>
  </si>
  <si>
    <t>4603000510</t>
  </si>
  <si>
    <t>073166</t>
  </si>
  <si>
    <t>HUERTAS MUÑOZ, MARIA DOLORES</t>
  </si>
  <si>
    <t>072909</t>
  </si>
  <si>
    <t>IBAÑEZ ISCAR, AMPARO</t>
  </si>
  <si>
    <t>003689</t>
  </si>
  <si>
    <t>IBAÑEZ LEON, LYDIA</t>
  </si>
  <si>
    <t>004297</t>
  </si>
  <si>
    <t>IBAÑEZ MENDEZ, JESSICA</t>
  </si>
  <si>
    <t>001369</t>
  </si>
  <si>
    <t>IBAÑEZ PAU, EMMA</t>
  </si>
  <si>
    <t>003508</t>
  </si>
  <si>
    <t>IBAÑEZ ROCHER, ANA</t>
  </si>
  <si>
    <t>002834</t>
  </si>
  <si>
    <t>IBOR CAMPS, MIREYA</t>
  </si>
  <si>
    <t>102820</t>
  </si>
  <si>
    <t>IBORRA GARCIA, DAVID</t>
  </si>
  <si>
    <t>004467</t>
  </si>
  <si>
    <t>IBRAHIM MIKHAEIL, KAMILA ADLY WAHBA</t>
  </si>
  <si>
    <t>004420</t>
  </si>
  <si>
    <t>IDAÑEZ NOGUERA, ZAIRA</t>
  </si>
  <si>
    <t>106372</t>
  </si>
  <si>
    <t>INIESTA GIMENO, CRISTINA</t>
  </si>
  <si>
    <t>004464</t>
  </si>
  <si>
    <t>INSA ESTELA, CLARA</t>
  </si>
  <si>
    <t>000835</t>
  </si>
  <si>
    <t>IÑIGUEZ TERUEL, AIDA</t>
  </si>
  <si>
    <t>004243</t>
  </si>
  <si>
    <t>IONESCU, AINHOA ALEXANDRA</t>
  </si>
  <si>
    <t>004185</t>
  </si>
  <si>
    <t>IRUZUBIETA GUAITA, RAQUEL</t>
  </si>
  <si>
    <t>003437</t>
  </si>
  <si>
    <t>ISCLA CLIMENT, MARIA CARMEN</t>
  </si>
  <si>
    <t>003123</t>
  </si>
  <si>
    <t>ISERN MAIQUES, EDUARD</t>
  </si>
  <si>
    <t>101116</t>
  </si>
  <si>
    <t>004144</t>
  </si>
  <si>
    <t>IVORRA ORDINES, MARIA</t>
  </si>
  <si>
    <t>003523</t>
  </si>
  <si>
    <t>IZQUIERDO ALEGRE, MARIA LEONOR</t>
  </si>
  <si>
    <t>002942</t>
  </si>
  <si>
    <t>IZQUIERDO ALONSO, BEGOÑA</t>
  </si>
  <si>
    <t>099901</t>
  </si>
  <si>
    <t>IZQUIERDO RODA, MARIA CONSUELO</t>
  </si>
  <si>
    <t>4601000215</t>
  </si>
  <si>
    <t>001013</t>
  </si>
  <si>
    <t>IZQUIERDO SANZ, MARIA JOSE</t>
  </si>
  <si>
    <t>101707</t>
  </si>
  <si>
    <t>JAEN GALLEGO, MANUELA</t>
  </si>
  <si>
    <t>002364</t>
  </si>
  <si>
    <t>JAEN GOMEZ, MARIA AMPARO</t>
  </si>
  <si>
    <t>107204</t>
  </si>
  <si>
    <t>JAIME FERNANDEZ, M CARMEN</t>
  </si>
  <si>
    <t>003109</t>
  </si>
  <si>
    <t>JAIME MORATO, ROCIO</t>
  </si>
  <si>
    <t>1202000091</t>
  </si>
  <si>
    <t>004704</t>
  </si>
  <si>
    <t>JANNEAU, MAEVA JEANINE MARIE LAURE</t>
  </si>
  <si>
    <t>003789</t>
  </si>
  <si>
    <t>JARAMILLO SATIZABAL, NIKOLE</t>
  </si>
  <si>
    <t>003158</t>
  </si>
  <si>
    <t>JARQUE SANTIAGO, SARAY</t>
  </si>
  <si>
    <t>100966</t>
  </si>
  <si>
    <t>JAVEGA CALERO, TERESA</t>
  </si>
  <si>
    <t>101407</t>
  </si>
  <si>
    <t>JEREZ VALLES, MIGUEL</t>
  </si>
  <si>
    <t>070031</t>
  </si>
  <si>
    <t>076717</t>
  </si>
  <si>
    <t>JIMENEZ BROX, JOSEFINA</t>
  </si>
  <si>
    <t>003124</t>
  </si>
  <si>
    <t>JIMENEZ GALERA, JAVIER</t>
  </si>
  <si>
    <t>004403</t>
  </si>
  <si>
    <t>JIMENEZ GIMENO, MARIA ISABEL</t>
  </si>
  <si>
    <t>070110</t>
  </si>
  <si>
    <t>JIMENEZ HUERTA, INES</t>
  </si>
  <si>
    <t>004738</t>
  </si>
  <si>
    <t>JIMENEZ MARRADES, MARIA</t>
  </si>
  <si>
    <t>004764</t>
  </si>
  <si>
    <t>JIMENEZ MARTINEZ, SONIA</t>
  </si>
  <si>
    <t>001062</t>
  </si>
  <si>
    <t>JIMENEZ MORENO, MARTA</t>
  </si>
  <si>
    <t>004076</t>
  </si>
  <si>
    <t>JIMENEZ PARRILLA, SANDRA</t>
  </si>
  <si>
    <t>003260</t>
  </si>
  <si>
    <t>JIMENEZ ROMAN, CRISTINA PILAR</t>
  </si>
  <si>
    <t>002740</t>
  </si>
  <si>
    <t>JIMENEZ ZARZO, ELENA</t>
  </si>
  <si>
    <t>105286</t>
  </si>
  <si>
    <t>JORDAN OLMOS, RAQUEL</t>
  </si>
  <si>
    <t>105850</t>
  </si>
  <si>
    <t>JUAREZ HERRERO, JOAQUINA</t>
  </si>
  <si>
    <t>002376</t>
  </si>
  <si>
    <t>JUESAS SANTAS, M. DOLORES</t>
  </si>
  <si>
    <t>001915</t>
  </si>
  <si>
    <t>JULIO BOYER, NEREA</t>
  </si>
  <si>
    <t>104614</t>
  </si>
  <si>
    <t>JURADO MARTI, MARIA CARMEN</t>
  </si>
  <si>
    <t>4603005021</t>
  </si>
  <si>
    <t>000602</t>
  </si>
  <si>
    <t>JURADO MARTINEZ, M ANGELES</t>
  </si>
  <si>
    <t>107098</t>
  </si>
  <si>
    <t>JURADO MORILLO, MARIA MARCIANA</t>
  </si>
  <si>
    <t>000311</t>
  </si>
  <si>
    <t>JURADO TOLEDO, ANA ISABEL</t>
  </si>
  <si>
    <t>105490</t>
  </si>
  <si>
    <t>KHAOUAM CONTADOR, GRACIA</t>
  </si>
  <si>
    <t>4602000012</t>
  </si>
  <si>
    <t>003703</t>
  </si>
  <si>
    <t>KOLODYNSKI, CRISTINA</t>
  </si>
  <si>
    <t>003306</t>
  </si>
  <si>
    <t>KORYTAN BARDZIY, LYUDMYLA</t>
  </si>
  <si>
    <t>070142</t>
  </si>
  <si>
    <t>LACRUZ MARTINEZ, ANA ISABEL</t>
  </si>
  <si>
    <t>004780</t>
  </si>
  <si>
    <t>LAFARGA BLASCO, SUSANA</t>
  </si>
  <si>
    <t>003331</t>
  </si>
  <si>
    <t>LAGOS PORTILLO, HILDA DORIS</t>
  </si>
  <si>
    <t>004186</t>
  </si>
  <si>
    <t>LAMAS RODRIGUEZ, SANDRA</t>
  </si>
  <si>
    <t>004574</t>
  </si>
  <si>
    <t>LANUZA I VICENT, ENRIC</t>
  </si>
  <si>
    <t>000857</t>
  </si>
  <si>
    <t>LANZAS ALVAREZ, EVA</t>
  </si>
  <si>
    <t>002896</t>
  </si>
  <si>
    <t>LANZAS DASCA, IRENE</t>
  </si>
  <si>
    <t>004336</t>
  </si>
  <si>
    <t>LARA CODINA, LUNA</t>
  </si>
  <si>
    <t>000238</t>
  </si>
  <si>
    <t>LARA MONLLEO, AARON</t>
  </si>
  <si>
    <t>102451</t>
  </si>
  <si>
    <t>LASALA DIAZ, BEATRIZ</t>
  </si>
  <si>
    <t>003234</t>
  </si>
  <si>
    <t>LASSO VASQUEZ, BRENDA</t>
  </si>
  <si>
    <t>073184</t>
  </si>
  <si>
    <t>LATORRE DOMINGUEZ, JOSEFINA</t>
  </si>
  <si>
    <t>003216</t>
  </si>
  <si>
    <t>LATORRE IZQUIERDO, MARTA</t>
  </si>
  <si>
    <t>004630</t>
  </si>
  <si>
    <t>LAZARO ALTARRIBA, DANIEL</t>
  </si>
  <si>
    <t>001317</t>
  </si>
  <si>
    <t>LAZARO CALERO, ESTELA</t>
  </si>
  <si>
    <t>004725</t>
  </si>
  <si>
    <t>002750</t>
  </si>
  <si>
    <t>LAZARO MORA, JOSE ANTONIO</t>
  </si>
  <si>
    <t>004504</t>
  </si>
  <si>
    <t>LAZARO PLUMED, SERGIO</t>
  </si>
  <si>
    <t>108694</t>
  </si>
  <si>
    <t>LAZARO TALAMANTES, AARON</t>
  </si>
  <si>
    <t>102795</t>
  </si>
  <si>
    <t>LAZARO TALAMANTES, ALEJANDRO</t>
  </si>
  <si>
    <t>003529</t>
  </si>
  <si>
    <t>LEAL BUENO, EVA</t>
  </si>
  <si>
    <t>002234</t>
  </si>
  <si>
    <t>LEON MONFORT, ALICIA</t>
  </si>
  <si>
    <t>4601005400</t>
  </si>
  <si>
    <t>103603</t>
  </si>
  <si>
    <t>LEON OLIVARES, PEDRO</t>
  </si>
  <si>
    <t>002567</t>
  </si>
  <si>
    <t>LEON RAMOS, SILVIA</t>
  </si>
  <si>
    <t>105474</t>
  </si>
  <si>
    <t>LEON REVERTE, ZAIRA</t>
  </si>
  <si>
    <t>1203002850</t>
  </si>
  <si>
    <t>001229</t>
  </si>
  <si>
    <t>LEPAGE GORDILLO, SARA SABINA</t>
  </si>
  <si>
    <t>092663</t>
  </si>
  <si>
    <t>LERIN GASCON, MARIA</t>
  </si>
  <si>
    <t>4617170001</t>
  </si>
  <si>
    <t>003020</t>
  </si>
  <si>
    <t>LIMIÑANA TOMAS, ESTHER</t>
  </si>
  <si>
    <t>099287</t>
  </si>
  <si>
    <t>LIS MARTINEZ, BEGOÑA</t>
  </si>
  <si>
    <t>000893</t>
  </si>
  <si>
    <t>LISARDE GUZMAN, VICTORIA</t>
  </si>
  <si>
    <t>108776</t>
  </si>
  <si>
    <t>LIZAN VIVO, LAURA</t>
  </si>
  <si>
    <t>070013</t>
  </si>
  <si>
    <t>000859</t>
  </si>
  <si>
    <t>LLACER NAVARRO, FRANK</t>
  </si>
  <si>
    <t>003410</t>
  </si>
  <si>
    <t>LLANOS ZEBALLOS, CATHERINE DENIS</t>
  </si>
  <si>
    <t>019054</t>
  </si>
  <si>
    <t>LLATAS MINGUEZ, AMPARO</t>
  </si>
  <si>
    <t>108674</t>
  </si>
  <si>
    <t>LLEONART SANCHEZ, ALEXANDRA</t>
  </si>
  <si>
    <t>002742</t>
  </si>
  <si>
    <t>LLOBREGAT PALAO, LUCIA</t>
  </si>
  <si>
    <t>107066</t>
  </si>
  <si>
    <t>LLOBREGAT VERCHER, MATILDE</t>
  </si>
  <si>
    <t>106254</t>
  </si>
  <si>
    <t>LLOPIS ARIAS, MARIA</t>
  </si>
  <si>
    <t>107781</t>
  </si>
  <si>
    <t>LLOPIS ARNAU, CAROLINA</t>
  </si>
  <si>
    <t>107126</t>
  </si>
  <si>
    <t>LLORENS HERNANDEZ, DAVID</t>
  </si>
  <si>
    <t>004631</t>
  </si>
  <si>
    <t>LLORENS NOCEDAL, CARLOTA</t>
  </si>
  <si>
    <t>004760</t>
  </si>
  <si>
    <t>LLORENTE VAQUERO, CARLOS</t>
  </si>
  <si>
    <t>004639</t>
  </si>
  <si>
    <t>LOBO TIRADO, CARLOS</t>
  </si>
  <si>
    <t>004781</t>
  </si>
  <si>
    <t>LOMINCHAR SANCHEZ, GONZALO</t>
  </si>
  <si>
    <t>003163</t>
  </si>
  <si>
    <t>LOPEZ ANCHEL, EMPAR</t>
  </si>
  <si>
    <t>002262</t>
  </si>
  <si>
    <t>LOPEZ ARENAS, JULIA</t>
  </si>
  <si>
    <t>004790</t>
  </si>
  <si>
    <t>LOPEZ BALDALLO, MONICA</t>
  </si>
  <si>
    <t>099535</t>
  </si>
  <si>
    <t>002251</t>
  </si>
  <si>
    <t>LOPEZ BARGUES, VICTORIA</t>
  </si>
  <si>
    <t>003937</t>
  </si>
  <si>
    <t>LOPEZ CALDES, ADRIAN</t>
  </si>
  <si>
    <t>004685</t>
  </si>
  <si>
    <t>LOPEZ CANOVAS, MARIA DEL MAR</t>
  </si>
  <si>
    <t>001677</t>
  </si>
  <si>
    <t>LOPEZ CASTILLO, JOAQUIN</t>
  </si>
  <si>
    <t>4601000004</t>
  </si>
  <si>
    <t>107514</t>
  </si>
  <si>
    <t>LOPEZ CATALUÑA, JORGE</t>
  </si>
  <si>
    <t>073096</t>
  </si>
  <si>
    <t>LOPEZ CUBERO, M. ANGELES</t>
  </si>
  <si>
    <t>031631</t>
  </si>
  <si>
    <t>LOPEZ DIAZ, ANTONIA</t>
  </si>
  <si>
    <t>001250</t>
  </si>
  <si>
    <t>LOPEZ DIAZ, NURIA</t>
  </si>
  <si>
    <t>100330</t>
  </si>
  <si>
    <t>LOPEZ ESCRIBANO, M PAZ</t>
  </si>
  <si>
    <t>002595</t>
  </si>
  <si>
    <t>LOPEZ GALLEGO, LAURA</t>
  </si>
  <si>
    <t>003683</t>
  </si>
  <si>
    <t>LOPEZ GARCIA LUJAN, MANUEL JOSE</t>
  </si>
  <si>
    <t>106268</t>
  </si>
  <si>
    <t>LOPEZ GARCIA, JOSEFA</t>
  </si>
  <si>
    <t>002136</t>
  </si>
  <si>
    <t>070094</t>
  </si>
  <si>
    <t>LOPEZ HERRERA, PILAR</t>
  </si>
  <si>
    <t>072989</t>
  </si>
  <si>
    <t>003815</t>
  </si>
  <si>
    <t>000310</t>
  </si>
  <si>
    <t>LOPEZ MARMOL, JOSEFA</t>
  </si>
  <si>
    <t>107440</t>
  </si>
  <si>
    <t>LOPEZ MARTIN, ELISABETH</t>
  </si>
  <si>
    <t>4603000351</t>
  </si>
  <si>
    <t>002656</t>
  </si>
  <si>
    <t>LOPEZ MARTINEZ, MARTA</t>
  </si>
  <si>
    <t>004382</t>
  </si>
  <si>
    <t>004707</t>
  </si>
  <si>
    <t>LOPEZ MOREDA, JUANA</t>
  </si>
  <si>
    <t>003880</t>
  </si>
  <si>
    <t>LOPEZ MOREDA, JULIA</t>
  </si>
  <si>
    <t>4601001068</t>
  </si>
  <si>
    <t>070167</t>
  </si>
  <si>
    <t>LOPEZ MORENO, AMPARO</t>
  </si>
  <si>
    <t>003552</t>
  </si>
  <si>
    <t>LOPEZ MOTA, ALICIA</t>
  </si>
  <si>
    <t>076837</t>
  </si>
  <si>
    <t>LOPEZ OLMEDILLA, JESUS</t>
  </si>
  <si>
    <t>003594</t>
  </si>
  <si>
    <t>LOPEZ PUERTO, ELENA</t>
  </si>
  <si>
    <t>105747</t>
  </si>
  <si>
    <t>LOPEZ REDONDO, REMEDIOS</t>
  </si>
  <si>
    <t>099328</t>
  </si>
  <si>
    <t>LOPEZ REINA, TAMARA</t>
  </si>
  <si>
    <t>004381</t>
  </si>
  <si>
    <t>LOPEZ RODRIGUEZ, MARIONA</t>
  </si>
  <si>
    <t>101285</t>
  </si>
  <si>
    <t>LOPEZ SANCHA, RAQUEL</t>
  </si>
  <si>
    <t>004830</t>
  </si>
  <si>
    <t>LOPEZ SANCHEZ, ALEJANDRO</t>
  </si>
  <si>
    <t>004457</t>
  </si>
  <si>
    <t>LOPEZ SANCHEZ, RUTH</t>
  </si>
  <si>
    <t>003173</t>
  </si>
  <si>
    <t>LOPEZ SANDIN, ANGEL MANUEL</t>
  </si>
  <si>
    <t>004287</t>
  </si>
  <si>
    <t>LORA PARRAGA, FRANCISCA</t>
  </si>
  <si>
    <t>104569</t>
  </si>
  <si>
    <t>LORENZO GARCES, CRISTINA</t>
  </si>
  <si>
    <t>004662</t>
  </si>
  <si>
    <t>LORET GARCIA, ALEXANDRE FRANÇOIS</t>
  </si>
  <si>
    <t>105724</t>
  </si>
  <si>
    <t>LORIENTE TOMAS, CELIA</t>
  </si>
  <si>
    <t>002085</t>
  </si>
  <si>
    <t>LOSA JAVEGA, GEMMA MARIA</t>
  </si>
  <si>
    <t>103187</t>
  </si>
  <si>
    <t>LOSA SANCHA, MARIA PILAR</t>
  </si>
  <si>
    <t>4601000298</t>
  </si>
  <si>
    <t>106104</t>
  </si>
  <si>
    <t>LOSA SANCHA, ROSA MARIA</t>
  </si>
  <si>
    <t>105723</t>
  </si>
  <si>
    <t>106936</t>
  </si>
  <si>
    <t>LOZANO IRANZO, ISABEL</t>
  </si>
  <si>
    <t>105851</t>
  </si>
  <si>
    <t>LOZANO LOPEZ, PILAR</t>
  </si>
  <si>
    <t>100339</t>
  </si>
  <si>
    <t>LOZANO LUCAS, ISABEL</t>
  </si>
  <si>
    <t>101651</t>
  </si>
  <si>
    <t>LOZANO PINAR, MARIA DOLORES</t>
  </si>
  <si>
    <t>003688</t>
  </si>
  <si>
    <t>LOZOYA ARAQUE, MARIA DE LOS ANGELES</t>
  </si>
  <si>
    <t>108744</t>
  </si>
  <si>
    <t>LOZOYA CASTEJON, CARLA</t>
  </si>
  <si>
    <t>102849</t>
  </si>
  <si>
    <t>LUCAS BERMUDEZ, CRISTINA</t>
  </si>
  <si>
    <t>003610</t>
  </si>
  <si>
    <t>LUCAS JIMENEZ, MARTA</t>
  </si>
  <si>
    <t>002433</t>
  </si>
  <si>
    <t>LUCAS MARTINEZ, LAURA</t>
  </si>
  <si>
    <t>002103</t>
  </si>
  <si>
    <t>LUCAS MORENO, NEREA</t>
  </si>
  <si>
    <t>106267</t>
  </si>
  <si>
    <t>LUIS SEVILLA, AUBA</t>
  </si>
  <si>
    <t>001553</t>
  </si>
  <si>
    <t>LUJAN ALMELA, LAURA</t>
  </si>
  <si>
    <t>001011</t>
  </si>
  <si>
    <t>LUJAN CARRILERO, ALBA</t>
  </si>
  <si>
    <t>003954</t>
  </si>
  <si>
    <t>LUJAN CRESCENCIO, MARIA</t>
  </si>
  <si>
    <t>108748</t>
  </si>
  <si>
    <t>LUJAN SANCHO, LIDIA</t>
  </si>
  <si>
    <t>003984</t>
  </si>
  <si>
    <t>LUNA GONZALO, MARIA</t>
  </si>
  <si>
    <t>001030</t>
  </si>
  <si>
    <t>MACHADO DA SILVA, NUNO</t>
  </si>
  <si>
    <t>001408</t>
  </si>
  <si>
    <t>MACHADO MARTINEZ, FLORINDA</t>
  </si>
  <si>
    <t>073099</t>
  </si>
  <si>
    <t>MACHADO RECIO, MARI CARMEN</t>
  </si>
  <si>
    <t>004797</t>
  </si>
  <si>
    <t>MACHANCOSES SANCHIS, ANA MARIA</t>
  </si>
  <si>
    <t>001918</t>
  </si>
  <si>
    <t>MACHI OLTRA, RICARD</t>
  </si>
  <si>
    <t>070009</t>
  </si>
  <si>
    <t>MACIAN BERMEJO, ANA MARIA</t>
  </si>
  <si>
    <t>108029</t>
  </si>
  <si>
    <t>MACIAS ALBA, LUCIA</t>
  </si>
  <si>
    <t>003467</t>
  </si>
  <si>
    <t>MACIAS LEON, FELICITATS</t>
  </si>
  <si>
    <t>004776</t>
  </si>
  <si>
    <t>MACOVEI, DIANA MARIA</t>
  </si>
  <si>
    <t>100230</t>
  </si>
  <si>
    <t>MADRID CARBONELL, ISIDRO</t>
  </si>
  <si>
    <t>108688</t>
  </si>
  <si>
    <t>MADRIGAL SANCHEZ DE LA BLANCA, ESTEFANIA</t>
  </si>
  <si>
    <t>003282</t>
  </si>
  <si>
    <t>MADUEÑO CORZO, FRANCISCA</t>
  </si>
  <si>
    <t>1202000010</t>
  </si>
  <si>
    <t>002210</t>
  </si>
  <si>
    <t>MALO PEREZ, MERCEDES</t>
  </si>
  <si>
    <t>003160</t>
  </si>
  <si>
    <t>MANCEBO CAMPINS, CYNTHIA</t>
  </si>
  <si>
    <t>4603000355</t>
  </si>
  <si>
    <t>004654</t>
  </si>
  <si>
    <t>MANCEBO GIL, ALBA MARIA</t>
  </si>
  <si>
    <t>104773</t>
  </si>
  <si>
    <t>MANCHON BLANCA, SONIA</t>
  </si>
  <si>
    <t>003581</t>
  </si>
  <si>
    <t>MANGLANO ALBERTO, MARTA</t>
  </si>
  <si>
    <t>003057</t>
  </si>
  <si>
    <t>MANRIQUE COLLADO, MARTA</t>
  </si>
  <si>
    <t>108606</t>
  </si>
  <si>
    <t>MANRIQUE TRUJILLO, JUAN HERNAN</t>
  </si>
  <si>
    <t>099644</t>
  </si>
  <si>
    <t>MANSO GARCIA, MARIA LUISA</t>
  </si>
  <si>
    <t>004717</t>
  </si>
  <si>
    <t>004605</t>
  </si>
  <si>
    <t>003277</t>
  </si>
  <si>
    <t>MANZANARES BUENO, SANDRA</t>
  </si>
  <si>
    <t>002278</t>
  </si>
  <si>
    <t>MANZANARES FERNANDEZ, GLORIA</t>
  </si>
  <si>
    <t>108723</t>
  </si>
  <si>
    <t>MANZANARES GARCIA, MARAVILLAS</t>
  </si>
  <si>
    <t>106302</t>
  </si>
  <si>
    <t>MANZANERA ACUÑA, AFRICA</t>
  </si>
  <si>
    <t>004652</t>
  </si>
  <si>
    <t>MANZANET ANDRES, MIQUEL</t>
  </si>
  <si>
    <t>106402</t>
  </si>
  <si>
    <t>MAÑAS SEGARRA, CELIA</t>
  </si>
  <si>
    <t>003834</t>
  </si>
  <si>
    <t>MAÑERO PORTOLES, SUSANA</t>
  </si>
  <si>
    <t>1203002920</t>
  </si>
  <si>
    <t>003903</t>
  </si>
  <si>
    <t>MAÑEZ LLUCH, ARIADNA</t>
  </si>
  <si>
    <t>002978</t>
  </si>
  <si>
    <t>MAQUEDA AMIGO, RAQUEL</t>
  </si>
  <si>
    <t>004646</t>
  </si>
  <si>
    <t>MARCH FERNANDEZ, FRANCISCA DESAMPARADOS</t>
  </si>
  <si>
    <t>003441</t>
  </si>
  <si>
    <t>MARCHUET GREGORIO, DANIEL</t>
  </si>
  <si>
    <t>105907</t>
  </si>
  <si>
    <t>MARCHUET GREGORIO, LAURA</t>
  </si>
  <si>
    <t>003682</t>
  </si>
  <si>
    <t>MARCO BELTRAN, LAURA</t>
  </si>
  <si>
    <t>004558</t>
  </si>
  <si>
    <t>MARCO DOLS, IVAN</t>
  </si>
  <si>
    <t>003808</t>
  </si>
  <si>
    <t>MARCO MARTI, AIDA</t>
  </si>
  <si>
    <t>000303</t>
  </si>
  <si>
    <t>MARCO MORAL, ALBERTO</t>
  </si>
  <si>
    <t>004755</t>
  </si>
  <si>
    <t>MARCOTE HIDALGO, MARGARITA</t>
  </si>
  <si>
    <t>001388</t>
  </si>
  <si>
    <t>MARES MARTINEZ, INES</t>
  </si>
  <si>
    <t>108597</t>
  </si>
  <si>
    <t>MARI PASTOR, ELENA</t>
  </si>
  <si>
    <t>073121</t>
  </si>
  <si>
    <t>MARI VALERO, LEONOR MARIA</t>
  </si>
  <si>
    <t>100253</t>
  </si>
  <si>
    <t>MARIN CONESA, MARIA PAULA</t>
  </si>
  <si>
    <t>004220</t>
  </si>
  <si>
    <t>MARIN DELGADO, EVA</t>
  </si>
  <si>
    <t>003534</t>
  </si>
  <si>
    <t>MARIN MALLOLS, RAQUEL</t>
  </si>
  <si>
    <t>003161</t>
  </si>
  <si>
    <t>MARIN MARTIN, JAVIER VICENTE</t>
  </si>
  <si>
    <t>108747</t>
  </si>
  <si>
    <t>MARIN MENDEZ, NAOMI</t>
  </si>
  <si>
    <t>002256</t>
  </si>
  <si>
    <t>MARIN MONTERO, MARIA ANGELES</t>
  </si>
  <si>
    <t>002162</t>
  </si>
  <si>
    <t>MARIN PEREZ, MARIA SOLEDAD</t>
  </si>
  <si>
    <t>070501</t>
  </si>
  <si>
    <t>MARINAS RIVAS, YOLANDA</t>
  </si>
  <si>
    <t>105124</t>
  </si>
  <si>
    <t>MARQUEZ FERNANDEZ, MARIA DEL MAR</t>
  </si>
  <si>
    <t>101652</t>
  </si>
  <si>
    <t>MARQUEZ MARTINEZ, PILAR</t>
  </si>
  <si>
    <t>001655</t>
  </si>
  <si>
    <t>MARQUINEZ RIVAS, GISELA</t>
  </si>
  <si>
    <t>107404</t>
  </si>
  <si>
    <t>MARTI ALFONSO, YOLANDA</t>
  </si>
  <si>
    <t>000461</t>
  </si>
  <si>
    <t>105493</t>
  </si>
  <si>
    <t>MARTI GRAVETTE, AIDA</t>
  </si>
  <si>
    <t>108695</t>
  </si>
  <si>
    <t>MARTI LOPEZ, LORENA</t>
  </si>
  <si>
    <t>004268</t>
  </si>
  <si>
    <t>MARTI TRILLES, PAULA</t>
  </si>
  <si>
    <t>100020</t>
  </si>
  <si>
    <t>MARTIN AGUIRRE, CECILIA</t>
  </si>
  <si>
    <t>102227</t>
  </si>
  <si>
    <t>002747</t>
  </si>
  <si>
    <t>MARTIN CEBRIAN, MARTA</t>
  </si>
  <si>
    <t>101705</t>
  </si>
  <si>
    <t>MARTIN DE DIEGO, MERCEDES</t>
  </si>
  <si>
    <t>108670</t>
  </si>
  <si>
    <t>MARTIN DOMINGUEZ, ZAIDA</t>
  </si>
  <si>
    <t>004701</t>
  </si>
  <si>
    <t>MARTIN LORENTE SALVADOR, ARANTZA</t>
  </si>
  <si>
    <t>002809</t>
  </si>
  <si>
    <t>MARTIN MUÑOZ, M DOLORES</t>
  </si>
  <si>
    <t>004660</t>
  </si>
  <si>
    <t>MARTIN NOFUENTES, MARIA</t>
  </si>
  <si>
    <t>004218</t>
  </si>
  <si>
    <t>MARTIN RAMIREZ, MIRIAM</t>
  </si>
  <si>
    <t>002817</t>
  </si>
  <si>
    <t>MARTIN RENTERO, VERONICA</t>
  </si>
  <si>
    <t>003186</t>
  </si>
  <si>
    <t>MARTIN TAPIAS, MARIA EUGENIA</t>
  </si>
  <si>
    <t>004153</t>
  </si>
  <si>
    <t>MARTINEZ AGUSTI, TERESA</t>
  </si>
  <si>
    <t>004614</t>
  </si>
  <si>
    <t>MARTINEZ ARCOS, SILVIA</t>
  </si>
  <si>
    <t>003901</t>
  </si>
  <si>
    <t>MARTINEZ BARELLES, CLAUDIA</t>
  </si>
  <si>
    <t>003833</t>
  </si>
  <si>
    <t>MARTINEZ BONO, ANDREU</t>
  </si>
  <si>
    <t>108786</t>
  </si>
  <si>
    <t>MARTINEZ CABALLERO, RAQUEL</t>
  </si>
  <si>
    <t>101046</t>
  </si>
  <si>
    <t>MARTINEZ CERDAN, M ANGELES</t>
  </si>
  <si>
    <t>000347</t>
  </si>
  <si>
    <t>MARTINEZ CERVER, JOSE</t>
  </si>
  <si>
    <t>108721</t>
  </si>
  <si>
    <t>MARTINEZ CISCAR, MARIA ROSA</t>
  </si>
  <si>
    <t>003155</t>
  </si>
  <si>
    <t>MARTINEZ CLIMENT, PAULA</t>
  </si>
  <si>
    <t>102437</t>
  </si>
  <si>
    <t>MARTINEZ COLL, ROSA MARIA</t>
  </si>
  <si>
    <t>073001</t>
  </si>
  <si>
    <t>MARTINEZ COLLADO, JOSEFINA</t>
  </si>
  <si>
    <t>000510</t>
  </si>
  <si>
    <t>MARTINEZ COLOMER, ANTONI</t>
  </si>
  <si>
    <t>108596</t>
  </si>
  <si>
    <t>MARTINEZ CONSUEGRA, NOELIA</t>
  </si>
  <si>
    <t>003877</t>
  </si>
  <si>
    <t>MARTINEZ DOMINGO, BORJA</t>
  </si>
  <si>
    <t>002961</t>
  </si>
  <si>
    <t>MARTINEZ DOMINGO, CRISTINA</t>
  </si>
  <si>
    <t>4601000451</t>
  </si>
  <si>
    <t>072990</t>
  </si>
  <si>
    <t>MARTINEZ DOMINGO, JOSE RICARDO</t>
  </si>
  <si>
    <t>070369</t>
  </si>
  <si>
    <t>MARTINEZ FERNANDEZ, RAQUEL</t>
  </si>
  <si>
    <t>003473</t>
  </si>
  <si>
    <t>MARTINEZ FERRANDIZ, NAYARA</t>
  </si>
  <si>
    <t>072964</t>
  </si>
  <si>
    <t>MARTINEZ GALERA, PURIFICACION</t>
  </si>
  <si>
    <t>003963</t>
  </si>
  <si>
    <t>MARTINEZ GALVEZ, BERTA</t>
  </si>
  <si>
    <t>003920</t>
  </si>
  <si>
    <t>MARTINEZ GALVEZ, PAU</t>
  </si>
  <si>
    <t>100231</t>
  </si>
  <si>
    <t>MARTINEZ GARCIA, M JULIA</t>
  </si>
  <si>
    <t>001968</t>
  </si>
  <si>
    <t>MARTINEZ GARCIA, MARIA ELOISA</t>
  </si>
  <si>
    <t>001446</t>
  </si>
  <si>
    <t>MARTINEZ GARCIA, TERESA</t>
  </si>
  <si>
    <t>003884</t>
  </si>
  <si>
    <t>MARTINEZ GOMEZ, MARIA BLANCA</t>
  </si>
  <si>
    <t>005194</t>
  </si>
  <si>
    <t>MARTINEZ GONZALEZ, ESTRELLA</t>
  </si>
  <si>
    <t>003512</t>
  </si>
  <si>
    <t>MARTINEZ GONZALEZ, MARIA MERCEDES</t>
  </si>
  <si>
    <t>460217</t>
  </si>
  <si>
    <t>003213</t>
  </si>
  <si>
    <t>MARTINEZ GUILLEN, ZAIRA</t>
  </si>
  <si>
    <t>002791</t>
  </si>
  <si>
    <t>100939</t>
  </si>
  <si>
    <t>MARTINEZ HERRERO, SERGIO</t>
  </si>
  <si>
    <t>004223</t>
  </si>
  <si>
    <t>MARTINEZ IRANZO, ROCIO</t>
  </si>
  <si>
    <t>003792</t>
  </si>
  <si>
    <t>MARTINEZ JUAN, MARIA</t>
  </si>
  <si>
    <t>107428</t>
  </si>
  <si>
    <t>MARTINEZ LOREN, MONICA</t>
  </si>
  <si>
    <t>001009</t>
  </si>
  <si>
    <t>MARTINEZ MACARRO, MARIA JOSE</t>
  </si>
  <si>
    <t>070281</t>
  </si>
  <si>
    <t>MARTINEZ MARTINEZ, AURORA</t>
  </si>
  <si>
    <t>002177</t>
  </si>
  <si>
    <t>MARTINEZ MARTINEZ, JACINTO</t>
  </si>
  <si>
    <t>108775</t>
  </si>
  <si>
    <t>MARTINEZ MARTINEZ, PAULA</t>
  </si>
  <si>
    <t>105273</t>
  </si>
  <si>
    <t>MARTINEZ MILLAN, CINTA</t>
  </si>
  <si>
    <t>105486</t>
  </si>
  <si>
    <t>MARTINEZ MOLINA, M CARMEN</t>
  </si>
  <si>
    <t>004121</t>
  </si>
  <si>
    <t>MARTINEZ MONTAÑO, MARIA DEL CARMEN</t>
  </si>
  <si>
    <t>4603000268</t>
  </si>
  <si>
    <t>003876</t>
  </si>
  <si>
    <t>MARTINEZ MONTESINOS, ELENA</t>
  </si>
  <si>
    <t>004806</t>
  </si>
  <si>
    <t>105389</t>
  </si>
  <si>
    <t>MARTINEZ NAVARRO, JOSE MIGUEL</t>
  </si>
  <si>
    <t>101709</t>
  </si>
  <si>
    <t>MARTINEZ OLMEDO, ANA</t>
  </si>
  <si>
    <t>108049</t>
  </si>
  <si>
    <t>MARTINEZ OÑATE, PATRICIA</t>
  </si>
  <si>
    <t>002508</t>
  </si>
  <si>
    <t>MARTINEZ PEREZ, ALICIA</t>
  </si>
  <si>
    <t>003402</t>
  </si>
  <si>
    <t>MARTINEZ PORTOLES, BEATRIZ</t>
  </si>
  <si>
    <t>003560</t>
  </si>
  <si>
    <t>MARTINEZ ROIG, SARA</t>
  </si>
  <si>
    <t>108195</t>
  </si>
  <si>
    <t>MARTINEZ ROJAS, ESTHER</t>
  </si>
  <si>
    <t>002616</t>
  </si>
  <si>
    <t>MARTINEZ ROSELLO, RAQUEL</t>
  </si>
  <si>
    <t>003848</t>
  </si>
  <si>
    <t>MARTINEZ SAEZ, AROA</t>
  </si>
  <si>
    <t>002361</t>
  </si>
  <si>
    <t>MARTINEZ SAIZ, FRANCESCA</t>
  </si>
  <si>
    <t>002878</t>
  </si>
  <si>
    <t>MARTINEZ SANCHEZ, MONTSERRAT</t>
  </si>
  <si>
    <t>004454</t>
  </si>
  <si>
    <t>MARTINEZ SEGOVIA, DEBORAH</t>
  </si>
  <si>
    <t>003544</t>
  </si>
  <si>
    <t>MARTINEZ SEGURA, AMPARO</t>
  </si>
  <si>
    <t>108742</t>
  </si>
  <si>
    <t>MARTINEZ SOLER, VICTOR</t>
  </si>
  <si>
    <t>108739</t>
  </si>
  <si>
    <t>105896</t>
  </si>
  <si>
    <t>MARTINEZ TERUEL, MARIA TERESA</t>
  </si>
  <si>
    <t>002860</t>
  </si>
  <si>
    <t>MARTINEZ TRAVER, SARA</t>
  </si>
  <si>
    <t>003149</t>
  </si>
  <si>
    <t>MARTINEZ VERDU, MERCEDES</t>
  </si>
  <si>
    <t>070363</t>
  </si>
  <si>
    <t>MARTINEZ VILAPLANA, M ANGELES</t>
  </si>
  <si>
    <t>004561</t>
  </si>
  <si>
    <t>MARTIN-SANZ MUSEROS, MARCOS</t>
  </si>
  <si>
    <t>002665</t>
  </si>
  <si>
    <t>MARTORELL CUENCA, PRUDENCIA</t>
  </si>
  <si>
    <t>4601005411</t>
  </si>
  <si>
    <t>004693</t>
  </si>
  <si>
    <t>MARTORELL PASTOR, AITANA</t>
  </si>
  <si>
    <t>102798</t>
  </si>
  <si>
    <t>MARTOS PASCUAL, TANIA</t>
  </si>
  <si>
    <t>108781</t>
  </si>
  <si>
    <t>MARTOS PORTA, NATIVIDAD</t>
  </si>
  <si>
    <t>108771</t>
  </si>
  <si>
    <t>MARZI, ERNESTINA NOEMI</t>
  </si>
  <si>
    <t>002827</t>
  </si>
  <si>
    <t>MARZO SANCHEZ, MARIA VANESSA</t>
  </si>
  <si>
    <t>070035</t>
  </si>
  <si>
    <t>MAS CARRILERO, JOSE VICENTE</t>
  </si>
  <si>
    <t>003368</t>
  </si>
  <si>
    <t>MAS GUILLEN, SANDRA</t>
  </si>
  <si>
    <t>004598</t>
  </si>
  <si>
    <t>MASCARELL MONTELL, LAURA</t>
  </si>
  <si>
    <t>105204</t>
  </si>
  <si>
    <t>MASCAROS IZQUIERDO, JUAN MANUEL</t>
  </si>
  <si>
    <t>108598</t>
  </si>
  <si>
    <t>MASIA LLINARES, SAUL</t>
  </si>
  <si>
    <t>104932</t>
  </si>
  <si>
    <t>MASMANO ORTIZ, ANA</t>
  </si>
  <si>
    <t>004169</t>
  </si>
  <si>
    <t>MASSA, MARIA LAURA</t>
  </si>
  <si>
    <t>108690</t>
  </si>
  <si>
    <t>MASSARO SOLARI, ALEJANDRA</t>
  </si>
  <si>
    <t>004666</t>
  </si>
  <si>
    <t>MASSOTTI ALABADI, PABLO</t>
  </si>
  <si>
    <t>101319</t>
  </si>
  <si>
    <t>102824</t>
  </si>
  <si>
    <t>MATELLAN ORTIZ, MARIA</t>
  </si>
  <si>
    <t>107165</t>
  </si>
  <si>
    <t>MATEU AGUSTI, MARIA DEL MAR</t>
  </si>
  <si>
    <t>100582</t>
  </si>
  <si>
    <t>004167</t>
  </si>
  <si>
    <t>MAYORDOMO MOLINA, IGNACIO JOSE</t>
  </si>
  <si>
    <t>004562</t>
  </si>
  <si>
    <t>MEDINA ESTEVE, JAVIER</t>
  </si>
  <si>
    <t>002328</t>
  </si>
  <si>
    <t>MEDINA LOPEZ-REY, RAUL</t>
  </si>
  <si>
    <t>108778</t>
  </si>
  <si>
    <t>MEDINA MARTINEZ, NATALIA</t>
  </si>
  <si>
    <t>004124</t>
  </si>
  <si>
    <t>MEDRANO FERRER, MARIA DEL CARMEN</t>
  </si>
  <si>
    <t>003726</t>
  </si>
  <si>
    <t>MEJIA ALVITES, MILAGROS RUTH</t>
  </si>
  <si>
    <t>002204</t>
  </si>
  <si>
    <t>MEJIAS PARRILLA, CONCEPCION</t>
  </si>
  <si>
    <t>106914</t>
  </si>
  <si>
    <t>004763</t>
  </si>
  <si>
    <t>MELERO ROIG, ALBERTO JESUS</t>
  </si>
  <si>
    <t>001299</t>
  </si>
  <si>
    <t>MELERO SANCASTO, XAVIER</t>
  </si>
  <si>
    <t>105213</t>
  </si>
  <si>
    <t>004653</t>
  </si>
  <si>
    <t>MENDEZ SERRANO, MARIA</t>
  </si>
  <si>
    <t>0303004891</t>
  </si>
  <si>
    <t>108804</t>
  </si>
  <si>
    <t>MENDIA RIBERA, SISSY YNDIRA</t>
  </si>
  <si>
    <t>002237</t>
  </si>
  <si>
    <t>MENDOZA GALLEGO, DAVID</t>
  </si>
  <si>
    <t>001481</t>
  </si>
  <si>
    <t>MENGOD TEJERO, BORJA</t>
  </si>
  <si>
    <t>070458</t>
  </si>
  <si>
    <t>MENOR NAVARRO, MARIA DEL VALLE</t>
  </si>
  <si>
    <t>002684</t>
  </si>
  <si>
    <t>MERENCIO RAMIREZ, OLIVIA</t>
  </si>
  <si>
    <t>003091</t>
  </si>
  <si>
    <t>MESA GARCIA, MERITXELL</t>
  </si>
  <si>
    <t>000246</t>
  </si>
  <si>
    <t>MESADO MATEU, NANDY</t>
  </si>
  <si>
    <t>1212100001</t>
  </si>
  <si>
    <t>105467</t>
  </si>
  <si>
    <t>MESEGUER MORAGA, AMPARO</t>
  </si>
  <si>
    <t>108589</t>
  </si>
  <si>
    <t>MESEGUER QUEL, GLORIA</t>
  </si>
  <si>
    <t>002799</t>
  </si>
  <si>
    <t>MESEGUER RAMOS, OLGA</t>
  </si>
  <si>
    <t>1203002402</t>
  </si>
  <si>
    <t>105830</t>
  </si>
  <si>
    <t>MESTRE COLOMAR, VICENTA</t>
  </si>
  <si>
    <t>004154</t>
  </si>
  <si>
    <t>MESTRE PEDRO, LORENA</t>
  </si>
  <si>
    <t>108595</t>
  </si>
  <si>
    <t>MIGUEL MASIA, HELENA</t>
  </si>
  <si>
    <t>003569</t>
  </si>
  <si>
    <t>MILITARU, MAITE ALEJANDRA</t>
  </si>
  <si>
    <t>004001</t>
  </si>
  <si>
    <t>MILLAN FORNELIO, ANA</t>
  </si>
  <si>
    <t>004073</t>
  </si>
  <si>
    <t>MINGOL FORT, ROSA</t>
  </si>
  <si>
    <t>092729</t>
  </si>
  <si>
    <t>MINGOTE GARCIA, M. PAZ</t>
  </si>
  <si>
    <t>072925</t>
  </si>
  <si>
    <t>MIÑANA ESTRUCH, LUZ MARIA</t>
  </si>
  <si>
    <t>003157</t>
  </si>
  <si>
    <t>MIÑANA OLIVER, CARMEN</t>
  </si>
  <si>
    <t>002254</t>
  </si>
  <si>
    <t>MIR FUERTES, MARIA</t>
  </si>
  <si>
    <t>070095</t>
  </si>
  <si>
    <t>MIRALLES ASENSI, ROSA JOSEFINA</t>
  </si>
  <si>
    <t>108666</t>
  </si>
  <si>
    <t>MIRALLES CANTAVELLA, LAURA</t>
  </si>
  <si>
    <t>002995</t>
  </si>
  <si>
    <t>MIRALLES GARCIA, JANAN</t>
  </si>
  <si>
    <t>004409</t>
  </si>
  <si>
    <t>MOHAMED ESTEVEZ, FATIMA SOHORA</t>
  </si>
  <si>
    <t>001021</t>
  </si>
  <si>
    <t>000017</t>
  </si>
  <si>
    <t>MOLES LLOBREGAT, LUCIA</t>
  </si>
  <si>
    <t>001121</t>
  </si>
  <si>
    <t>MOLINA CABRERA, MIRIAM</t>
  </si>
  <si>
    <t>1203003066</t>
  </si>
  <si>
    <t>002560</t>
  </si>
  <si>
    <t>MOLINA FELIU, FRANCISCA</t>
  </si>
  <si>
    <t>002296</t>
  </si>
  <si>
    <t>MOLINA FERNANDEZ, Mª DOLORES</t>
  </si>
  <si>
    <t>003900</t>
  </si>
  <si>
    <t>MOLINA GOMEZ, MARIA DE GRACIA</t>
  </si>
  <si>
    <t>003419</t>
  </si>
  <si>
    <t>MOLINA HERREROS, ANA</t>
  </si>
  <si>
    <t>100587</t>
  </si>
  <si>
    <t>MOLINA MACIAN, ENCARNA</t>
  </si>
  <si>
    <t>104760</t>
  </si>
  <si>
    <t>MOLINA ORERO, CRISTINA</t>
  </si>
  <si>
    <t>108634</t>
  </si>
  <si>
    <t>MOLINA ZAMBRANA, MARIA RENEE</t>
  </si>
  <si>
    <t>000783</t>
  </si>
  <si>
    <t>MOLLA PASTRANA, ENRIQUE</t>
  </si>
  <si>
    <t>104196</t>
  </si>
  <si>
    <t>MOLLON IBAÑEZ, MERCEDES</t>
  </si>
  <si>
    <t>107207</t>
  </si>
  <si>
    <t>MOLTO BELENGUER, SILVIA</t>
  </si>
  <si>
    <t>002011</t>
  </si>
  <si>
    <t>MONCHO RUIZ, ELBA</t>
  </si>
  <si>
    <t>102400</t>
  </si>
  <si>
    <t>MONDRAGON CANO, LUCIA</t>
  </si>
  <si>
    <t>003414</t>
  </si>
  <si>
    <t>MONFORT ESTRADA, RAQUEL</t>
  </si>
  <si>
    <t>102857</t>
  </si>
  <si>
    <t>MONFORT TENA, JOSE ANTONIO</t>
  </si>
  <si>
    <t>1201002104</t>
  </si>
  <si>
    <t>108770</t>
  </si>
  <si>
    <t>MONFORTE BELENGUER, JOSFINA INES</t>
  </si>
  <si>
    <t>001667</t>
  </si>
  <si>
    <t>MONFORTE VICENTE, INMACULADA</t>
  </si>
  <si>
    <t>001017</t>
  </si>
  <si>
    <t>MONLLOR MARTINEZ, ROSA</t>
  </si>
  <si>
    <t>002399</t>
  </si>
  <si>
    <t>MONRABAL MARTINEZ, M. VICENTA</t>
  </si>
  <si>
    <t>003356</t>
  </si>
  <si>
    <t>MONSALVEZ NICOLAS, SARAY</t>
  </si>
  <si>
    <t>107885</t>
  </si>
  <si>
    <t>MONTAGUD RUBIO, MANEL</t>
  </si>
  <si>
    <t>101011</t>
  </si>
  <si>
    <t>MONTALBAN GARCIA, ANA</t>
  </si>
  <si>
    <t>003565</t>
  </si>
  <si>
    <t>MONTALBAN MUÑOZ, SILVIA</t>
  </si>
  <si>
    <t>099614</t>
  </si>
  <si>
    <t>MONTANER SARRION, SANDRA</t>
  </si>
  <si>
    <t>000435</t>
  </si>
  <si>
    <t>MONTAÑANA GARCIA, ARANTXA</t>
  </si>
  <si>
    <t>003070</t>
  </si>
  <si>
    <t>MONTAÑANA POVEDA, ALEJANDRO</t>
  </si>
  <si>
    <t>106069</t>
  </si>
  <si>
    <t>MONTAÑES PRADES, VERONICA</t>
  </si>
  <si>
    <t>003878</t>
  </si>
  <si>
    <t>MONTAÑO MARTINEZ, ISABEL</t>
  </si>
  <si>
    <t>108599</t>
  </si>
  <si>
    <t>MONTAÑO MARTINEZ, M JOSE</t>
  </si>
  <si>
    <t>092662</t>
  </si>
  <si>
    <t>MONTAÑO MARTINEZ, Mª CARMEN</t>
  </si>
  <si>
    <t>108626</t>
  </si>
  <si>
    <t>MONTAÑO MARTINEZ, RAQUEL</t>
  </si>
  <si>
    <t>001019</t>
  </si>
  <si>
    <t>MONTEJANO PALERM, ALEJANDRO</t>
  </si>
  <si>
    <t>003333</t>
  </si>
  <si>
    <t>MONTERO GRAS, LEIRE</t>
  </si>
  <si>
    <t>004659</t>
  </si>
  <si>
    <t>MONTERO MOYA, JOSE ENRIQUE</t>
  </si>
  <si>
    <t>108756</t>
  </si>
  <si>
    <t>MONTES BORJA, LUCIA</t>
  </si>
  <si>
    <t>107322</t>
  </si>
  <si>
    <t>MONTES MESTRE, ADRIAN</t>
  </si>
  <si>
    <t>003727</t>
  </si>
  <si>
    <t>MONTES MUÑOZ, DAVID</t>
  </si>
  <si>
    <t>002151</t>
  </si>
  <si>
    <t>MONTESINOS GIMENEZ, AMPARO</t>
  </si>
  <si>
    <t>102529</t>
  </si>
  <si>
    <t>MONTESINOS MOLLA, CLAUDIO</t>
  </si>
  <si>
    <t>000935</t>
  </si>
  <si>
    <t>MONTESINOS MOLLA, SARA</t>
  </si>
  <si>
    <t>004858</t>
  </si>
  <si>
    <t>MONTILLA PLATA, CARLA</t>
  </si>
  <si>
    <t>072916</t>
  </si>
  <si>
    <t>MONTO BAYONA, M. JESUS</t>
  </si>
  <si>
    <t>003174</t>
  </si>
  <si>
    <t>MONTOYA CALDERA, JOSE</t>
  </si>
  <si>
    <t>001934</t>
  </si>
  <si>
    <t>MONTOYA FERNANDEZ, MARIA RAQUEL</t>
  </si>
  <si>
    <t>003239</t>
  </si>
  <si>
    <t>MOR CASTILLO, ARANTXA</t>
  </si>
  <si>
    <t>070193</t>
  </si>
  <si>
    <t>MORA GRANERO, AMPARO</t>
  </si>
  <si>
    <t>002422</t>
  </si>
  <si>
    <t>MORA MARIA, CARMEN</t>
  </si>
  <si>
    <t>102501</t>
  </si>
  <si>
    <t>MORALES ALEGRE, LAURA</t>
  </si>
  <si>
    <t>004762</t>
  </si>
  <si>
    <t>MORALES CASILDA, LAURA</t>
  </si>
  <si>
    <t>001572</t>
  </si>
  <si>
    <t>003100</t>
  </si>
  <si>
    <t>MORALES MUÑOZ, ALBA</t>
  </si>
  <si>
    <t>003606</t>
  </si>
  <si>
    <t>MORALES PACO, NOEMI</t>
  </si>
  <si>
    <t>003284</t>
  </si>
  <si>
    <t>MORALES POQUET, RUTH</t>
  </si>
  <si>
    <t>108675</t>
  </si>
  <si>
    <t>MORATALLA GOMEZ ROSSO, SUSANA</t>
  </si>
  <si>
    <t>002187</t>
  </si>
  <si>
    <t>MORATALLA GOMEZ-ROSSO, M.JESUS</t>
  </si>
  <si>
    <t>003018</t>
  </si>
  <si>
    <t>108639</t>
  </si>
  <si>
    <t>MORCILLO LOPEZ, PILAR VANESA</t>
  </si>
  <si>
    <t>004559</t>
  </si>
  <si>
    <t>MORELL MARTIN, DIEGO</t>
  </si>
  <si>
    <t>002910</t>
  </si>
  <si>
    <t>105769</t>
  </si>
  <si>
    <t>MORENO ASTETE, ESTIBALIZ</t>
  </si>
  <si>
    <t>070077</t>
  </si>
  <si>
    <t>MORENO BOLUMAR, ELENA</t>
  </si>
  <si>
    <t>108578</t>
  </si>
  <si>
    <t>MORENO CANALES, ANA BELEN</t>
  </si>
  <si>
    <t>002950</t>
  </si>
  <si>
    <t>MORENO CASADO, BLANCA</t>
  </si>
  <si>
    <t>004665</t>
  </si>
  <si>
    <t>MORENO GARCIA, IVAN</t>
  </si>
  <si>
    <t>4601000222</t>
  </si>
  <si>
    <t>004390</t>
  </si>
  <si>
    <t>MORENO GARCIA, SERGIO</t>
  </si>
  <si>
    <t>106816</t>
  </si>
  <si>
    <t>MORENO GUIRAO, ALBA</t>
  </si>
  <si>
    <t>000204</t>
  </si>
  <si>
    <t>MORENO MARTINEZ, MARIA JOSE</t>
  </si>
  <si>
    <t>000719</t>
  </si>
  <si>
    <t>MORENO MORENO, CARLA</t>
  </si>
  <si>
    <t>001748</t>
  </si>
  <si>
    <t>MORENO NAVARRO, BENDICION</t>
  </si>
  <si>
    <t>004327</t>
  </si>
  <si>
    <t>MORENO OLMOS, ESTER</t>
  </si>
  <si>
    <t>003010</t>
  </si>
  <si>
    <t>MORENO ORTIZ, ANA MARIA</t>
  </si>
  <si>
    <t>001364</t>
  </si>
  <si>
    <t>MORENO PALENCIA, AZAHARA</t>
  </si>
  <si>
    <t>000804</t>
  </si>
  <si>
    <t>MORENO PEREZ, ANA</t>
  </si>
  <si>
    <t>003545</t>
  </si>
  <si>
    <t>MORENO QUILIS, CLAUDIA</t>
  </si>
  <si>
    <t>100269</t>
  </si>
  <si>
    <t>MORENO RICART, MONICA</t>
  </si>
  <si>
    <t>003195</t>
  </si>
  <si>
    <t>MORENO RODRIGUEZ, JUDITH</t>
  </si>
  <si>
    <t>004793</t>
  </si>
  <si>
    <t>MORENO RODRIGUEZ, ROSARIO</t>
  </si>
  <si>
    <t>004062</t>
  </si>
  <si>
    <t>003292</t>
  </si>
  <si>
    <t>MORGADO CONCA, CARLA</t>
  </si>
  <si>
    <t>000720</t>
  </si>
  <si>
    <t>MORILLO GARRIGOS, GERARDO</t>
  </si>
  <si>
    <t>106062</t>
  </si>
  <si>
    <t>MOROS CASTELLON, M TERESA</t>
  </si>
  <si>
    <t>003873</t>
  </si>
  <si>
    <t>MOTOS DOMINGO, MARIA DEL MAR</t>
  </si>
  <si>
    <t>001791</t>
  </si>
  <si>
    <t>MOYA ANGUITA, LORENA</t>
  </si>
  <si>
    <t>1201000175</t>
  </si>
  <si>
    <t>002899</t>
  </si>
  <si>
    <t>MOYA ARIAS, EVA MARIA</t>
  </si>
  <si>
    <t>073200</t>
  </si>
  <si>
    <t>MOYA CARMONA, JUANA</t>
  </si>
  <si>
    <t>002166</t>
  </si>
  <si>
    <t>MOYA DIAZ, AGUSTIN</t>
  </si>
  <si>
    <t>003533</t>
  </si>
  <si>
    <t>MOYA LAPIEDRA, LAURA</t>
  </si>
  <si>
    <t>001291</t>
  </si>
  <si>
    <t>MOYA PEREZ, ROSA MARIA</t>
  </si>
  <si>
    <t>001866</t>
  </si>
  <si>
    <t>MRINI MRINI, ABDELHAMID</t>
  </si>
  <si>
    <t>106425</t>
  </si>
  <si>
    <t>MULET MOLA, SONIA</t>
  </si>
  <si>
    <t>108777</t>
  </si>
  <si>
    <t>MUÑOZ CALASANZ, PABLO</t>
  </si>
  <si>
    <t>004304</t>
  </si>
  <si>
    <t>MUÑOZ GIL, FRANCESC</t>
  </si>
  <si>
    <t>002471</t>
  </si>
  <si>
    <t>MUÑOZ JUAREZ, FRANCISCO</t>
  </si>
  <si>
    <t>002092</t>
  </si>
  <si>
    <t>MUÑOZ LOPEZ, LORENA</t>
  </si>
  <si>
    <t>102220</t>
  </si>
  <si>
    <t>4602001107</t>
  </si>
  <si>
    <t>104883</t>
  </si>
  <si>
    <t>MUÑOZ MUÑOZ, MARIA</t>
  </si>
  <si>
    <t>073137</t>
  </si>
  <si>
    <t>MUÑOZ NARBONA, MARIBEL</t>
  </si>
  <si>
    <t>004451</t>
  </si>
  <si>
    <t>MUÑOZ PEREZ, HERENIA</t>
  </si>
  <si>
    <t>004392</t>
  </si>
  <si>
    <t>MUÑOZ PEREZ, IRAIS</t>
  </si>
  <si>
    <t>070168</t>
  </si>
  <si>
    <t>MUÑOZ RODRIGUEZ, MARINA</t>
  </si>
  <si>
    <t>003330</t>
  </si>
  <si>
    <t>MUÑOZ RUANO, JOSEFINA</t>
  </si>
  <si>
    <t>105035</t>
  </si>
  <si>
    <t>MUÑOZ SANZ, JOSEFINA</t>
  </si>
  <si>
    <t>1202002850</t>
  </si>
  <si>
    <t>031680</t>
  </si>
  <si>
    <t>MUÑOZ SANZ, VICENTA</t>
  </si>
  <si>
    <t>004735</t>
  </si>
  <si>
    <t>MUÑOZ SELMA, CRISTINA</t>
  </si>
  <si>
    <t>001878</t>
  </si>
  <si>
    <t>MUÑOZ SERRANO, LIDIA</t>
  </si>
  <si>
    <t>002248</t>
  </si>
  <si>
    <t>MUÑOZ VALDERRAMA, ELENA</t>
  </si>
  <si>
    <t>001081</t>
  </si>
  <si>
    <t>002148</t>
  </si>
  <si>
    <t>MURILLO MOSCARDO, ANGELA</t>
  </si>
  <si>
    <t>4601005170</t>
  </si>
  <si>
    <t>004730</t>
  </si>
  <si>
    <t>MURRIA RUBERT, BLANCA</t>
  </si>
  <si>
    <t>004163</t>
  </si>
  <si>
    <t>MUSTIELES RUBIO, ESTELA</t>
  </si>
  <si>
    <t>106452</t>
  </si>
  <si>
    <t>NADAL ROMERO, ELSA</t>
  </si>
  <si>
    <t>106278</t>
  </si>
  <si>
    <t>NASARRE DE LETOSA SEGRELLES, CLARA</t>
  </si>
  <si>
    <t>003971</t>
  </si>
  <si>
    <t>004771</t>
  </si>
  <si>
    <t>NAVARRO AGUSTINA, LAURA</t>
  </si>
  <si>
    <t>004221</t>
  </si>
  <si>
    <t>NAVARRO ANTONUTTI, CASSIE</t>
  </si>
  <si>
    <t>107198</t>
  </si>
  <si>
    <t>NAVARRO BALLESTEROS, ADELA</t>
  </si>
  <si>
    <t>108620</t>
  </si>
  <si>
    <t>NAVARRO CANTO, ESTEFANIA</t>
  </si>
  <si>
    <t>003600</t>
  </si>
  <si>
    <t>NAVARRO COSCOLLAR, CARME</t>
  </si>
  <si>
    <t>070069</t>
  </si>
  <si>
    <t>NAVARRO GARCIA, M TERESA</t>
  </si>
  <si>
    <t>004262</t>
  </si>
  <si>
    <t>NAVARRO GIMENO, INMACULADA</t>
  </si>
  <si>
    <t>073163</t>
  </si>
  <si>
    <t>NAVARRO GRANELL, MARIA JESUS</t>
  </si>
  <si>
    <t>004414</t>
  </si>
  <si>
    <t>NAVARRO JAIME, AIDA</t>
  </si>
  <si>
    <t>104886</t>
  </si>
  <si>
    <t>NAVARRO JULVE, PAU</t>
  </si>
  <si>
    <t>003886</t>
  </si>
  <si>
    <t>NAVARRO JULVE, SERGI</t>
  </si>
  <si>
    <t>002929</t>
  </si>
  <si>
    <t>NAVARRO MARTINEZ, DANIEL</t>
  </si>
  <si>
    <t>004868</t>
  </si>
  <si>
    <t>105134</t>
  </si>
  <si>
    <t>099921</t>
  </si>
  <si>
    <t>NAVARRO NAVARRO, JOSEP RAMON</t>
  </si>
  <si>
    <t>1203002010</t>
  </si>
  <si>
    <t>092764</t>
  </si>
  <si>
    <t>NAVARRO PEREZ, MARIA TERESA</t>
  </si>
  <si>
    <t>031624</t>
  </si>
  <si>
    <t>NAVARRO PERIS, M. VICENTA</t>
  </si>
  <si>
    <t>102726</t>
  </si>
  <si>
    <t>NAVARRO RODENAS, MARTA</t>
  </si>
  <si>
    <t>003431</t>
  </si>
  <si>
    <t>NAVARRO SAIZ, ELISA</t>
  </si>
  <si>
    <t>102409</t>
  </si>
  <si>
    <t>NAVARRO SANCHEZ, MIRIAM</t>
  </si>
  <si>
    <t>004601</t>
  </si>
  <si>
    <t>NAVARRO SANCHEZ, SERGIO</t>
  </si>
  <si>
    <t>108795</t>
  </si>
  <si>
    <t>NAVARRO TABERNER, IRIS</t>
  </si>
  <si>
    <t>003593</t>
  </si>
  <si>
    <t>NAVAS ESPINOSA, SANDRA</t>
  </si>
  <si>
    <t>004851</t>
  </si>
  <si>
    <t>NEAGU, VALENTINA</t>
  </si>
  <si>
    <t>105539</t>
  </si>
  <si>
    <t>NEBOT VIDAL, GLORIA</t>
  </si>
  <si>
    <t>003906</t>
  </si>
  <si>
    <t>NEGRO VIÑES, MARIA VICTORIA</t>
  </si>
  <si>
    <t>004244</t>
  </si>
  <si>
    <t>NEMESIO MARTINEZ, BELEN</t>
  </si>
  <si>
    <t>001476</t>
  </si>
  <si>
    <t>NERIA CIUDAD, MONTSERRAT</t>
  </si>
  <si>
    <t>105024</t>
  </si>
  <si>
    <t>NGUEMA EKOKA, ULISES</t>
  </si>
  <si>
    <t>004017</t>
  </si>
  <si>
    <t>NIETO GARCIA, ESTEFANIA</t>
  </si>
  <si>
    <t>4603001110</t>
  </si>
  <si>
    <t>002705</t>
  </si>
  <si>
    <t>NIETO PAMBLANCO, VICTORIA</t>
  </si>
  <si>
    <t>004232</t>
  </si>
  <si>
    <t>NIETO TORRES, SOFIA</t>
  </si>
  <si>
    <t>004402</t>
  </si>
  <si>
    <t>NIEVAS MICUCCI, MARIA JOSE</t>
  </si>
  <si>
    <t>004203</t>
  </si>
  <si>
    <t>NOGALES FERNANDEZ, MARIA JOSE</t>
  </si>
  <si>
    <t>107976</t>
  </si>
  <si>
    <t>NOGUERA BERTO, DESAMPARADOS</t>
  </si>
  <si>
    <t>105588</t>
  </si>
  <si>
    <t>NOGUERA ORTIZ, MARIA JOSE</t>
  </si>
  <si>
    <t>4602000199</t>
  </si>
  <si>
    <t>002971</t>
  </si>
  <si>
    <t>NOGUES BURCHES, JULIA</t>
  </si>
  <si>
    <t>004130</t>
  </si>
  <si>
    <t>NOTARIO MARTINEZ, VERONICA</t>
  </si>
  <si>
    <t>003728</t>
  </si>
  <si>
    <t>NOVILLO ORTIZ, MARIA DEL ROCIO</t>
  </si>
  <si>
    <t>003640</t>
  </si>
  <si>
    <t>NUÑEZ CASCALES, MARIA</t>
  </si>
  <si>
    <t>003175</t>
  </si>
  <si>
    <t>NUÑEZ MERINO, REYES</t>
  </si>
  <si>
    <t>003887</t>
  </si>
  <si>
    <t>NUÑEZ REDONDO, NOELIA</t>
  </si>
  <si>
    <t>073168</t>
  </si>
  <si>
    <t>NUÑEZ SAIZ, MARIA JOSE</t>
  </si>
  <si>
    <t>102406</t>
  </si>
  <si>
    <t>OCERIN MARTIN-SIERRA, ESTHER</t>
  </si>
  <si>
    <t>002273</t>
  </si>
  <si>
    <t>OCHANDO GONZALEZ, MARIA TERESA</t>
  </si>
  <si>
    <t>072957</t>
  </si>
  <si>
    <t>OCHEDA TARIN, AMPARO</t>
  </si>
  <si>
    <t>108238</t>
  </si>
  <si>
    <t>OCHOA SANCHEZ, ANA</t>
  </si>
  <si>
    <t>003651</t>
  </si>
  <si>
    <t>OGANDO ROLLO, MARIA EUGENIA</t>
  </si>
  <si>
    <t>104181</t>
  </si>
  <si>
    <t>OJEDA ROMERO, PATRICIA</t>
  </si>
  <si>
    <t>072948</t>
  </si>
  <si>
    <t>003073</t>
  </si>
  <si>
    <t>OJEDA SEBASTIA, AMALIA</t>
  </si>
  <si>
    <t>003176</t>
  </si>
  <si>
    <t>OLEA SANCHEZ, ANA</t>
  </si>
  <si>
    <t>092763</t>
  </si>
  <si>
    <t>OLID RODRIGO, EVA MARIA</t>
  </si>
  <si>
    <t>100205</t>
  </si>
  <si>
    <t>OLIVA SOLERA, REMEDIOS</t>
  </si>
  <si>
    <t>OLIVARES RUIZ, MARIA</t>
  </si>
  <si>
    <t>002445</t>
  </si>
  <si>
    <t>OLIVERA PALANQUES, ISABEL</t>
  </si>
  <si>
    <t>1201000011</t>
  </si>
  <si>
    <t>108616</t>
  </si>
  <si>
    <t>OLMEDA CASTELLO, TAMARA</t>
  </si>
  <si>
    <t>107242</t>
  </si>
  <si>
    <t>OLTEANU, VIORICA</t>
  </si>
  <si>
    <t>1202001110</t>
  </si>
  <si>
    <t>004686</t>
  </si>
  <si>
    <t>OLTRA AGUILAR, MONICA</t>
  </si>
  <si>
    <t>003046</t>
  </si>
  <si>
    <t>OÑA YANDUN, KARLA MISHELL</t>
  </si>
  <si>
    <t>108593</t>
  </si>
  <si>
    <t>OQLAH ALI ALBEOUL, AMEERA</t>
  </si>
  <si>
    <t>000411</t>
  </si>
  <si>
    <t>ORDOÑEZ ALVAREZ, INMACULADA</t>
  </si>
  <si>
    <t>004502</t>
  </si>
  <si>
    <t>ORENGA MESAS, CRISTINA</t>
  </si>
  <si>
    <t>004500</t>
  </si>
  <si>
    <t>ORENGA RANERA, DOLORES</t>
  </si>
  <si>
    <t>070275</t>
  </si>
  <si>
    <t>ORENGA REQUENI, INMACULADA</t>
  </si>
  <si>
    <t>070290</t>
  </si>
  <si>
    <t>ORIOLA ALMIÑANA, MARCELA</t>
  </si>
  <si>
    <t>108657</t>
  </si>
  <si>
    <t>ORMEÑO MEDINA, ANGELES</t>
  </si>
  <si>
    <t>004679</t>
  </si>
  <si>
    <t>ORON VALIENTE, SILVIA</t>
  </si>
  <si>
    <t>000576</t>
  </si>
  <si>
    <t>ORTEGA AZNAR, DARIO</t>
  </si>
  <si>
    <t>070115</t>
  </si>
  <si>
    <t>ORTEGA BORT, LEONOR</t>
  </si>
  <si>
    <t>004460</t>
  </si>
  <si>
    <t>ORTEGA GARCIA, VERONICA</t>
  </si>
  <si>
    <t>108785</t>
  </si>
  <si>
    <t>ORTEGA MARTINEZ, CARLOS</t>
  </si>
  <si>
    <t>003220</t>
  </si>
  <si>
    <t>ORTEGA PEREZ, SARA</t>
  </si>
  <si>
    <t>072959</t>
  </si>
  <si>
    <t>ORTEGA RODRIGUEZ, OLGA</t>
  </si>
  <si>
    <t>099288</t>
  </si>
  <si>
    <t>002275</t>
  </si>
  <si>
    <t>ORTIZ CASTILLO, MARIA JOSE</t>
  </si>
  <si>
    <t>003921</t>
  </si>
  <si>
    <t>ORTIZ CORREYERO, VICTOR</t>
  </si>
  <si>
    <t>003555</t>
  </si>
  <si>
    <t>ORTIZ DE ELGUEA MORENO, MARIA</t>
  </si>
  <si>
    <t>002743</t>
  </si>
  <si>
    <t>ORTIZ ESBRI, ARANTXA</t>
  </si>
  <si>
    <t>106135</t>
  </si>
  <si>
    <t>004795</t>
  </si>
  <si>
    <t>100929</t>
  </si>
  <si>
    <t>ORTIZ RODRIGUEZ, TERESA</t>
  </si>
  <si>
    <t>002249</t>
  </si>
  <si>
    <t>ORTIZ SABAS, VICENTE</t>
  </si>
  <si>
    <t>003002</t>
  </si>
  <si>
    <t>ORTIZ SALCEDO, CARMEN</t>
  </si>
  <si>
    <t>004158</t>
  </si>
  <si>
    <t>ORTIZ VALLS, ELIZABETH</t>
  </si>
  <si>
    <t>070133</t>
  </si>
  <si>
    <t>ORTOLA SORIANO, MERCEDES</t>
  </si>
  <si>
    <t>004200</t>
  </si>
  <si>
    <t>OSMA HERRERA, ALBA</t>
  </si>
  <si>
    <t>107796</t>
  </si>
  <si>
    <t>OSUNA FRANCH, NEUS</t>
  </si>
  <si>
    <t>000254</t>
  </si>
  <si>
    <t>OTERO ATIENCIA, ANTONIA</t>
  </si>
  <si>
    <t>002613</t>
  </si>
  <si>
    <t>PABLO GABARDA, ELENA</t>
  </si>
  <si>
    <t>099100</t>
  </si>
  <si>
    <t>PACHECO CARVAJAL, ANTONIO</t>
  </si>
  <si>
    <t>000619</t>
  </si>
  <si>
    <t>PACHECO ROMERALO, DIEGO</t>
  </si>
  <si>
    <t>003111</t>
  </si>
  <si>
    <t>PACHON MARCOS, MARIA DEL ROSARIO</t>
  </si>
  <si>
    <t>001139</t>
  </si>
  <si>
    <t>PALACIN GERMAN, MARTA ANDREA</t>
  </si>
  <si>
    <t>001358</t>
  </si>
  <si>
    <t>PALACIOS ESPINOSA, MARIA JOSE</t>
  </si>
  <si>
    <t>107993</t>
  </si>
  <si>
    <t>PALANCA COLLADO, LAURA</t>
  </si>
  <si>
    <t>102347</t>
  </si>
  <si>
    <t>PALATSI SANTAMARIA, SONIA</t>
  </si>
  <si>
    <t>004377</t>
  </si>
  <si>
    <t>PALAU FERRERES, IRENE</t>
  </si>
  <si>
    <t>107430</t>
  </si>
  <si>
    <t>PALAU RAMBLA, M JOSE</t>
  </si>
  <si>
    <t>004156</t>
  </si>
  <si>
    <t>PALLARDO LEON, ANDREA</t>
  </si>
  <si>
    <t>003249</t>
  </si>
  <si>
    <t>PALLARES NINOT, DANIEL</t>
  </si>
  <si>
    <t>003974</t>
  </si>
  <si>
    <t>PALLARES SANCHIS, ELENA</t>
  </si>
  <si>
    <t>4601006100</t>
  </si>
  <si>
    <t>001539</t>
  </si>
  <si>
    <t>PALLARES SANCHIS, MARIA JESUS</t>
  </si>
  <si>
    <t>003359</t>
  </si>
  <si>
    <t>PALMA SANTANA, ALESKA MILEIDY</t>
  </si>
  <si>
    <t>101656</t>
  </si>
  <si>
    <t>PALMERO ALGARRA, MARIA DOLORES</t>
  </si>
  <si>
    <t>104226</t>
  </si>
  <si>
    <t>PALOMAR ABASCAL, JUAN CARLOS</t>
  </si>
  <si>
    <t>004684</t>
  </si>
  <si>
    <t>PALOMARES GONZALEZ, VIRGINIA</t>
  </si>
  <si>
    <t>004095</t>
  </si>
  <si>
    <t>PANACH BENITEZ, MARIA</t>
  </si>
  <si>
    <t>004413</t>
  </si>
  <si>
    <t>PARADIS CARREGUI, LAURA</t>
  </si>
  <si>
    <t>003613</t>
  </si>
  <si>
    <t>PARDO BIOSCA, MARIA</t>
  </si>
  <si>
    <t>101223</t>
  </si>
  <si>
    <t>PARDO SANCHEZ, ALMUDENA</t>
  </si>
  <si>
    <t>003313</t>
  </si>
  <si>
    <t>PAREDES CHINACHI, JENNIFER PATRICIA</t>
  </si>
  <si>
    <t>003804</t>
  </si>
  <si>
    <t>PARRA CHULIA, MARIA JOSE</t>
  </si>
  <si>
    <t>004580</t>
  </si>
  <si>
    <t>PARRA HERRERO, ISABEL</t>
  </si>
  <si>
    <t>003661</t>
  </si>
  <si>
    <t>PASCUAL PORTOLES, LIDIA</t>
  </si>
  <si>
    <t>004670</t>
  </si>
  <si>
    <t>PASCUAL ROGER, BALMA</t>
  </si>
  <si>
    <t>003388</t>
  </si>
  <si>
    <t>PASKALEV LOPEZ, MARA</t>
  </si>
  <si>
    <t>102176</t>
  </si>
  <si>
    <t>PASTOR ALGARTE, VANESSA</t>
  </si>
  <si>
    <t>003582</t>
  </si>
  <si>
    <t>PASTOR FORANO, SANDRINA</t>
  </si>
  <si>
    <t>108752</t>
  </si>
  <si>
    <t>PASTOR GUITART, INES</t>
  </si>
  <si>
    <t>004889</t>
  </si>
  <si>
    <t>PASTOR LOPEZ, ENAR</t>
  </si>
  <si>
    <t>070163</t>
  </si>
  <si>
    <t>PASTOR MARTINEZ, DESAMPARADOS</t>
  </si>
  <si>
    <t>003799</t>
  </si>
  <si>
    <t>PASTOR PONS, MARIA ESTHER</t>
  </si>
  <si>
    <t>4602000140</t>
  </si>
  <si>
    <t>004331</t>
  </si>
  <si>
    <t>PASTOR RUIZ, CRISTINA</t>
  </si>
  <si>
    <t>002218</t>
  </si>
  <si>
    <t>PATIÑO AVILA, ANA</t>
  </si>
  <si>
    <t>003631</t>
  </si>
  <si>
    <t>PATIÑO GALAN, IRENE</t>
  </si>
  <si>
    <t>101695</t>
  </si>
  <si>
    <t>PATON RESA, MARI PAZ</t>
  </si>
  <si>
    <t>003197</t>
  </si>
  <si>
    <t>PAU PALAU, SARA</t>
  </si>
  <si>
    <t>002843</t>
  </si>
  <si>
    <t>PAUSA CLIMENT, NOEMI</t>
  </si>
  <si>
    <t>108638</t>
  </si>
  <si>
    <t>PAVON CONTRERAS, GEMMA</t>
  </si>
  <si>
    <t>000036</t>
  </si>
  <si>
    <t>PAVON RUIZ, SARAY</t>
  </si>
  <si>
    <t>013348</t>
  </si>
  <si>
    <t>PAYAN FERNANDEZ, DANIEL</t>
  </si>
  <si>
    <t>070280</t>
  </si>
  <si>
    <t>PEDREÑO CARO, SILVIA</t>
  </si>
  <si>
    <t>003148</t>
  </si>
  <si>
    <t>PEINADO GONZALEZ, INMACULADA</t>
  </si>
  <si>
    <t>000513</t>
  </si>
  <si>
    <t>PEIRATS PUCHALT, REGINA PAOLA</t>
  </si>
  <si>
    <t>004804</t>
  </si>
  <si>
    <t>PEIRO FUENTES, SANDRA</t>
  </si>
  <si>
    <t>003955</t>
  </si>
  <si>
    <t>PEIRO MARTINEZ, MARTA</t>
  </si>
  <si>
    <t>004482</t>
  </si>
  <si>
    <t>PEIRO PONS, MARIA CONSOLACION</t>
  </si>
  <si>
    <t>004628</t>
  </si>
  <si>
    <t>PEIRO TORREGROSA, MARIA EUGENIA</t>
  </si>
  <si>
    <t>003522</t>
  </si>
  <si>
    <t>PEIXO GARRIDO, REBECA</t>
  </si>
  <si>
    <t>004233</t>
  </si>
  <si>
    <t>PELAEZ MENERO, MARIA</t>
  </si>
  <si>
    <t>107197</t>
  </si>
  <si>
    <t>PELAEZ MONTALVO, DOMINGA</t>
  </si>
  <si>
    <t>001772</t>
  </si>
  <si>
    <t>PELLICER GARCIA, PAULA</t>
  </si>
  <si>
    <t>4602190001</t>
  </si>
  <si>
    <t>004242</t>
  </si>
  <si>
    <t>PENADES GARRIDO, BERTA</t>
  </si>
  <si>
    <t>004224</t>
  </si>
  <si>
    <t>PENALBA LANCERO, LAURA</t>
  </si>
  <si>
    <t>004434</t>
  </si>
  <si>
    <t>PEÑA BAUTISTA, ALBA</t>
  </si>
  <si>
    <t>004459</t>
  </si>
  <si>
    <t>PEÑA CRUZ, WENDY ALEXANDRA</t>
  </si>
  <si>
    <t>004672</t>
  </si>
  <si>
    <t>PEÑA ESCUIN, LEYRE</t>
  </si>
  <si>
    <t>004438</t>
  </si>
  <si>
    <t>PEÑA GUILLEN, NATALIA</t>
  </si>
  <si>
    <t>004805</t>
  </si>
  <si>
    <t>108601</t>
  </si>
  <si>
    <t>PEÑARROJA VICENTE, CARMEN</t>
  </si>
  <si>
    <t>001798</t>
  </si>
  <si>
    <t>PERALES AFAN, PAULA</t>
  </si>
  <si>
    <t>004343</t>
  </si>
  <si>
    <t>PERALES TRONCHONI, CARLA</t>
  </si>
  <si>
    <t>004640</t>
  </si>
  <si>
    <t>PEREZ ALCAIDE, ARANTXA</t>
  </si>
  <si>
    <t>003177</t>
  </si>
  <si>
    <t>PEREZ ALDUEY, HERIDANIA</t>
  </si>
  <si>
    <t>001623</t>
  </si>
  <si>
    <t>PEREZ BALDERAS, CELIA</t>
  </si>
  <si>
    <t>108011</t>
  </si>
  <si>
    <t>PEREZ CABALLO, BEATRIZ</t>
  </si>
  <si>
    <t>4603000368</t>
  </si>
  <si>
    <t>003535</t>
  </si>
  <si>
    <t>PEREZ COLOME, MAIRENI DE JESUS</t>
  </si>
  <si>
    <t>099171</t>
  </si>
  <si>
    <t>PEREZ DE MADRID PIÑEIRO, EVA</t>
  </si>
  <si>
    <t>004386</t>
  </si>
  <si>
    <t>PEREZ ESTEBAN, AMALIA</t>
  </si>
  <si>
    <t>003982</t>
  </si>
  <si>
    <t>PEREZ FERNANDEZ, BELEN</t>
  </si>
  <si>
    <t>009995</t>
  </si>
  <si>
    <t>PEREZ FERRANDO, ROSARIO</t>
  </si>
  <si>
    <t>070435</t>
  </si>
  <si>
    <t>PEREZ FERRER, GEMA</t>
  </si>
  <si>
    <t>003457</t>
  </si>
  <si>
    <t>PEREZ FUENTES, CARLA</t>
  </si>
  <si>
    <t>002561</t>
  </si>
  <si>
    <t>PEREZ HORTELANO, MERCEDES</t>
  </si>
  <si>
    <t>004453</t>
  </si>
  <si>
    <t>PEREZ MARTINEZ, LAURA</t>
  </si>
  <si>
    <t>070007</t>
  </si>
  <si>
    <t>PEREZ MORENO, MARI CARMEN</t>
  </si>
  <si>
    <t>003856</t>
  </si>
  <si>
    <t>PEREZ MUÑOZ, ESTEFANIA PILAR</t>
  </si>
  <si>
    <t>4602002260</t>
  </si>
  <si>
    <t>002263</t>
  </si>
  <si>
    <t>PEREZ NAVARRO, ALBERTO</t>
  </si>
  <si>
    <t>004039</t>
  </si>
  <si>
    <t>PEREZ PEREA, MARIA DEL MAR</t>
  </si>
  <si>
    <t>072907</t>
  </si>
  <si>
    <t>PEREZ PEREZ, ANA ISABEL</t>
  </si>
  <si>
    <t>100481</t>
  </si>
  <si>
    <t>PEREZ PEREZ, INMACULADA</t>
  </si>
  <si>
    <t>003627</t>
  </si>
  <si>
    <t>PEREZ REQUENA, SARA</t>
  </si>
  <si>
    <t>100223</t>
  </si>
  <si>
    <t>PEREZ ROMERO, JOSE</t>
  </si>
  <si>
    <t>004072</t>
  </si>
  <si>
    <t>PEREZ RUIZ, ADHARA</t>
  </si>
  <si>
    <t>003548</t>
  </si>
  <si>
    <t>PEREZ SACRISTAN, MARIA</t>
  </si>
  <si>
    <t>002208</t>
  </si>
  <si>
    <t>PEREZ SAEZ, Mª ANGELES</t>
  </si>
  <si>
    <t>104482</t>
  </si>
  <si>
    <t>PEREZ SANZ, ESTHER</t>
  </si>
  <si>
    <t>108192</t>
  </si>
  <si>
    <t>PERIS ROIG, ESTHER</t>
  </si>
  <si>
    <t>4601000200</t>
  </si>
  <si>
    <t>106987</t>
  </si>
  <si>
    <t>PERIS VERA, ALBA</t>
  </si>
  <si>
    <t>092733</t>
  </si>
  <si>
    <t>PERIZ GARCIA, CRISTINA</t>
  </si>
  <si>
    <t>108608</t>
  </si>
  <si>
    <t>PERUGA CONEJOS, NATALIA</t>
  </si>
  <si>
    <t>004571</t>
  </si>
  <si>
    <t>PESCADOR NAVARRO, FRANCISCO</t>
  </si>
  <si>
    <t>099282</t>
  </si>
  <si>
    <t>PETRONE CABRERA, ISABEL ROSANNA</t>
  </si>
  <si>
    <t>108030</t>
  </si>
  <si>
    <t>099514</t>
  </si>
  <si>
    <t>PICO PIÑOL, IRIS</t>
  </si>
  <si>
    <t>000155</t>
  </si>
  <si>
    <t>004573</t>
  </si>
  <si>
    <t>PINAR PEREZ, ROCIO</t>
  </si>
  <si>
    <t>004324</t>
  </si>
  <si>
    <t>PINAZO MIRALLES, ANDREA DEL CARMEN</t>
  </si>
  <si>
    <t>072999</t>
  </si>
  <si>
    <t>PINILLA PATIÑO, MANUELA</t>
  </si>
  <si>
    <t>003972</t>
  </si>
  <si>
    <t>PINTO SANTOS, VALNEZIA</t>
  </si>
  <si>
    <t>004469</t>
  </si>
  <si>
    <t>PIÑA DE GARCIA, NANCY LEONOR</t>
  </si>
  <si>
    <t>004505</t>
  </si>
  <si>
    <t>PIÑA VALLS, CLAUDIA</t>
  </si>
  <si>
    <t>001444</t>
  </si>
  <si>
    <t>PIÑANA MARTINEZ, CLAUDIA</t>
  </si>
  <si>
    <t>000037</t>
  </si>
  <si>
    <t>PIÑEIRO GOMEZ, CONCEPCION</t>
  </si>
  <si>
    <t>104947</t>
  </si>
  <si>
    <t>PIQUER CARRASCO, IVETTE</t>
  </si>
  <si>
    <t>004347</t>
  </si>
  <si>
    <t>PIQUER GIL, LUCIA</t>
  </si>
  <si>
    <t>108154</t>
  </si>
  <si>
    <t>PIQUER HUERTA, EMILIA</t>
  </si>
  <si>
    <t>092732</t>
  </si>
  <si>
    <t>PIQUER MANSILLA, MARIA JOSE</t>
  </si>
  <si>
    <t>003602</t>
  </si>
  <si>
    <t>PIRIS SANCHEZ, NEREA</t>
  </si>
  <si>
    <t>003436</t>
  </si>
  <si>
    <t>PIRLEA, DENIS VALENTIN</t>
  </si>
  <si>
    <t>105857</t>
  </si>
  <si>
    <t>PITARCH MATAMOROS, TERESA</t>
  </si>
  <si>
    <t>101462</t>
  </si>
  <si>
    <t>PLA MARIN, CARMEN</t>
  </si>
  <si>
    <t>004468</t>
  </si>
  <si>
    <t>PLA MARTINEZ, ROBERTO</t>
  </si>
  <si>
    <t>004800</t>
  </si>
  <si>
    <t>PLA MARZO, CLAUDIA</t>
  </si>
  <si>
    <t>002593</t>
  </si>
  <si>
    <t>PLA ROCA, MONICA</t>
  </si>
  <si>
    <t>003947</t>
  </si>
  <si>
    <t>PLA SUBIELA, MIRIAM</t>
  </si>
  <si>
    <t>104133</t>
  </si>
  <si>
    <t>PLANELLES FERRO, JENIFER</t>
  </si>
  <si>
    <t>108730</t>
  </si>
  <si>
    <t>PLANELLES OTERO, ISABEL</t>
  </si>
  <si>
    <t>107372</t>
  </si>
  <si>
    <t>PLAZA MARCOS, EVA</t>
  </si>
  <si>
    <t>108787</t>
  </si>
  <si>
    <t>POKANEVIC, OSKAR</t>
  </si>
  <si>
    <t>003905</t>
  </si>
  <si>
    <t>POLO ALCON, VERONICA</t>
  </si>
  <si>
    <t>004229</t>
  </si>
  <si>
    <t>POLO CABRERA, ALEXANDRE</t>
  </si>
  <si>
    <t>004219</t>
  </si>
  <si>
    <t>POLO CABRERA, PASQUAL</t>
  </si>
  <si>
    <t>002145</t>
  </si>
  <si>
    <t>108765</t>
  </si>
  <si>
    <t>POLO MARTINEZ, CLAUDIA</t>
  </si>
  <si>
    <t>073112</t>
  </si>
  <si>
    <t>PONCE BUSQUETS, LAURA</t>
  </si>
  <si>
    <t>001781</t>
  </si>
  <si>
    <t>PONCE CATALAN, PATRICIA</t>
  </si>
  <si>
    <t>107154</t>
  </si>
  <si>
    <t>PONCE LANA, ANA</t>
  </si>
  <si>
    <t>004298</t>
  </si>
  <si>
    <t>PONCE NUÑEZ, ANGHELY CAROLINA</t>
  </si>
  <si>
    <t>003946</t>
  </si>
  <si>
    <t>PONS BENAVENT, LAURA</t>
  </si>
  <si>
    <t>003572</t>
  </si>
  <si>
    <t>PONS CANELLES, LAURA</t>
  </si>
  <si>
    <t>104645</t>
  </si>
  <si>
    <t>PONS MOLINER, MARIA TERESA</t>
  </si>
  <si>
    <t>107261</t>
  </si>
  <si>
    <t>PONS RUIZ, MARTA MARIA</t>
  </si>
  <si>
    <t>003415</t>
  </si>
  <si>
    <t>POPESCU, ELENA LUMINITA</t>
  </si>
  <si>
    <t>004481</t>
  </si>
  <si>
    <t>PORRAS LUCENA, LAURA</t>
  </si>
  <si>
    <t>004890</t>
  </si>
  <si>
    <t>PORTA PARREÑO, MARIA</t>
  </si>
  <si>
    <t>002697</t>
  </si>
  <si>
    <t>PORTALES DE NALDA, MARIA</t>
  </si>
  <si>
    <t>103076</t>
  </si>
  <si>
    <t>PORTELL DIAZ, ANA ISABEL</t>
  </si>
  <si>
    <t>004394</t>
  </si>
  <si>
    <t>PORTILLO ALEMAN, PATRICIA DE JESUS</t>
  </si>
  <si>
    <t>108714</t>
  </si>
  <si>
    <t>POSSO POSSO, DANNA NOELIA</t>
  </si>
  <si>
    <t>004238</t>
  </si>
  <si>
    <t>POVEDA LOPEZ, RAQUEL</t>
  </si>
  <si>
    <t>003840</t>
  </si>
  <si>
    <t>POVEDA NAVARRO, CHIARA</t>
  </si>
  <si>
    <t>000099</t>
  </si>
  <si>
    <t>108587</t>
  </si>
  <si>
    <t>POZO MARIN, MARIA JOSE</t>
  </si>
  <si>
    <t>106966</t>
  </si>
  <si>
    <t>PRADAS CAZADOR, MONTSE</t>
  </si>
  <si>
    <t>004862</t>
  </si>
  <si>
    <t>PRADAS RIBELLES, LETICIA</t>
  </si>
  <si>
    <t>102852</t>
  </si>
  <si>
    <t>PRADELLS MORRO, ESTELA</t>
  </si>
  <si>
    <t>104391</t>
  </si>
  <si>
    <t>PRADES VILAR, NURIA</t>
  </si>
  <si>
    <t>106122</t>
  </si>
  <si>
    <t>002841</t>
  </si>
  <si>
    <t>PRATS CAÑADAS, ANDREU</t>
  </si>
  <si>
    <t>004791</t>
  </si>
  <si>
    <t>PROSPER NAVARRO, ELIA</t>
  </si>
  <si>
    <t>070258</t>
  </si>
  <si>
    <t>PUCHADES AGUSTI, SABRINA</t>
  </si>
  <si>
    <t>003567</t>
  </si>
  <si>
    <t>PUCHE LOPEZ, MARIA DEL MAR</t>
  </si>
  <si>
    <t>104892</t>
  </si>
  <si>
    <t>PUCHOL BOSOM, SONIA</t>
  </si>
  <si>
    <t>003625</t>
  </si>
  <si>
    <t>PUGLIESE, CARLA DELIA</t>
  </si>
  <si>
    <t>004135</t>
  </si>
  <si>
    <t>PUIG GARCIA, BEATRIZ</t>
  </si>
  <si>
    <t>004861</t>
  </si>
  <si>
    <t>PUIG MONTAGUD, MARIA DE LA ESPERANZA</t>
  </si>
  <si>
    <t>108716</t>
  </si>
  <si>
    <t>PULIDO RODRIGUEZ, EMMA</t>
  </si>
  <si>
    <t>003438</t>
  </si>
  <si>
    <t>QUEROL MOLINER, EVA</t>
  </si>
  <si>
    <t>003829</t>
  </si>
  <si>
    <t>QUESADA CORONADO, RAUL</t>
  </si>
  <si>
    <t>096024</t>
  </si>
  <si>
    <t>QUESADA PARRA, FRANCISCA</t>
  </si>
  <si>
    <t>004194</t>
  </si>
  <si>
    <t>QUILIS GIL, MARIA TERESA</t>
  </si>
  <si>
    <t>073178</t>
  </si>
  <si>
    <t>QUINTANA JIMENEZ, FRANCISCA</t>
  </si>
  <si>
    <t>108746</t>
  </si>
  <si>
    <t>QUINTANILLA CLIMENT, URSULA EMILIA</t>
  </si>
  <si>
    <t>073139</t>
  </si>
  <si>
    <t>QUINTANILLA PERONA, M. DOLORES</t>
  </si>
  <si>
    <t>004181</t>
  </si>
  <si>
    <t>QUINTERO, LUZ DEY</t>
  </si>
  <si>
    <t>004350</t>
  </si>
  <si>
    <t>QUIÑONES OLIDEN, JESSICA</t>
  </si>
  <si>
    <t>107244</t>
  </si>
  <si>
    <t>QUIXAL SANZ, NATALIA</t>
  </si>
  <si>
    <t>107936</t>
  </si>
  <si>
    <t>002534</t>
  </si>
  <si>
    <t>RAFAEL GOMEZ, DEMELSA</t>
  </si>
  <si>
    <t>004607</t>
  </si>
  <si>
    <t>RAFAEL GOMEZ, LORENA</t>
  </si>
  <si>
    <t>102221</t>
  </si>
  <si>
    <t>003868</t>
  </si>
  <si>
    <t>RAGA PONS, MIRIAM</t>
  </si>
  <si>
    <t>104765</t>
  </si>
  <si>
    <t>RAMADA ARNAU, LAIA</t>
  </si>
  <si>
    <t>003530</t>
  </si>
  <si>
    <t>RAMBLA RIPOLL, LAURA</t>
  </si>
  <si>
    <t>100352</t>
  </si>
  <si>
    <t>RAMIREZ ALABAU, ALEJANDRA</t>
  </si>
  <si>
    <t>002679</t>
  </si>
  <si>
    <t>RAMIREZ CEBRIAN, ISABEL MARIA</t>
  </si>
  <si>
    <t>002520</t>
  </si>
  <si>
    <t>RAMIREZ CHONATA, ELSA</t>
  </si>
  <si>
    <t>108661</t>
  </si>
  <si>
    <t>RAMIREZ LINUESA, MARIA TERESA</t>
  </si>
  <si>
    <t>105853</t>
  </si>
  <si>
    <t>RAMIREZ LLAMAS, M REYES</t>
  </si>
  <si>
    <t>105856</t>
  </si>
  <si>
    <t>RAMIREZ LLAMAS, SANDRA</t>
  </si>
  <si>
    <t>003353</t>
  </si>
  <si>
    <t>RAMIREZ ORTEGA, RUBEN</t>
  </si>
  <si>
    <t>070038</t>
  </si>
  <si>
    <t>002255</t>
  </si>
  <si>
    <t>RAMON RAMON, MARI FE</t>
  </si>
  <si>
    <t>003250</t>
  </si>
  <si>
    <t>RAMOS ANDRES, ANDREA</t>
  </si>
  <si>
    <t>002357</t>
  </si>
  <si>
    <t>RAMOS CARDONA, PILAR</t>
  </si>
  <si>
    <t>003894</t>
  </si>
  <si>
    <t>RAMOS GALINDO, LAURA</t>
  </si>
  <si>
    <t>108588</t>
  </si>
  <si>
    <t>RAMOS RAMA, ANA BELEN</t>
  </si>
  <si>
    <t>108013</t>
  </si>
  <si>
    <t>RAMOS SIERRA, M DEL MAR</t>
  </si>
  <si>
    <t>004586</t>
  </si>
  <si>
    <t>RAMOS TORRES, MARTA LUCIA</t>
  </si>
  <si>
    <t>001821</t>
  </si>
  <si>
    <t>RAPOSO CORTES, DESIREE</t>
  </si>
  <si>
    <t>003491</t>
  </si>
  <si>
    <t>RAPOSO RAMBLA, JUDITH</t>
  </si>
  <si>
    <t>001919</t>
  </si>
  <si>
    <t>RAPOSO RAMBLA, LUIS</t>
  </si>
  <si>
    <t>004565</t>
  </si>
  <si>
    <t>RASAL MORENO, SUSANA</t>
  </si>
  <si>
    <t>001773</t>
  </si>
  <si>
    <t>RECHE GONZALEZ, DAVINIA DE LOS DOLORES</t>
  </si>
  <si>
    <t>000789</t>
  </si>
  <si>
    <t>070389</t>
  </si>
  <si>
    <t>RECUERO NOVILLO, ARACELI</t>
  </si>
  <si>
    <t>004832</t>
  </si>
  <si>
    <t>RECUERO SANTIAGO, ANA MARIA</t>
  </si>
  <si>
    <t>004109</t>
  </si>
  <si>
    <t>003805</t>
  </si>
  <si>
    <t>002981</t>
  </si>
  <si>
    <t>REIG GONZALEZ, LYDIA</t>
  </si>
  <si>
    <t>002365</t>
  </si>
  <si>
    <t>REJAS ARRIBAS, DOLORES</t>
  </si>
  <si>
    <t>004067</t>
  </si>
  <si>
    <t>RENAU ESCUIN, LYDIA</t>
  </si>
  <si>
    <t>031750</t>
  </si>
  <si>
    <t>106039</t>
  </si>
  <si>
    <t>RENOVELL PEREZ, SERGIO</t>
  </si>
  <si>
    <t>002377</t>
  </si>
  <si>
    <t>RENTERO MOYA, RUTH MARIA</t>
  </si>
  <si>
    <t>003911</t>
  </si>
  <si>
    <t>REQUENA CABALLERO, MARTA</t>
  </si>
  <si>
    <t>003988</t>
  </si>
  <si>
    <t>REQUENA CERVERA, VIVIAN</t>
  </si>
  <si>
    <t>000618</t>
  </si>
  <si>
    <t>REQUENA QUINTANILLA, AINHOA</t>
  </si>
  <si>
    <t>003062</t>
  </si>
  <si>
    <t>RESTA OCHANDO, JORGE</t>
  </si>
  <si>
    <t>105813</t>
  </si>
  <si>
    <t>RESTELLI FERNANDEZ, ALEJANDRA</t>
  </si>
  <si>
    <t>003717</t>
  </si>
  <si>
    <t>REYES GOMEZ, CARMEN</t>
  </si>
  <si>
    <t>004278</t>
  </si>
  <si>
    <t>REYES REYES, TERESA HAYDE</t>
  </si>
  <si>
    <t>004874</t>
  </si>
  <si>
    <t>REZA BASANTES, GINO GABRIEL</t>
  </si>
  <si>
    <t>108669</t>
  </si>
  <si>
    <t>RIBALLO RIVES, ESTHER</t>
  </si>
  <si>
    <t>004677</t>
  </si>
  <si>
    <t>RIBAS LLADO, MARIONA</t>
  </si>
  <si>
    <t>001681</t>
  </si>
  <si>
    <t>RIBERA PALOP, RAUL</t>
  </si>
  <si>
    <t>003614</t>
  </si>
  <si>
    <t>RIBERA RAMIREZ, CARLA MARIA</t>
  </si>
  <si>
    <t>102445</t>
  </si>
  <si>
    <t>RIBES SASTRE, MARIA LIDON</t>
  </si>
  <si>
    <t>004496</t>
  </si>
  <si>
    <t>003238</t>
  </si>
  <si>
    <t>RICART ORTIZ, ELENA</t>
  </si>
  <si>
    <t>002873</t>
  </si>
  <si>
    <t>RICO BLASCO, PATRICIA</t>
  </si>
  <si>
    <t>002193</t>
  </si>
  <si>
    <t>RICO PEREZ, INMACULADA</t>
  </si>
  <si>
    <t>003524</t>
  </si>
  <si>
    <t>RIERA FAUS, DAVID</t>
  </si>
  <si>
    <t>004028</t>
  </si>
  <si>
    <t>RIERA TORDERA, FERNANDO</t>
  </si>
  <si>
    <t>004727</t>
  </si>
  <si>
    <t>RINCON FERNANDEZ, LEYRE</t>
  </si>
  <si>
    <t>070074</t>
  </si>
  <si>
    <t>002669</t>
  </si>
  <si>
    <t>RIOS RUIZ, MARIA CARMEN</t>
  </si>
  <si>
    <t>004669</t>
  </si>
  <si>
    <t>RIPOLLES MATEU, MIREIA</t>
  </si>
  <si>
    <t>004322</t>
  </si>
  <si>
    <t>RISUEÑO RUBIO, YOLANDA</t>
  </si>
  <si>
    <t>050243</t>
  </si>
  <si>
    <t>RIVAS FERNANDEZ, PILAR</t>
  </si>
  <si>
    <t>001143</t>
  </si>
  <si>
    <t>RIVAS RIAL, AVELINA</t>
  </si>
  <si>
    <t>102354</t>
  </si>
  <si>
    <t>RIVERA MASCAROS, ELENA</t>
  </si>
  <si>
    <t>003255</t>
  </si>
  <si>
    <t>RIVES PEREZ, LORENA</t>
  </si>
  <si>
    <t>001431</t>
  </si>
  <si>
    <t>ROA RAMIREZ, CLAUDIA</t>
  </si>
  <si>
    <t>004340</t>
  </si>
  <si>
    <t>ROBRES CALLEJO, MARINA</t>
  </si>
  <si>
    <t>108422</t>
  </si>
  <si>
    <t>ROCA ROS, SONIA</t>
  </si>
  <si>
    <t>003867</t>
  </si>
  <si>
    <t>ROCA SALES, PATRICIA</t>
  </si>
  <si>
    <t>003092</t>
  </si>
  <si>
    <t>RODENAS SANCHEZ, CARLA</t>
  </si>
  <si>
    <t>004575</t>
  </si>
  <si>
    <t>RODRIGO BONET, NAIARA</t>
  </si>
  <si>
    <t>105670</t>
  </si>
  <si>
    <t>RODRIGO SAYAS, MARIA ELENA</t>
  </si>
  <si>
    <t>003044</t>
  </si>
  <si>
    <t>RODRIGO VEGA, CARLA</t>
  </si>
  <si>
    <t>004352</t>
  </si>
  <si>
    <t>RODRIGUEZ AULADELL, JUDITH</t>
  </si>
  <si>
    <t>003828</t>
  </si>
  <si>
    <t>RODRIGUEZ CALA, MANUEL</t>
  </si>
  <si>
    <t>070030</t>
  </si>
  <si>
    <t>RODRIGUEZ CANO, MARI CARMEN</t>
  </si>
  <si>
    <t>003240</t>
  </si>
  <si>
    <t>RODRIGUEZ COBOS, MAR</t>
  </si>
  <si>
    <t>004065</t>
  </si>
  <si>
    <t>RODRIGUEZ DIEZ, ELENA</t>
  </si>
  <si>
    <t>003071</t>
  </si>
  <si>
    <t>RODRIGUEZ GARCIA CALVILLO, AMANDA</t>
  </si>
  <si>
    <t>1212080001</t>
  </si>
  <si>
    <t>004678</t>
  </si>
  <si>
    <t>RODRIGUEZ GARCIA, MARIO</t>
  </si>
  <si>
    <t>100513</t>
  </si>
  <si>
    <t>RODRIGUEZ HERNANDEZ, YOLANDA</t>
  </si>
  <si>
    <t>003178</t>
  </si>
  <si>
    <t>RODRIGUEZ HERRERO, SUSANA</t>
  </si>
  <si>
    <t>004276</t>
  </si>
  <si>
    <t>RODRIGUEZ IGLESIAS, FABIOLA ODETTE</t>
  </si>
  <si>
    <t>004682</t>
  </si>
  <si>
    <t>RODRIGUEZ INGLADA, MARIA</t>
  </si>
  <si>
    <t>0303008666</t>
  </si>
  <si>
    <t>000558</t>
  </si>
  <si>
    <t>RODRIGUEZ JIMENEZ, MARIA VICENTA</t>
  </si>
  <si>
    <t>002654</t>
  </si>
  <si>
    <t>RODRIGUEZ MARTINEZ, MARIA VICTORIA</t>
  </si>
  <si>
    <t>004371</t>
  </si>
  <si>
    <t>RODRIGUEZ MARTINEZ, MIRIAM</t>
  </si>
  <si>
    <t>004136</t>
  </si>
  <si>
    <t>RODRIGUEZ MARTORELL, ANDREU</t>
  </si>
  <si>
    <t>004417</t>
  </si>
  <si>
    <t>RODRIGUEZ MARTORELL, RIGOBERTO</t>
  </si>
  <si>
    <t>004737</t>
  </si>
  <si>
    <t>RODRIGUEZ MORA, ISMAEL</t>
  </si>
  <si>
    <t>004610</t>
  </si>
  <si>
    <t>RODRIGUEZ PELEGUER, ANA VICTORIA</t>
  </si>
  <si>
    <t>001902</t>
  </si>
  <si>
    <t>RODRIGUEZ PEREZ, MARIA</t>
  </si>
  <si>
    <t>004691</t>
  </si>
  <si>
    <t>RODRIGUEZ PEREZ, MARIA AMPARO</t>
  </si>
  <si>
    <t>102963</t>
  </si>
  <si>
    <t>RODRIGUEZ PEREZ, MARIA DEL CARMEN</t>
  </si>
  <si>
    <t>104612</t>
  </si>
  <si>
    <t>RODRIGUEZ RAMOS, ENCARNA</t>
  </si>
  <si>
    <t>004003</t>
  </si>
  <si>
    <t>RODRIGUEZ RUIZ, MIRIAM</t>
  </si>
  <si>
    <t>108741</t>
  </si>
  <si>
    <t>RODRIGUEZ SERRANO, GUADALUPE</t>
  </si>
  <si>
    <t>108717</t>
  </si>
  <si>
    <t>RODRIGUEZ TORAN, LUCIA</t>
  </si>
  <si>
    <t>004840</t>
  </si>
  <si>
    <t>001362</t>
  </si>
  <si>
    <t>RODRIGUEZ VILLALONGA, AINA</t>
  </si>
  <si>
    <t>001070</t>
  </si>
  <si>
    <t>ROIG ARIÑO, SANDRA</t>
  </si>
  <si>
    <t>102339</t>
  </si>
  <si>
    <t>ROIG CARCELLER, ENCARNA</t>
  </si>
  <si>
    <t>002315</t>
  </si>
  <si>
    <t>ROIG MARTINEZ, MARI CARMEN</t>
  </si>
  <si>
    <t>4602001060</t>
  </si>
  <si>
    <t>001111</t>
  </si>
  <si>
    <t>ROIG XAIXO, CARLA</t>
  </si>
  <si>
    <t>004359</t>
  </si>
  <si>
    <t>ROJAS FERNANDEZ, ANDREA PRISCILLA</t>
  </si>
  <si>
    <t>070362</t>
  </si>
  <si>
    <t>ROJAS FERNANDEZ, MANUELA</t>
  </si>
  <si>
    <t>004421</t>
  </si>
  <si>
    <t>ROJAS GONZALEZ, LUZ ANGELINA</t>
  </si>
  <si>
    <t>002557</t>
  </si>
  <si>
    <t>ROJAS POZAS, ROSA MARIA</t>
  </si>
  <si>
    <t>003317</t>
  </si>
  <si>
    <t>ROMAN OLIVARES, SILVIA</t>
  </si>
  <si>
    <t>003426</t>
  </si>
  <si>
    <t>ROMAN TALAMANTES, NOELIA</t>
  </si>
  <si>
    <t>001617</t>
  </si>
  <si>
    <t>ROMAN, CARMEN ELENA</t>
  </si>
  <si>
    <t>003296</t>
  </si>
  <si>
    <t>ROMERO ALAMILLO, ISABEL</t>
  </si>
  <si>
    <t>004271</t>
  </si>
  <si>
    <t>ROMERO ALGUACIL, NATALIA</t>
  </si>
  <si>
    <t>003407</t>
  </si>
  <si>
    <t>ROMERO BARBA, ENCARNA</t>
  </si>
  <si>
    <t>004661</t>
  </si>
  <si>
    <t>ROMERO BURRUCHAGA, MARIA</t>
  </si>
  <si>
    <t>004184</t>
  </si>
  <si>
    <t>ROMERO CABALLERO, MARIA</t>
  </si>
  <si>
    <t>102677</t>
  </si>
  <si>
    <t>ROMERO LOZANO, JUDITH</t>
  </si>
  <si>
    <t>108649</t>
  </si>
  <si>
    <t>ROMERO MUÑOZ, ANTONIO</t>
  </si>
  <si>
    <t>004462</t>
  </si>
  <si>
    <t>ROMERO PEJO, PAULA</t>
  </si>
  <si>
    <t>004008</t>
  </si>
  <si>
    <t>ROMERO REYES, TAMARA MARIA</t>
  </si>
  <si>
    <t>070052</t>
  </si>
  <si>
    <t>ROMERO SANCHEZ, VANESSA</t>
  </si>
  <si>
    <t>004714</t>
  </si>
  <si>
    <t>ROMERO VARO, ROCIO</t>
  </si>
  <si>
    <t>096330</t>
  </si>
  <si>
    <t>RONCERO GONZALEZ, MARIA PILAR</t>
  </si>
  <si>
    <t>003863</t>
  </si>
  <si>
    <t>ROS TORRES, ANA</t>
  </si>
  <si>
    <t>003798</t>
  </si>
  <si>
    <t>ROSELLO BATALLER, MARIA DOLORES</t>
  </si>
  <si>
    <t>003935</t>
  </si>
  <si>
    <t>ROSELLO TORRENS, ANA</t>
  </si>
  <si>
    <t>004739</t>
  </si>
  <si>
    <t>ROSERO VALDIVIESO, ISAAC ANDRES</t>
  </si>
  <si>
    <t>003858</t>
  </si>
  <si>
    <t>ROYO SABADO, ROSANA</t>
  </si>
  <si>
    <t>003809</t>
  </si>
  <si>
    <t>RUA CAUSANILLES, ARIADNA</t>
  </si>
  <si>
    <t>003179</t>
  </si>
  <si>
    <t>RUANO SANCHEZ, ELISA</t>
  </si>
  <si>
    <t>003500</t>
  </si>
  <si>
    <t>RUBERT AVINENT, AMPARO ESTHER</t>
  </si>
  <si>
    <t>004644</t>
  </si>
  <si>
    <t>003577</t>
  </si>
  <si>
    <t>RUBIO CAMPOY, PAULA</t>
  </si>
  <si>
    <t>107351</t>
  </si>
  <si>
    <t>RUBIO COLLADO, SONIA</t>
  </si>
  <si>
    <t>004152</t>
  </si>
  <si>
    <t>RUBIO DEL SAZ, PAULA ROCIO</t>
  </si>
  <si>
    <t>004751</t>
  </si>
  <si>
    <t>RUBIO FERRI, ALBA</t>
  </si>
  <si>
    <t>101607</t>
  </si>
  <si>
    <t>RUBIO FUENTES, M JOSE</t>
  </si>
  <si>
    <t>031674</t>
  </si>
  <si>
    <t>RUBIO GARCIA, INMACULADA</t>
  </si>
  <si>
    <t>000265</t>
  </si>
  <si>
    <t>RUBIO GUILLEN, LUCIA</t>
  </si>
  <si>
    <t>101269</t>
  </si>
  <si>
    <t>RUBIO MARTIN, MATILDE</t>
  </si>
  <si>
    <t>002745</t>
  </si>
  <si>
    <t>RUBIO PIQUER, MARINA</t>
  </si>
  <si>
    <t>004009</t>
  </si>
  <si>
    <t>RUBIO RICO, ALMA</t>
  </si>
  <si>
    <t>000819</t>
  </si>
  <si>
    <t>RUBIO TARAZON, MAR</t>
  </si>
  <si>
    <t>004484</t>
  </si>
  <si>
    <t>RUEDA HUERTA, LUNA</t>
  </si>
  <si>
    <t>004270</t>
  </si>
  <si>
    <t>RUEDA MATEOS, MARTA</t>
  </si>
  <si>
    <t>070353</t>
  </si>
  <si>
    <t>RUIPEREZ ALONSO, CONSUELO</t>
  </si>
  <si>
    <t>004288</t>
  </si>
  <si>
    <t>RUIXO BOSCH, MARIA REMEDIOS</t>
  </si>
  <si>
    <t>004029</t>
  </si>
  <si>
    <t>RUIZ ALCANTARA, MARTA</t>
  </si>
  <si>
    <t>001423</t>
  </si>
  <si>
    <t>RUIZ ALONSO, LAURA TERESA</t>
  </si>
  <si>
    <t>002164</t>
  </si>
  <si>
    <t>RUIZ ARENAS, M. ISABEL</t>
  </si>
  <si>
    <t>002259</t>
  </si>
  <si>
    <t>RUIZ BARRIGA, FELISA</t>
  </si>
  <si>
    <t>002818</t>
  </si>
  <si>
    <t>RUIZ BERNABEU, ALEJANDRO</t>
  </si>
  <si>
    <t>004038</t>
  </si>
  <si>
    <t>RUIZ CAMPOY, LAURA</t>
  </si>
  <si>
    <t>000749</t>
  </si>
  <si>
    <t>RUIZ ESTELLER, AMPARO</t>
  </si>
  <si>
    <t>004049</t>
  </si>
  <si>
    <t>RUIZ FERRER, MARIA AMPARO</t>
  </si>
  <si>
    <t>002763</t>
  </si>
  <si>
    <t>RUIZ GARCIA, NURIA</t>
  </si>
  <si>
    <t>003881</t>
  </si>
  <si>
    <t>RUIZ GONZALEZ, SARAY</t>
  </si>
  <si>
    <t>100895</t>
  </si>
  <si>
    <t>RUIZ GUILLEN, AFRICA</t>
  </si>
  <si>
    <t>072991</t>
  </si>
  <si>
    <t>RUIZ GUTIERREZ, VICENTA</t>
  </si>
  <si>
    <t>004603</t>
  </si>
  <si>
    <t>RUIZ MANUEL, CARLOS</t>
  </si>
  <si>
    <t>004841</t>
  </si>
  <si>
    <t>RUIZ MARIN, RAUL</t>
  </si>
  <si>
    <t>001707</t>
  </si>
  <si>
    <t>RUIZ MOLINA, MARTA</t>
  </si>
  <si>
    <t>004052</t>
  </si>
  <si>
    <t>RUIZ MOUIREN, CAROLINA</t>
  </si>
  <si>
    <t>002702</t>
  </si>
  <si>
    <t>RUIZ SANTOS, JUANA</t>
  </si>
  <si>
    <t>005441</t>
  </si>
  <si>
    <t>RUIZ TORRALBA, MARIA ISABEL</t>
  </si>
  <si>
    <t>003035</t>
  </si>
  <si>
    <t>RUJOIU RUJOIU, IULIANA</t>
  </si>
  <si>
    <t>004579</t>
  </si>
  <si>
    <t>SABATER APARICI, KEN DAN</t>
  </si>
  <si>
    <t>099140</t>
  </si>
  <si>
    <t>SABATER GOMEZ, ARANTXA</t>
  </si>
  <si>
    <t>003559</t>
  </si>
  <si>
    <t>SABATER SERRA, ANA</t>
  </si>
  <si>
    <t>001424</t>
  </si>
  <si>
    <t>SAEZ BORRAS, M PILAR</t>
  </si>
  <si>
    <t>004477</t>
  </si>
  <si>
    <t>SAEZ CASTELLS, IRENE</t>
  </si>
  <si>
    <t>005432</t>
  </si>
  <si>
    <t>SAEZ GARCIA, TANIA</t>
  </si>
  <si>
    <t>072945</t>
  </si>
  <si>
    <t>SAEZ INCERTIS, MARIA ROCIO</t>
  </si>
  <si>
    <t>004656</t>
  </si>
  <si>
    <t>SAEZ MARTINEZ, ELENA</t>
  </si>
  <si>
    <t>005440</t>
  </si>
  <si>
    <t>SAEZ MAYO, MAR</t>
  </si>
  <si>
    <t>070159</t>
  </si>
  <si>
    <t>SAEZ PIQUERAS, MARIA LLANOS</t>
  </si>
  <si>
    <t>004560</t>
  </si>
  <si>
    <t>SAHUQUILLO FRIAS, ISMAEL</t>
  </si>
  <si>
    <t>107983</t>
  </si>
  <si>
    <t>SAHUQUILLO NAVARRO, ANGELES</t>
  </si>
  <si>
    <t>004873</t>
  </si>
  <si>
    <t>004367</t>
  </si>
  <si>
    <t>SAIZ HORTELANO, CLAUDIA</t>
  </si>
  <si>
    <t>108434</t>
  </si>
  <si>
    <t>SAIZ MARTINEZ, ARANTXA</t>
  </si>
  <si>
    <t>107465</t>
  </si>
  <si>
    <t>SAIZ MATOSES, SABINA</t>
  </si>
  <si>
    <t>002602</t>
  </si>
  <si>
    <t>SALAVERT SANCHEZ, MARIA</t>
  </si>
  <si>
    <t>004713</t>
  </si>
  <si>
    <t>SALDAÑA GARCIA, MARIA VICTORIA</t>
  </si>
  <si>
    <t>105847</t>
  </si>
  <si>
    <t>SALES ANGEL, BEATRIZ</t>
  </si>
  <si>
    <t>105957</t>
  </si>
  <si>
    <t>SALES PITARCH, CARLA</t>
  </si>
  <si>
    <t>108803</t>
  </si>
  <si>
    <t>SALINAS MARTINEZ, ALICIA</t>
  </si>
  <si>
    <t>001069</t>
  </si>
  <si>
    <t>SALINAS MARTINEZ, EMILIO</t>
  </si>
  <si>
    <t>001727</t>
  </si>
  <si>
    <t>108681</t>
  </si>
  <si>
    <t>SALVADOR FERNANDEZ, ALBA</t>
  </si>
  <si>
    <t>104655</t>
  </si>
  <si>
    <t>SALVADOR GUILLAMON, M CARMEN</t>
  </si>
  <si>
    <t>105913</t>
  </si>
  <si>
    <t>004676</t>
  </si>
  <si>
    <t>SALVADOR INAREJOS, MARIA</t>
  </si>
  <si>
    <t>003052</t>
  </si>
  <si>
    <t>SALVADOR MAS, EDURNE</t>
  </si>
  <si>
    <t>004259</t>
  </si>
  <si>
    <t>SALVADOR MAS, SHEILA</t>
  </si>
  <si>
    <t>004054</t>
  </si>
  <si>
    <t>SALVADOR MUÑOZ, IRENE</t>
  </si>
  <si>
    <t>003215</t>
  </si>
  <si>
    <t>SALVADOR PEREZ, PAULA</t>
  </si>
  <si>
    <t>000840</t>
  </si>
  <si>
    <t>SALVADOR SALVADOR, ANTONIA</t>
  </si>
  <si>
    <t>004860</t>
  </si>
  <si>
    <t>SAMPEDRO ALCON, ESTELA</t>
  </si>
  <si>
    <t>004424</t>
  </si>
  <si>
    <t>SAMYGINA, VIKTORIIA</t>
  </si>
  <si>
    <t>002722</t>
  </si>
  <si>
    <t>SAN GERONIMO CASANOVA, ELENA</t>
  </si>
  <si>
    <t>099620</t>
  </si>
  <si>
    <t>SAN MIGUEL SANCHEZ, NEUS</t>
  </si>
  <si>
    <t>070060</t>
  </si>
  <si>
    <t>SANABRIA VILA, ALEJANDRO</t>
  </si>
  <si>
    <t>108754</t>
  </si>
  <si>
    <t>SANANDRES MESEGUER, VANESSA</t>
  </si>
  <si>
    <t>004004</t>
  </si>
  <si>
    <t>SANCHEZ AIBAR, AINOA</t>
  </si>
  <si>
    <t>001020</t>
  </si>
  <si>
    <t>003704</t>
  </si>
  <si>
    <t>SANCHEZ AMOR, JUANA</t>
  </si>
  <si>
    <t>100649</t>
  </si>
  <si>
    <t>SANCHEZ AVILA, RAQUEL</t>
  </si>
  <si>
    <t>004566</t>
  </si>
  <si>
    <t>SANCHEZ BADENES, MARIA</t>
  </si>
  <si>
    <t>002140</t>
  </si>
  <si>
    <t>SANCHEZ BAENA, LORENA</t>
  </si>
  <si>
    <t>070372</t>
  </si>
  <si>
    <t>SANCHEZ BAREA, MARIA ILENIA</t>
  </si>
  <si>
    <t>004833</t>
  </si>
  <si>
    <t>SANCHEZ BUITRAGO, MARTA</t>
  </si>
  <si>
    <t>003803</t>
  </si>
  <si>
    <t>SANCHEZ CAPILLA, PATRICIA</t>
  </si>
  <si>
    <t>4602009280</t>
  </si>
  <si>
    <t>004384</t>
  </si>
  <si>
    <t>SANCHEZ CHACON, GEMA</t>
  </si>
  <si>
    <t>002292</t>
  </si>
  <si>
    <t>SANCHEZ COLLADO, ISABEL</t>
  </si>
  <si>
    <t>002342</t>
  </si>
  <si>
    <t>SANCHEZ CRUZ, JUANA</t>
  </si>
  <si>
    <t>108677</t>
  </si>
  <si>
    <t>SANCHEZ CUEVAS, BANELA</t>
  </si>
  <si>
    <t>002592</t>
  </si>
  <si>
    <t>SANCHEZ DURAN, M DEL MAR</t>
  </si>
  <si>
    <t>004360</t>
  </si>
  <si>
    <t>SANCHEZ FERNANDEZ, AINHOA</t>
  </si>
  <si>
    <t>001387</t>
  </si>
  <si>
    <t>SANCHEZ FERNANDEZ, CONSUELO</t>
  </si>
  <si>
    <t>004162</t>
  </si>
  <si>
    <t>SANCHEZ GARCIA, LAURA</t>
  </si>
  <si>
    <t>004856</t>
  </si>
  <si>
    <t>SANCHEZ GARCIA, MIREIA VALLIVANA</t>
  </si>
  <si>
    <t>070194</t>
  </si>
  <si>
    <t>SANCHEZ GIL, LAURA</t>
  </si>
  <si>
    <t>003471</t>
  </si>
  <si>
    <t>SANCHEZ GONZALEZ, JUAN CARLOS</t>
  </si>
  <si>
    <t>070192</t>
  </si>
  <si>
    <t>SANCHEZ GONZALEZ, NURIA</t>
  </si>
  <si>
    <t>003505</t>
  </si>
  <si>
    <t>SANCHEZ HERNANDEZ, GUILLERMO</t>
  </si>
  <si>
    <t>107405</t>
  </si>
  <si>
    <t>SANCHEZ HERNANDEZ, NATALIA</t>
  </si>
  <si>
    <t>002406</t>
  </si>
  <si>
    <t>SANCHEZ HERNANDEZ, NIURKA</t>
  </si>
  <si>
    <t>003918</t>
  </si>
  <si>
    <t>SANCHEZ HERRERO, PAULA</t>
  </si>
  <si>
    <t>072921</t>
  </si>
  <si>
    <t>SANCHEZ HIDALGO, CARMEN</t>
  </si>
  <si>
    <t>002773</t>
  </si>
  <si>
    <t>SANCHEZ IZQUIERDO, SILVIA</t>
  </si>
  <si>
    <t>107686</t>
  </si>
  <si>
    <t>002392</t>
  </si>
  <si>
    <t>SANCHEZ LOZANO, BEATRIZ</t>
  </si>
  <si>
    <t>004440</t>
  </si>
  <si>
    <t>SANCHEZ MORENO, TORCUATA</t>
  </si>
  <si>
    <t>002598</t>
  </si>
  <si>
    <t>SANCHEZ MUÑOZ, ANA MARIA</t>
  </si>
  <si>
    <t>000718</t>
  </si>
  <si>
    <t>SANCHEZ NAVARRO, MARIA BELEN</t>
  </si>
  <si>
    <t>1203000072</t>
  </si>
  <si>
    <t>004128</t>
  </si>
  <si>
    <t>SANCHEZ PANCORBO, JESICA</t>
  </si>
  <si>
    <t>002141</t>
  </si>
  <si>
    <t>SANCHEZ PAULANO, MARIA CATALINA</t>
  </si>
  <si>
    <t>076851</t>
  </si>
  <si>
    <t>SANCHEZ PEREZ, CONSUELO</t>
  </si>
  <si>
    <t>107543</t>
  </si>
  <si>
    <t>SANCHEZ PINAR, ELISABETH</t>
  </si>
  <si>
    <t>105838</t>
  </si>
  <si>
    <t>SANCHEZ PULIDO, FRANCISCA</t>
  </si>
  <si>
    <t>004036</t>
  </si>
  <si>
    <t>SANCHEZ RABOSO, MARIA</t>
  </si>
  <si>
    <t>004106</t>
  </si>
  <si>
    <t>SANCHEZ RAMON, MIRNA MARIA</t>
  </si>
  <si>
    <t>004037</t>
  </si>
  <si>
    <t>SANCHEZ RICHART, ANDREA</t>
  </si>
  <si>
    <t>108794</t>
  </si>
  <si>
    <t>SANCHEZ RODRIGUEZ, ANDREA</t>
  </si>
  <si>
    <t>004596</t>
  </si>
  <si>
    <t>002835</t>
  </si>
  <si>
    <t>SANCHEZ RODRIGUEZ, DIEGO</t>
  </si>
  <si>
    <t>004334</t>
  </si>
  <si>
    <t>SANCHEZ RODRIGUEZ, SANDRA</t>
  </si>
  <si>
    <t>002992</t>
  </si>
  <si>
    <t>SANCHEZ RUBIO, IRENE</t>
  </si>
  <si>
    <t>099382</t>
  </si>
  <si>
    <t>SANCHEZ SAEZ, LAURA</t>
  </si>
  <si>
    <t>003902</t>
  </si>
  <si>
    <t>SANCHEZ SANCHEZ, MAURO</t>
  </si>
  <si>
    <t>004884</t>
  </si>
  <si>
    <t>SANCHEZ SERRANO, NEREA</t>
  </si>
  <si>
    <t>073170</t>
  </si>
  <si>
    <t>SANCHEZ VALERA, ISABEL</t>
  </si>
  <si>
    <t>004789</t>
  </si>
  <si>
    <t>SANCHEZ VALERO, YOLANDA</t>
  </si>
  <si>
    <t>004563</t>
  </si>
  <si>
    <t>SANCHEZ YUSTE, REBECA</t>
  </si>
  <si>
    <t>105828</t>
  </si>
  <si>
    <t>SANCHIS FERRE, RUTH</t>
  </si>
  <si>
    <t>104600</t>
  </si>
  <si>
    <t>SANCHIS SANCHEZ, ENRIQUE</t>
  </si>
  <si>
    <t>107806</t>
  </si>
  <si>
    <t>SANCHIS VIDAL, CELIA</t>
  </si>
  <si>
    <t>102765</t>
  </si>
  <si>
    <t>SANCHIS ZANON, CONCHIN</t>
  </si>
  <si>
    <t>003221</t>
  </si>
  <si>
    <t>SANCHO MOYA, LAIA</t>
  </si>
  <si>
    <t>105319</t>
  </si>
  <si>
    <t>SANHERMELANDO LLUCH, MARIA CARMEN</t>
  </si>
  <si>
    <t>073144</t>
  </si>
  <si>
    <t>SANJUAN ANTON, CRISTINA</t>
  </si>
  <si>
    <t>004822</t>
  </si>
  <si>
    <t>SANMARTIN AJAMIL, ADHARA</t>
  </si>
  <si>
    <t>105787</t>
  </si>
  <si>
    <t>SANMARTIN CALPE, CARLA</t>
  </si>
  <si>
    <t>107733</t>
  </si>
  <si>
    <t>SANMATEU LINARES, TATIANA</t>
  </si>
  <si>
    <t>107510</t>
  </si>
  <si>
    <t>SANSEBASTIAN SOS, SALVADORA</t>
  </si>
  <si>
    <t>004777</t>
  </si>
  <si>
    <t>SANTA CRUZ CARDENAS, JULIA CRISTINA</t>
  </si>
  <si>
    <t>105825</t>
  </si>
  <si>
    <t>SANTAMARIA BO, SILVIA</t>
  </si>
  <si>
    <t>004356</t>
  </si>
  <si>
    <t>SANTAMARIA ESTARELLAS, MIGUEL ANGEL</t>
  </si>
  <si>
    <t>107334</t>
  </si>
  <si>
    <t>SANTAMARIA PEREIRA, BEATRIZ</t>
  </si>
  <si>
    <t>108486</t>
  </si>
  <si>
    <t>SANTAMATILDE OSMA, ALBA</t>
  </si>
  <si>
    <t>101128</t>
  </si>
  <si>
    <t>SANTANA ARRIBAS, NOEMI</t>
  </si>
  <si>
    <t>004572</t>
  </si>
  <si>
    <t>SANTANA FERRANDIZ, JOSE</t>
  </si>
  <si>
    <t>003705</t>
  </si>
  <si>
    <t>SANTIAGO ARTES, JANA</t>
  </si>
  <si>
    <t>002196</t>
  </si>
  <si>
    <t>SANTIAGO BELLO, MARI CARMEN</t>
  </si>
  <si>
    <t>106313</t>
  </si>
  <si>
    <t>SANTIAGO CLEMENTE, ANA</t>
  </si>
  <si>
    <t>070162</t>
  </si>
  <si>
    <t>SANTIAGO CLEMENTE, ELVIRA</t>
  </si>
  <si>
    <t>004022</t>
  </si>
  <si>
    <t>SANTIAGO YUSTA, MARIA</t>
  </si>
  <si>
    <t>1202001205</t>
  </si>
  <si>
    <t>004355</t>
  </si>
  <si>
    <t>SANTOS HERNANDEZ, YOSMARY DEL CARMEN</t>
  </si>
  <si>
    <t>002589</t>
  </si>
  <si>
    <t>SANZ BARBERA, SARA</t>
  </si>
  <si>
    <t>104872</t>
  </si>
  <si>
    <t>SANZ BRINQUIS, MARIA CARMEN</t>
  </si>
  <si>
    <t>002414</t>
  </si>
  <si>
    <t>SAPENA VILLORA, MARIA PILAR</t>
  </si>
  <si>
    <t>003507</t>
  </si>
  <si>
    <t>SARAGURO CHAMBA, MARIA ENID</t>
  </si>
  <si>
    <t>004798</t>
  </si>
  <si>
    <t>SARMIENTO GARCIA, INMACULADA</t>
  </si>
  <si>
    <t>106854</t>
  </si>
  <si>
    <t>SARTI ALFONSO, JAIME</t>
  </si>
  <si>
    <t>004627</t>
  </si>
  <si>
    <t>SAVALL TOMAS, JOSEFA</t>
  </si>
  <si>
    <t>004193</t>
  </si>
  <si>
    <t>SAYAS LINUESA, MILAGROS</t>
  </si>
  <si>
    <t>073068</t>
  </si>
  <si>
    <t>SEBASTIAN SAEZ, SERGIO</t>
  </si>
  <si>
    <t>003241</t>
  </si>
  <si>
    <t>SEGARRA FERRANDO, IBANA</t>
  </si>
  <si>
    <t>108439</t>
  </si>
  <si>
    <t>SEGARRA SANCHEZ, NOELIA</t>
  </si>
  <si>
    <t>4602000132</t>
  </si>
  <si>
    <t>002232</t>
  </si>
  <si>
    <t>SEGRELLES BARGALLO, ANA MARIA</t>
  </si>
  <si>
    <t>101027</t>
  </si>
  <si>
    <t>SEGRELLES CORTINA, M JOSE</t>
  </si>
  <si>
    <t>004228</t>
  </si>
  <si>
    <t>SEGRELLES NAVARRO, HECTOR</t>
  </si>
  <si>
    <t>072967</t>
  </si>
  <si>
    <t>SEGURA ALMERICH, M CARMEN</t>
  </si>
  <si>
    <t>002370</t>
  </si>
  <si>
    <t>SEGURA GUTIERREZ, MARIA JOSE</t>
  </si>
  <si>
    <t>003453</t>
  </si>
  <si>
    <t>SEGURA IBAÑEZ, ALESSANDRA</t>
  </si>
  <si>
    <t>003976</t>
  </si>
  <si>
    <t>SEGURA VALVERDE, MIRIAM</t>
  </si>
  <si>
    <t>003592</t>
  </si>
  <si>
    <t>SELIUTINA, VALERIIA</t>
  </si>
  <si>
    <t>004850</t>
  </si>
  <si>
    <t>SELLES MARTINEZ, MARIA</t>
  </si>
  <si>
    <t>002013</t>
  </si>
  <si>
    <t>SELMA CEJUDO, IRENE</t>
  </si>
  <si>
    <t>002726</t>
  </si>
  <si>
    <t>002600</t>
  </si>
  <si>
    <t>SENDRA ALBIÑANA, GEMMA</t>
  </si>
  <si>
    <t>073197</t>
  </si>
  <si>
    <t>SENENT ANDREU, SANDRA</t>
  </si>
  <si>
    <t>105746</t>
  </si>
  <si>
    <t>SERENA VAYA, MARIA TERESA</t>
  </si>
  <si>
    <t>105135</t>
  </si>
  <si>
    <t>SERGIO FERREIRA, MAURO</t>
  </si>
  <si>
    <t>004057</t>
  </si>
  <si>
    <t>SERIOLS RAMOS, JOAN</t>
  </si>
  <si>
    <t>002859</t>
  </si>
  <si>
    <t>SERNA MARCO, NATALIA</t>
  </si>
  <si>
    <t>108592</t>
  </si>
  <si>
    <t>SERNA VILUMBRALES, ALICIA</t>
  </si>
  <si>
    <t>003791</t>
  </si>
  <si>
    <t>SERRA CUCARELLA, SONIA</t>
  </si>
  <si>
    <t>002948</t>
  </si>
  <si>
    <t>SERRA MOMPLET, VALERIA</t>
  </si>
  <si>
    <t>004010</t>
  </si>
  <si>
    <t>SERRANO GIMENA, ANTONIA</t>
  </si>
  <si>
    <t>004030</t>
  </si>
  <si>
    <t>SERRANO LOZANO, ISIDRO</t>
  </si>
  <si>
    <t>004241</t>
  </si>
  <si>
    <t>SERRANO MARTINEZ, ANA</t>
  </si>
  <si>
    <t>004577</t>
  </si>
  <si>
    <t>SERRANO MARTINEZ, NEREA</t>
  </si>
  <si>
    <t>002738</t>
  </si>
  <si>
    <t>SERRANO MORENO, PALOMA</t>
  </si>
  <si>
    <t>004230</t>
  </si>
  <si>
    <t>SERRANO NAVARRO, MARIA ALEJANDRA</t>
  </si>
  <si>
    <t>101284</t>
  </si>
  <si>
    <t>SERRANO PEREZ, SUSANA</t>
  </si>
  <si>
    <t>002134</t>
  </si>
  <si>
    <t>SERRANO PIQUER, MARIA ELVIRA</t>
  </si>
  <si>
    <t>4608000001</t>
  </si>
  <si>
    <t>073063</t>
  </si>
  <si>
    <t>SESE BALLESTER, M. ROSARIO</t>
  </si>
  <si>
    <t>107141</t>
  </si>
  <si>
    <t>SEVILLA CONTRERAS, ESPERANZA</t>
  </si>
  <si>
    <t>107384</t>
  </si>
  <si>
    <t>SIERRA PI, VANESA</t>
  </si>
  <si>
    <t>072963</t>
  </si>
  <si>
    <t>SIERRA RAMOS, FRANCISCA</t>
  </si>
  <si>
    <t>004788</t>
  </si>
  <si>
    <t>004567</t>
  </si>
  <si>
    <t>SILVA PEREIRA, DIANA</t>
  </si>
  <si>
    <t>004609</t>
  </si>
  <si>
    <t>SILVESTRE ALCAIDE, MARTA</t>
  </si>
  <si>
    <t>004329</t>
  </si>
  <si>
    <t>SILVESTRE GANDIA, ANA</t>
  </si>
  <si>
    <t>102576</t>
  </si>
  <si>
    <t>SILVESTRE JAVALOYES, ROSA MARIA</t>
  </si>
  <si>
    <t>004869</t>
  </si>
  <si>
    <t>SILVESTRE MONTES, ESTELA</t>
  </si>
  <si>
    <t>004192</t>
  </si>
  <si>
    <t>SIMARRO ESTEBAN, ANA MARIA</t>
  </si>
  <si>
    <t>001860</t>
  </si>
  <si>
    <t>SIMO MARTINEZ, MARIA DE LOS ANGELES</t>
  </si>
  <si>
    <t>003526</t>
  </si>
  <si>
    <t>SIMON CLIMENT, OLIVIA</t>
  </si>
  <si>
    <t>003281</t>
  </si>
  <si>
    <t>SIMON SARRION, MARINA</t>
  </si>
  <si>
    <t>070065</t>
  </si>
  <si>
    <t>SIRGADO ALCAIDE, NACHI</t>
  </si>
  <si>
    <t>107857</t>
  </si>
  <si>
    <t>SISCAR AROCA, ANGELA</t>
  </si>
  <si>
    <t>002165</t>
  </si>
  <si>
    <t>SISTERNAS BLASCO, M. DOLORES</t>
  </si>
  <si>
    <t>003463</t>
  </si>
  <si>
    <t>SOBRINO IBAÑEZ, ANDREA</t>
  </si>
  <si>
    <t>003152</t>
  </si>
  <si>
    <t>SOLA SANCHEZ, LAURA</t>
  </si>
  <si>
    <t>108609</t>
  </si>
  <si>
    <t>SOLANA CERVERA, PAULA</t>
  </si>
  <si>
    <t>108586</t>
  </si>
  <si>
    <t>SOLAZ CERVERA, MARTA</t>
  </si>
  <si>
    <t>108615</t>
  </si>
  <si>
    <t>SOLAZ GARZON, IRENE</t>
  </si>
  <si>
    <t>108648</t>
  </si>
  <si>
    <t>SOLAZ SERRANO, LAURA</t>
  </si>
  <si>
    <t>104653</t>
  </si>
  <si>
    <t>SOLER BELTRAN, ANA M</t>
  </si>
  <si>
    <t>108614</t>
  </si>
  <si>
    <t>SOLER BERENGUER, SARA</t>
  </si>
  <si>
    <t>106878</t>
  </si>
  <si>
    <t>SOLER CHACON, LAURA</t>
  </si>
  <si>
    <t>003357</t>
  </si>
  <si>
    <t>SOLER MONZO, LEIRE</t>
  </si>
  <si>
    <t>002591</t>
  </si>
  <si>
    <t>SOLIS FAUS, M VICENTA</t>
  </si>
  <si>
    <t>105791</t>
  </si>
  <si>
    <t>SOLSONA AVARIENTO, JOSE ANDRES</t>
  </si>
  <si>
    <t>004149</t>
  </si>
  <si>
    <t>SOLVES LASERNA, AINHOA</t>
  </si>
  <si>
    <t>002730</t>
  </si>
  <si>
    <t>SORANDO GRACIA, IRENE</t>
  </si>
  <si>
    <t>002167</t>
  </si>
  <si>
    <t>SORIA MARIN, ANGEL</t>
  </si>
  <si>
    <t>003418</t>
  </si>
  <si>
    <t>SORIA SAEZ, BELEN</t>
  </si>
  <si>
    <t>004151</t>
  </si>
  <si>
    <t>SORIA SAN ROMAN, SARAY</t>
  </si>
  <si>
    <t>004623</t>
  </si>
  <si>
    <t>004401</t>
  </si>
  <si>
    <t>SORIANO DIAZ, MARIA JOSE</t>
  </si>
  <si>
    <t>000169</t>
  </si>
  <si>
    <t>SORIANO GOMEZ, NICOLAS</t>
  </si>
  <si>
    <t>003164</t>
  </si>
  <si>
    <t>SORIANO PEREZ, ELENA ALICIA</t>
  </si>
  <si>
    <t>070200</t>
  </si>
  <si>
    <t>SORIANO SANCHEZ, HEIDI</t>
  </si>
  <si>
    <t>004554</t>
  </si>
  <si>
    <t>SORLI CALATAYUD, PAULA DE LOS DESAMPARADOS</t>
  </si>
  <si>
    <t>004405</t>
  </si>
  <si>
    <t>SORNI GIRONA, ALBA</t>
  </si>
  <si>
    <t>108643</t>
  </si>
  <si>
    <t>SORNI RUBIO, MARIA DEL CARMEN</t>
  </si>
  <si>
    <t>108591</t>
  </si>
  <si>
    <t>SORO ESCOLA, MIREIA</t>
  </si>
  <si>
    <t>004823</t>
  </si>
  <si>
    <t>SORRIBES BUSTAMANTE, JENNIFER</t>
  </si>
  <si>
    <t>108788</t>
  </si>
  <si>
    <t>SOSA CALLADO, LAURA</t>
  </si>
  <si>
    <t>002887</t>
  </si>
  <si>
    <t>SOSA FERNANDEZ, JOHANNA VANESA</t>
  </si>
  <si>
    <t>003620</t>
  </si>
  <si>
    <t>STEFANESCU, DALIA</t>
  </si>
  <si>
    <t>004671</t>
  </si>
  <si>
    <t>STOENESTEANU, CORINA</t>
  </si>
  <si>
    <t>003204</t>
  </si>
  <si>
    <t>004433</t>
  </si>
  <si>
    <t>STOPPINI ADAMO, MARIA EUGENIA</t>
  </si>
  <si>
    <t>092659</t>
  </si>
  <si>
    <t>003536</t>
  </si>
  <si>
    <t>SUAREZ PICOT, ESTHER</t>
  </si>
  <si>
    <t>001903</t>
  </si>
  <si>
    <t>SUAREZ SAFONT, MARTA</t>
  </si>
  <si>
    <t>002186</t>
  </si>
  <si>
    <t>SUBIRA VIDAL, CRISTINA</t>
  </si>
  <si>
    <t>105553</t>
  </si>
  <si>
    <t>TADEO MARTINEZ, ESTEFANIA</t>
  </si>
  <si>
    <t>003192</t>
  </si>
  <si>
    <t>TAIPE MORENO, MONICA NATALIA</t>
  </si>
  <si>
    <t>002222</t>
  </si>
  <si>
    <t>TALAMANTES HERVAS, M. ANGELES</t>
  </si>
  <si>
    <t>107283</t>
  </si>
  <si>
    <t>TALAVERA DEFEZ, ALEJANDRO MANUEL</t>
  </si>
  <si>
    <t>000580</t>
  </si>
  <si>
    <t>TALAVERA DEFEZ, ANDREA MARIA</t>
  </si>
  <si>
    <t>003908</t>
  </si>
  <si>
    <t>TALAVERA SALES, LUIS ANGEL</t>
  </si>
  <si>
    <t>000283</t>
  </si>
  <si>
    <t>TARAZON MAZ, DANIEL</t>
  </si>
  <si>
    <t>108722</t>
  </si>
  <si>
    <t>TARAZONA VIVEROS, ISABEL</t>
  </si>
  <si>
    <t>001041</t>
  </si>
  <si>
    <t>TARI VELANDO, DANIEL LLUIS</t>
  </si>
  <si>
    <t>105078</t>
  </si>
  <si>
    <t>TARRAZO SEVILLA, SARA</t>
  </si>
  <si>
    <t>101239</t>
  </si>
  <si>
    <t>TARRAZONA ANDRES, TAMARA</t>
  </si>
  <si>
    <t>004059</t>
  </si>
  <si>
    <t>TARREGA LOZANO, MARINA</t>
  </si>
  <si>
    <t>004888</t>
  </si>
  <si>
    <t>TARREGA SANCHEZ, CANDELA LI</t>
  </si>
  <si>
    <t>003835</t>
  </si>
  <si>
    <t>TARREGA SANCHEZ, CARLOTA</t>
  </si>
  <si>
    <t>003346</t>
  </si>
  <si>
    <t>TAVERNER SANCHEZ, M VICTORIA</t>
  </si>
  <si>
    <t>004570</t>
  </si>
  <si>
    <t>TEBAR LOPEZ, PAULA</t>
  </si>
  <si>
    <t>106212</t>
  </si>
  <si>
    <t>TEJEDA CABALLERO, SAGRARIO</t>
  </si>
  <si>
    <t>108633</t>
  </si>
  <si>
    <t>TEKASALA OBAMA, ELISABETH</t>
  </si>
  <si>
    <t>004002</t>
  </si>
  <si>
    <t>TELLEZ ALVAREZ, SOL</t>
  </si>
  <si>
    <t>004624</t>
  </si>
  <si>
    <t>003223</t>
  </si>
  <si>
    <t>TENA PEÑA, VICTOR</t>
  </si>
  <si>
    <t>003553</t>
  </si>
  <si>
    <t>TENDERO MOLINERO, VERONICA</t>
  </si>
  <si>
    <t>003490</t>
  </si>
  <si>
    <t>TERCERO FERNANDEZ, CRISTINA</t>
  </si>
  <si>
    <t>003513</t>
  </si>
  <si>
    <t>TERKI GARCIA, MICHELLE</t>
  </si>
  <si>
    <t>108647</t>
  </si>
  <si>
    <t>TERRERO GARCIA, ESMERALDA</t>
  </si>
  <si>
    <t>004117</t>
  </si>
  <si>
    <t>TERUEL PAREJO, MARIOLA</t>
  </si>
  <si>
    <t>003303</t>
  </si>
  <si>
    <t>TERUEL PLA, JOAN PERE</t>
  </si>
  <si>
    <t>003912</t>
  </si>
  <si>
    <t>TIO PALOMAR, SARAY</t>
  </si>
  <si>
    <t>002325</t>
  </si>
  <si>
    <t>TOGATO DEL RIO, ANGELO</t>
  </si>
  <si>
    <t>003504</t>
  </si>
  <si>
    <t>TOLEDO MONTOYA, ALBINA</t>
  </si>
  <si>
    <t>003214</t>
  </si>
  <si>
    <t>TOLEDO RODRIGO, IRIS MARIA</t>
  </si>
  <si>
    <t>002757</t>
  </si>
  <si>
    <t>TOLEDO VALERO, LAURA</t>
  </si>
  <si>
    <t>108705</t>
  </si>
  <si>
    <t>TOMAS SAHUQUILLO, ESTHER</t>
  </si>
  <si>
    <t>004770</t>
  </si>
  <si>
    <t>TORES IZQUIERDO, PEDRO</t>
  </si>
  <si>
    <t>107463</t>
  </si>
  <si>
    <t>TORMOS AGUILAR, GEMA</t>
  </si>
  <si>
    <t>001714</t>
  </si>
  <si>
    <t>TORNERO CESPEDES, CRISTINA</t>
  </si>
  <si>
    <t>000752</t>
  </si>
  <si>
    <t>TORNERO GARGALLO, MARIA</t>
  </si>
  <si>
    <t>001325</t>
  </si>
  <si>
    <t>TORRELLA SAEZ, NOELIA</t>
  </si>
  <si>
    <t>001341</t>
  </si>
  <si>
    <t>TORRES BELMONTE, MARIA PILAR</t>
  </si>
  <si>
    <t>108358</t>
  </si>
  <si>
    <t>TORRES CORDELLAT, MARTA</t>
  </si>
  <si>
    <t>100093</t>
  </si>
  <si>
    <t>TORRES FERNANDEZ, ELENA</t>
  </si>
  <si>
    <t>003550</t>
  </si>
  <si>
    <t>TORRES GANAU, ELISA DE LOS DESAMPARADOS</t>
  </si>
  <si>
    <t>003870</t>
  </si>
  <si>
    <t>TORRES GIMENO, ALBA</t>
  </si>
  <si>
    <t>003556</t>
  </si>
  <si>
    <t>TORRES GUTIERREZ, VANESA</t>
  </si>
  <si>
    <t>107911</t>
  </si>
  <si>
    <t>TORRES JIMENEZ, INMACULADA</t>
  </si>
  <si>
    <t>004075</t>
  </si>
  <si>
    <t>TORRES MARTINEZ, MARIA TERESA</t>
  </si>
  <si>
    <t>105823</t>
  </si>
  <si>
    <t>TORRES MOYA, CARLOS</t>
  </si>
  <si>
    <t>108081</t>
  </si>
  <si>
    <t>TORRES MUÑOZ, ROCIO</t>
  </si>
  <si>
    <t>108266</t>
  </si>
  <si>
    <t>TORRES PENADES, BEATRIZ</t>
  </si>
  <si>
    <t>105832</t>
  </si>
  <si>
    <t>TORRES PEREZ, MARIA TERESA</t>
  </si>
  <si>
    <t>106550</t>
  </si>
  <si>
    <t>TORRES RIOS, GRANADA</t>
  </si>
  <si>
    <t>101424</t>
  </si>
  <si>
    <t>TORRES VIADEL, LAURA</t>
  </si>
  <si>
    <t>002108</t>
  </si>
  <si>
    <t>TORRIJOS MENDIOLA, MARIA VICENTA</t>
  </si>
  <si>
    <t>003355</t>
  </si>
  <si>
    <t>TORTOSA CABEZUELO, MARIA ANGELES</t>
  </si>
  <si>
    <t>4602000016</t>
  </si>
  <si>
    <t>002655</t>
  </si>
  <si>
    <t>TRIBALDOS BONILLO, MARIA DESAMPARADOS</t>
  </si>
  <si>
    <t>102621</t>
  </si>
  <si>
    <t>TRIBALDOS MUÑOZ, ENCARNACION</t>
  </si>
  <si>
    <t>003413</t>
  </si>
  <si>
    <t>TRILLES ALMER, JORGE</t>
  </si>
  <si>
    <t>105942</t>
  </si>
  <si>
    <t>TRILLES CHIVA, M ROSA</t>
  </si>
  <si>
    <t>004681</t>
  </si>
  <si>
    <t>TRIVIÑO ARGÜELLO, ROSA DEL PILAR</t>
  </si>
  <si>
    <t>003206</t>
  </si>
  <si>
    <t>TRONCHO MARTI, EVA LUCIA</t>
  </si>
  <si>
    <t>004474</t>
  </si>
  <si>
    <t>TRUJILLO QUIÑONES, YAMAI DE LA CARIDAD</t>
  </si>
  <si>
    <t>003989</t>
  </si>
  <si>
    <t>TSERNOTOPULOS, GEORGINA</t>
  </si>
  <si>
    <t>003853</t>
  </si>
  <si>
    <t>TUDELA PARDO, LAURA</t>
  </si>
  <si>
    <t>004249</t>
  </si>
  <si>
    <t>TUREGANO CUENCA, GISELA</t>
  </si>
  <si>
    <t>003285</t>
  </si>
  <si>
    <t>TURELYK, ANASTASIYA</t>
  </si>
  <si>
    <t>002769</t>
  </si>
  <si>
    <t>002998</t>
  </si>
  <si>
    <t>TUZON NAVALON, ROSA MARIA</t>
  </si>
  <si>
    <t>003938</t>
  </si>
  <si>
    <t>UBEDA APARICIO, ALICIA</t>
  </si>
  <si>
    <t>003430</t>
  </si>
  <si>
    <t>ULLDEMOLINS UREÑA, LUCIA</t>
  </si>
  <si>
    <t>108645</t>
  </si>
  <si>
    <t>UÑA ALBORS, AMPARO</t>
  </si>
  <si>
    <t>108793</t>
  </si>
  <si>
    <t>UÑA ALBORS, LAURA</t>
  </si>
  <si>
    <t>004012</t>
  </si>
  <si>
    <t>UREÑA PEREZ, TAMARA</t>
  </si>
  <si>
    <t>090074</t>
  </si>
  <si>
    <t>URQUIZU PELLICER, LOURDES</t>
  </si>
  <si>
    <t>073202</t>
  </si>
  <si>
    <t>VAELLO GARCIA, MARIA JOSE</t>
  </si>
  <si>
    <t>000853</t>
  </si>
  <si>
    <t>VALDEOLIVAS ORTIZ, TANIA</t>
  </si>
  <si>
    <t>107955</t>
  </si>
  <si>
    <t>VALDES GALEANO, PATRICIA</t>
  </si>
  <si>
    <t>004611</t>
  </si>
  <si>
    <t>011937</t>
  </si>
  <si>
    <t>VALENCIA VEGA, JOSE MARIA</t>
  </si>
  <si>
    <t>107646</t>
  </si>
  <si>
    <t>VALENCIANO MARTINEZ, RAQUEL</t>
  </si>
  <si>
    <t>107654</t>
  </si>
  <si>
    <t>VALENTIN MOYA, CARLOS</t>
  </si>
  <si>
    <t>107199</t>
  </si>
  <si>
    <t>VALERO ALCALA, CARMEN</t>
  </si>
  <si>
    <t>073142</t>
  </si>
  <si>
    <t>VALERO ORTIZ, M. ANGELES</t>
  </si>
  <si>
    <t>108622</t>
  </si>
  <si>
    <t>VALERO PARRA, ISABEL</t>
  </si>
  <si>
    <t>001131</t>
  </si>
  <si>
    <t>002905</t>
  </si>
  <si>
    <t>VALERO ROMERO, ANDREA</t>
  </si>
  <si>
    <t>003469</t>
  </si>
  <si>
    <t>VALERO SANZ, ROSA MARIA</t>
  </si>
  <si>
    <t>105742</t>
  </si>
  <si>
    <t>4602000173</t>
  </si>
  <si>
    <t>004564</t>
  </si>
  <si>
    <t>VALLADOLID GUZMAN, AMPARO</t>
  </si>
  <si>
    <t>001342</t>
  </si>
  <si>
    <t>VALLES BARBERA, SUSANA</t>
  </si>
  <si>
    <t>003679</t>
  </si>
  <si>
    <t>VALLES FEMENIA, ALEJANDRO</t>
  </si>
  <si>
    <t>108753</t>
  </si>
  <si>
    <t>VALLS LOPEZ, PAULA</t>
  </si>
  <si>
    <t>003913</t>
  </si>
  <si>
    <t>VALVERDE GIMENO, AURA</t>
  </si>
  <si>
    <t>004370</t>
  </si>
  <si>
    <t>VAQUERO CLEMENTE, MARIA TERESA</t>
  </si>
  <si>
    <t>102256</t>
  </si>
  <si>
    <t>VARELA MARCO, JUANA</t>
  </si>
  <si>
    <t>002155</t>
  </si>
  <si>
    <t>VARGAS SANCHEZ, MARIA DOLORES</t>
  </si>
  <si>
    <t>004476</t>
  </si>
  <si>
    <t>VARGAS SANCHEZ, OMARIS</t>
  </si>
  <si>
    <t>002285</t>
  </si>
  <si>
    <t>VARZAR, CRISTINA</t>
  </si>
  <si>
    <t>004020</t>
  </si>
  <si>
    <t>VAVREYCHUK, OKSANA</t>
  </si>
  <si>
    <t>092660</t>
  </si>
  <si>
    <t>VAZQUEZ MANZANO, JUANA MARIA</t>
  </si>
  <si>
    <t>099059</t>
  </si>
  <si>
    <t>VAZQUEZ VENTURA, BERTA</t>
  </si>
  <si>
    <t>003718</t>
  </si>
  <si>
    <t>VEGA MIRABET, M CARMEN</t>
  </si>
  <si>
    <t>000049</t>
  </si>
  <si>
    <t>VEGA SARABIA, ALICIA</t>
  </si>
  <si>
    <t>005430</t>
  </si>
  <si>
    <t>VEINTIMILLA BARROSO, MARINA</t>
  </si>
  <si>
    <t>001129</t>
  </si>
  <si>
    <t>VELA FERNANDEZ, VERONICA</t>
  </si>
  <si>
    <t>005439</t>
  </si>
  <si>
    <t>VELASCO CAMISON, MARTA</t>
  </si>
  <si>
    <t>073122</t>
  </si>
  <si>
    <t>001275</t>
  </si>
  <si>
    <t>VENTURA GOMEZ, NOELIA</t>
  </si>
  <si>
    <t>001031</t>
  </si>
  <si>
    <t>VERA GARCIA, JAVIER</t>
  </si>
  <si>
    <t>073167</t>
  </si>
  <si>
    <t>VERA MUÑOZ, M. VICTORIA</t>
  </si>
  <si>
    <t>003681</t>
  </si>
  <si>
    <t>VERA SANCHEZ, BEATRIZ</t>
  </si>
  <si>
    <t>003673</t>
  </si>
  <si>
    <t>VERA SANCHEZ, MIREIA</t>
  </si>
  <si>
    <t>107772</t>
  </si>
  <si>
    <t>VERA UTRERA, SARAI</t>
  </si>
  <si>
    <t>0203010175</t>
  </si>
  <si>
    <t>004404</t>
  </si>
  <si>
    <t>VERDECCHIA, CLAUDIA YOLANDA</t>
  </si>
  <si>
    <t>003547</t>
  </si>
  <si>
    <t>VERDEJO MARQUEZ, ELISABETH</t>
  </si>
  <si>
    <t>002952</t>
  </si>
  <si>
    <t>VERDEJO VILLALON, YAIZA</t>
  </si>
  <si>
    <t>003839</t>
  </si>
  <si>
    <t>VERDOY SIMO, KARINA</t>
  </si>
  <si>
    <t>002753</t>
  </si>
  <si>
    <t>VERDU ALCARAZ, LAURA</t>
  </si>
  <si>
    <t>108732</t>
  </si>
  <si>
    <t>VERICAT ALCACER, DOMINGO</t>
  </si>
  <si>
    <t>002699</t>
  </si>
  <si>
    <t>VICENT ALCALA, PABLO</t>
  </si>
  <si>
    <t>002842</t>
  </si>
  <si>
    <t>VICENT ORTIZ, MONICA</t>
  </si>
  <si>
    <t>076429</t>
  </si>
  <si>
    <t>VICENTE MANZANARES, MARIA PILAR</t>
  </si>
  <si>
    <t>004053</t>
  </si>
  <si>
    <t>VICENTE PIERA, AMPARO</t>
  </si>
  <si>
    <t>004273</t>
  </si>
  <si>
    <t>VICO GARCIA, CINTIA</t>
  </si>
  <si>
    <t>002706</t>
  </si>
  <si>
    <t>VIDAL FERNANDEZ, ARANTXA</t>
  </si>
  <si>
    <t>003354</t>
  </si>
  <si>
    <t>VIDAL JUAN, ROSER</t>
  </si>
  <si>
    <t>003618</t>
  </si>
  <si>
    <t>VIDAL LOPEZ, SARA</t>
  </si>
  <si>
    <t>108731</t>
  </si>
  <si>
    <t>VIDAURRE, JAVIER ALEJANDRO</t>
  </si>
  <si>
    <t>003957</t>
  </si>
  <si>
    <t>VIEIRA DE AZEREBO, REJIANE</t>
  </si>
  <si>
    <t>002115</t>
  </si>
  <si>
    <t>VILA DIAZ, NIEVES</t>
  </si>
  <si>
    <t>4602000232</t>
  </si>
  <si>
    <t>003151</t>
  </si>
  <si>
    <t>VILALTA CASINO, CLAUDIA</t>
  </si>
  <si>
    <t>004294</t>
  </si>
  <si>
    <t>VILANOVA CALATAYUD, SANDRA</t>
  </si>
  <si>
    <t>099360</t>
  </si>
  <si>
    <t>002976</t>
  </si>
  <si>
    <t>003461</t>
  </si>
  <si>
    <t>VILAR SANCHEZ, BLANCA</t>
  </si>
  <si>
    <t>001183</t>
  </si>
  <si>
    <t>VILAR VALENCIA, NATALI</t>
  </si>
  <si>
    <t>004645</t>
  </si>
  <si>
    <t>VILARROCHA SOS, NURIA</t>
  </si>
  <si>
    <t>104498</t>
  </si>
  <si>
    <t>VILLACH VICENT, ROSA ELINA</t>
  </si>
  <si>
    <t>003632</t>
  </si>
  <si>
    <t>VILLAGRASA RUBERT, BRIGITTE</t>
  </si>
  <si>
    <t>108697</t>
  </si>
  <si>
    <t>VILLALBA MARIN, VANESSA</t>
  </si>
  <si>
    <t>100117</t>
  </si>
  <si>
    <t>019057</t>
  </si>
  <si>
    <t>VILLALBA RUBIO, AMPARO</t>
  </si>
  <si>
    <t>004385</t>
  </si>
  <si>
    <t>VILLAMIZAR DE GARCIA, ISABEL</t>
  </si>
  <si>
    <t>102679</t>
  </si>
  <si>
    <t>VILLANUEVA PEREZ, INMACULADA</t>
  </si>
  <si>
    <t>002123</t>
  </si>
  <si>
    <t>VILLANUEVA REDONDO, MERCEDES</t>
  </si>
  <si>
    <t>004011</t>
  </si>
  <si>
    <t>VILLAR MELLADO, ROCIO</t>
  </si>
  <si>
    <t>104949</t>
  </si>
  <si>
    <t>VILLAR TIO, M JOSE</t>
  </si>
  <si>
    <t>104559</t>
  </si>
  <si>
    <t>VILLARROYA ESCURA, BERTA</t>
  </si>
  <si>
    <t>072971</t>
  </si>
  <si>
    <t>VILLARRUBIA LOPEZ, M. TERESA</t>
  </si>
  <si>
    <t>004395</t>
  </si>
  <si>
    <t>VILLAVERDE GOMEZ, ANGELA</t>
  </si>
  <si>
    <t>002675</t>
  </si>
  <si>
    <t>VILLEGAS GRIFOL, ALEJANDRO</t>
  </si>
  <si>
    <t>002735</t>
  </si>
  <si>
    <t>VILLENA RAMIREZ, CARMESINA</t>
  </si>
  <si>
    <t>001199</t>
  </si>
  <si>
    <t>VILLORA BARBA, CRISTINA</t>
  </si>
  <si>
    <t>000802</t>
  </si>
  <si>
    <t>VINUESA GARCIA, NELIDA</t>
  </si>
  <si>
    <t>000149</t>
  </si>
  <si>
    <t>VIÑARTA RUFAT, ALEJANDRA</t>
  </si>
  <si>
    <t>003411</t>
  </si>
  <si>
    <t>VIÑAS CUBERO, LAURA</t>
  </si>
  <si>
    <t>002553</t>
  </si>
  <si>
    <t>VIÑAS CUBERO, M ANGELES</t>
  </si>
  <si>
    <t>004732</t>
  </si>
  <si>
    <t>VIOL VAQUER, SILVANA</t>
  </si>
  <si>
    <t>004556</t>
  </si>
  <si>
    <t>VIVAR ROMERO, PATRICIA</t>
  </si>
  <si>
    <t>000521</t>
  </si>
  <si>
    <t>VIVAS CORREA, PILAR</t>
  </si>
  <si>
    <t>002925</t>
  </si>
  <si>
    <t>VIVO MORENO, JESSICA</t>
  </si>
  <si>
    <t>004779</t>
  </si>
  <si>
    <t>VIZCAINO LOPEZ, CLAUDIA</t>
  </si>
  <si>
    <t>003729</t>
  </si>
  <si>
    <t>VOICU, GEORGIANA RUXANDRA</t>
  </si>
  <si>
    <t>003187</t>
  </si>
  <si>
    <t>VOLQUEZ PEREZ, ZAIDA MARIA</t>
  </si>
  <si>
    <t>003862</t>
  </si>
  <si>
    <t>YEBANA TOLEDANO, VERONICA</t>
  </si>
  <si>
    <t>004173</t>
  </si>
  <si>
    <t>YEPES ENTRENA, PAULA</t>
  </si>
  <si>
    <t>003121</t>
  </si>
  <si>
    <t>YERPES MURGUI, NURIA</t>
  </si>
  <si>
    <t>003180</t>
  </si>
  <si>
    <t>ZAPATA BECERRA, JACKIE</t>
  </si>
  <si>
    <t>107151</t>
  </si>
  <si>
    <t>ZARAGOZA PALAU, MARIA NOELIA</t>
  </si>
  <si>
    <t>004397</t>
  </si>
  <si>
    <t>ZEVALLOS FLORES, ARIADNA RITA</t>
  </si>
  <si>
    <t>001004</t>
  </si>
  <si>
    <t>ZORRILLA MARCO, PATRICIA</t>
  </si>
  <si>
    <t>003420</t>
  </si>
  <si>
    <t>ZURIAGA DEL PINO, PATRICIA</t>
  </si>
  <si>
    <t xml:space="preserve">CODIGO EMPLEADO </t>
  </si>
  <si>
    <t>Nombre Centro</t>
  </si>
  <si>
    <t>Apellidos y Nombre</t>
  </si>
  <si>
    <t>Motivo de ausencia</t>
  </si>
  <si>
    <t>Fecha Inicio</t>
  </si>
  <si>
    <t>Justificado</t>
  </si>
  <si>
    <t>Descontar</t>
  </si>
  <si>
    <t>OBSER</t>
  </si>
  <si>
    <t>RODRIGO MIGUEL EVA</t>
  </si>
  <si>
    <t>PRUEBAS FISICA</t>
  </si>
  <si>
    <t xml:space="preserve">CONDE RODADO SANDRA </t>
  </si>
  <si>
    <t>03152505X</t>
  </si>
  <si>
    <t>pagar montaje</t>
  </si>
  <si>
    <t>BLANCO  MUÑOZ SERGIO</t>
  </si>
  <si>
    <t xml:space="preserve">E.C </t>
  </si>
  <si>
    <t xml:space="preserve">GIL ESTEBAN M. JOSE </t>
  </si>
  <si>
    <t xml:space="preserve">ALTA 26/11 </t>
  </si>
  <si>
    <t xml:space="preserve">MARTINEZ GARCIA M. CARMEN </t>
  </si>
  <si>
    <t>24327222F</t>
  </si>
  <si>
    <t>19901377Y</t>
  </si>
  <si>
    <t xml:space="preserve">PORTES ABREU HILDA NOEMI </t>
  </si>
  <si>
    <t>60474381K</t>
  </si>
  <si>
    <t xml:space="preserve">CERDA GARCIA CARMEN </t>
  </si>
  <si>
    <t>677 73 05 97</t>
  </si>
  <si>
    <t>CT 300</t>
  </si>
  <si>
    <t>GUELL, LORENA</t>
  </si>
  <si>
    <t>461105967869</t>
  </si>
  <si>
    <t>460187226168</t>
  </si>
  <si>
    <t>460137422025</t>
  </si>
  <si>
    <t>461186758159</t>
  </si>
  <si>
    <t>3-1</t>
  </si>
  <si>
    <t>3-2</t>
  </si>
  <si>
    <t>3-3</t>
  </si>
  <si>
    <t>3-4</t>
  </si>
  <si>
    <t>3-4-1</t>
  </si>
  <si>
    <t>3-5</t>
  </si>
  <si>
    <t>3-6</t>
  </si>
  <si>
    <t>3-7</t>
  </si>
  <si>
    <t>3-8</t>
  </si>
  <si>
    <t>3-9</t>
  </si>
  <si>
    <t>3-10</t>
  </si>
  <si>
    <t>3-11</t>
  </si>
  <si>
    <t>3-11-1</t>
  </si>
  <si>
    <t>3-12</t>
  </si>
  <si>
    <t>3-13</t>
  </si>
  <si>
    <t>3-14</t>
  </si>
  <si>
    <t>3-14-1</t>
  </si>
  <si>
    <t>3-15</t>
  </si>
  <si>
    <t>3-15-1</t>
  </si>
  <si>
    <t>3-16</t>
  </si>
  <si>
    <t>3-16-1</t>
  </si>
  <si>
    <t>3-17</t>
  </si>
  <si>
    <t>3-18</t>
  </si>
  <si>
    <t>3-18-1</t>
  </si>
  <si>
    <t>3-19</t>
  </si>
  <si>
    <t>3-20</t>
  </si>
  <si>
    <t>3-21</t>
  </si>
  <si>
    <t>3-21-1</t>
  </si>
  <si>
    <t xml:space="preserve">j </t>
  </si>
  <si>
    <t xml:space="preserve">JORGE ALMENARA </t>
  </si>
  <si>
    <t>LOCALIDAD</t>
  </si>
  <si>
    <t>onda</t>
  </si>
  <si>
    <t xml:space="preserve">pagar solo diferencia horaria </t>
  </si>
  <si>
    <t xml:space="preserve">7 H </t>
  </si>
  <si>
    <t>NURIA TRABAJA 5 DE AUX PAGAR DIFERENCIA Y PASA A CATEGORIA COCINERA</t>
  </si>
  <si>
    <t xml:space="preserve">GÜELL LORENA </t>
  </si>
  <si>
    <t>699 318 420</t>
  </si>
  <si>
    <t>NAVARRO ARAUZO, SARA</t>
  </si>
  <si>
    <t>106558</t>
  </si>
  <si>
    <t>MARTIN CARVAJAL, ELENA</t>
  </si>
  <si>
    <t>099513</t>
  </si>
  <si>
    <t>OLIVER GARCIA, ANA</t>
  </si>
  <si>
    <t>002852</t>
  </si>
  <si>
    <t>GUILLOT MOSCARDO, WLADIMIR</t>
  </si>
  <si>
    <t>003697</t>
  </si>
  <si>
    <t>PEREZ XAIXO, SANDRA</t>
  </si>
  <si>
    <t>001567</t>
  </si>
  <si>
    <t>CABALLER TORRES, ANDREA</t>
  </si>
  <si>
    <t>001885</t>
  </si>
  <si>
    <t>TORRALBA MANSO, DAVID</t>
  </si>
  <si>
    <t>104631</t>
  </si>
  <si>
    <t>MAZA VALLS, CRISTINA</t>
  </si>
  <si>
    <t>105643</t>
  </si>
  <si>
    <t>LOPEZ MILLA LOPEZ MIL, PETRA</t>
  </si>
  <si>
    <t>005290</t>
  </si>
  <si>
    <t>REDON CLOFENT, DANIEL RUBEN</t>
  </si>
  <si>
    <t>001170</t>
  </si>
  <si>
    <t>MOLERO VIERA, VICTOR</t>
  </si>
  <si>
    <t>002597</t>
  </si>
  <si>
    <t>MESEGUER BELTRAN, VERONICA</t>
  </si>
  <si>
    <t>108573</t>
  </si>
  <si>
    <t>DIAZ-SANTOS HERRERA, M BEGOÑA</t>
  </si>
  <si>
    <t>108469</t>
  </si>
  <si>
    <t>DIAZ ROIG, ANGELINA</t>
  </si>
  <si>
    <t>103006</t>
  </si>
  <si>
    <t>OLIVARES VIANA, ALBA</t>
  </si>
  <si>
    <t>003653</t>
  </si>
  <si>
    <t>MORENO VENTURA, MARIA</t>
  </si>
  <si>
    <t>001439</t>
  </si>
  <si>
    <t>YUSTE GONZALEZ, CRISTINA</t>
  </si>
  <si>
    <t>104844</t>
  </si>
  <si>
    <t>TOLOSA ROBLEDO, LAURA</t>
  </si>
  <si>
    <t>000162</t>
  </si>
  <si>
    <t>LIPOVAN, MARIA ILIUTA</t>
  </si>
  <si>
    <t>000568</t>
  </si>
  <si>
    <t>GONZALEZ GALVEZ, SARA</t>
  </si>
  <si>
    <t>002071</t>
  </si>
  <si>
    <t>GONZALEZ VALDEHITA, SUSANA</t>
  </si>
  <si>
    <t>001357</t>
  </si>
  <si>
    <t>OLIVER HERNANDO, PAULA</t>
  </si>
  <si>
    <t>002101</t>
  </si>
  <si>
    <t>LESTON OLIVAR, MARIA ISABEL</t>
  </si>
  <si>
    <t>000883</t>
  </si>
  <si>
    <t>GIMENO VICENTE, JORGE</t>
  </si>
  <si>
    <t>106060</t>
  </si>
  <si>
    <t>FAMILIAR MARTIN-LORENTE, PABLO</t>
  </si>
  <si>
    <t>107272</t>
  </si>
  <si>
    <t>ROIG GOZALVEZ, LAURA</t>
  </si>
  <si>
    <t>106955</t>
  </si>
  <si>
    <t>ROGER GARZON, CLARA MARIA</t>
  </si>
  <si>
    <t>000791</t>
  </si>
  <si>
    <t>CASTELLO CANET, CARLA</t>
  </si>
  <si>
    <t>001008</t>
  </si>
  <si>
    <t>GUERRA OLIVAR, EDUARDO RAFAEL</t>
  </si>
  <si>
    <t>000799</t>
  </si>
  <si>
    <t>IBAÑEZ TARREGA, SERGIO</t>
  </si>
  <si>
    <t>107785</t>
  </si>
  <si>
    <t>ARAIZ BESCOS, BEATRIZ</t>
  </si>
  <si>
    <t>107730</t>
  </si>
  <si>
    <t>JUAN AGUADO, REYES</t>
  </si>
  <si>
    <t>107442</t>
  </si>
  <si>
    <t>VICENT RUBERT, MARTA</t>
  </si>
  <si>
    <t>106545</t>
  </si>
  <si>
    <t>ACHIRAN PEREZ, ALBERTO</t>
  </si>
  <si>
    <t>001144</t>
  </si>
  <si>
    <t>RODRIGUEZ PASCUAL, M ROSARIO</t>
  </si>
  <si>
    <t>101578</t>
  </si>
  <si>
    <t>CARBONELL RIPOLL, TANIA</t>
  </si>
  <si>
    <t>104991</t>
  </si>
  <si>
    <t>IBAÑEZ RAMIREZ, MANUEL ANTONIO</t>
  </si>
  <si>
    <t>108246</t>
  </si>
  <si>
    <t>GARCIA RIBES, NURIA</t>
  </si>
  <si>
    <t>107670</t>
  </si>
  <si>
    <t>LUNA BALLESTER, MARIA JOSE</t>
  </si>
  <si>
    <t>106792</t>
  </si>
  <si>
    <t>ESCRIVA NAVARRO, LORENA</t>
  </si>
  <si>
    <t>108074</t>
  </si>
  <si>
    <t>HOYOS JARA, ROCIO</t>
  </si>
  <si>
    <t>107203</t>
  </si>
  <si>
    <t>TOMAS FUENTES, MONICA</t>
  </si>
  <si>
    <t>000389</t>
  </si>
  <si>
    <t>PALOMERA RUBERT, ESTHER</t>
  </si>
  <si>
    <t>108387</t>
  </si>
  <si>
    <t>COBO RUA, ALEJANDRO</t>
  </si>
  <si>
    <t>107700</t>
  </si>
  <si>
    <t>GARCIA GUIJOSA, MARA</t>
  </si>
  <si>
    <t>108326</t>
  </si>
  <si>
    <t>JIMENEZ BOLUDA, ANGELA</t>
  </si>
  <si>
    <t>002741</t>
  </si>
  <si>
    <t>MAÑEZ LOPEZ, IRACHE</t>
  </si>
  <si>
    <t>104560</t>
  </si>
  <si>
    <t>VIZCARRO SALES, MARTA</t>
  </si>
  <si>
    <t>001657</t>
  </si>
  <si>
    <t>ESTEVEZ HERNANDEZ, PATRICIA ISABEL</t>
  </si>
  <si>
    <t>002012</t>
  </si>
  <si>
    <t>ORTIZ RIVAS, MARIA</t>
  </si>
  <si>
    <t>000861</t>
  </si>
  <si>
    <t>TORRES YANES, YADANIS</t>
  </si>
  <si>
    <t>002100</t>
  </si>
  <si>
    <t>DEL RIO LUNAR, SARA</t>
  </si>
  <si>
    <t>108105</t>
  </si>
  <si>
    <t>GARCIA HERNANDEZ, JOSEFINA</t>
  </si>
  <si>
    <t>001323</t>
  </si>
  <si>
    <t>FERNANDEZ ESCUDERO, JUANA</t>
  </si>
  <si>
    <t>001551</t>
  </si>
  <si>
    <t>QUINTERO ECHEVERRY, ALBA LUZ</t>
  </si>
  <si>
    <t>107777</t>
  </si>
  <si>
    <t>LINARES SAFONT, BEGOÑA</t>
  </si>
  <si>
    <t>106430</t>
  </si>
  <si>
    <t>OLID FORNELL, PAULA</t>
  </si>
  <si>
    <t>108495</t>
  </si>
  <si>
    <t>SINARCAS ALAPONT, MARIOLA</t>
  </si>
  <si>
    <t>108204</t>
  </si>
  <si>
    <t>ORTIZ CUBELLS, ANGELA</t>
  </si>
  <si>
    <t>001658</t>
  </si>
  <si>
    <t>GILABERT BELLVIS, PAULA</t>
  </si>
  <si>
    <t>000545</t>
  </si>
  <si>
    <t>MORTES ESCRIVA, ALBA</t>
  </si>
  <si>
    <t>108258</t>
  </si>
  <si>
    <t>BARRACHINA JIMENEZ, AIDA</t>
  </si>
  <si>
    <t>001854</t>
  </si>
  <si>
    <t>MUÑOZ GARCIA, ANTONIA</t>
  </si>
  <si>
    <t>001546</t>
  </si>
  <si>
    <t>MALLEN CANDEL, SHEYLA</t>
  </si>
  <si>
    <t>000005</t>
  </si>
  <si>
    <t>MONSONIS TERRONES, PAULA</t>
  </si>
  <si>
    <t>107697</t>
  </si>
  <si>
    <t>PIZCUETA VILLANUEVA, MIRANDA</t>
  </si>
  <si>
    <t>000620</t>
  </si>
  <si>
    <t>RODRIGUEZ MARTINEZ, MANUEL JESUS</t>
  </si>
  <si>
    <t>102472</t>
  </si>
  <si>
    <t>MADRID EXPOSITO, SHEILA</t>
  </si>
  <si>
    <t>001532</t>
  </si>
  <si>
    <t>RUIZ MARTINEZ, LAURA</t>
  </si>
  <si>
    <t>001018</t>
  </si>
  <si>
    <t>VILLALBA GIMENEZ, DAVID</t>
  </si>
  <si>
    <t>108575</t>
  </si>
  <si>
    <t>LEPORE, SILVINA EMILIA</t>
  </si>
  <si>
    <t>001527</t>
  </si>
  <si>
    <t>GALLEN ANTOLI, MARIA</t>
  </si>
  <si>
    <t>108005</t>
  </si>
  <si>
    <t>ALCARAZ VALERO, RICARDO</t>
  </si>
  <si>
    <t>000323</t>
  </si>
  <si>
    <t>PALOMINO CASTILLO, RAQUEL</t>
  </si>
  <si>
    <t>000214</t>
  </si>
  <si>
    <t>AGUT ALBA, ANA</t>
  </si>
  <si>
    <t>108007</t>
  </si>
  <si>
    <t>ORTIZ FERNANDEZ, MARIA JOSE</t>
  </si>
  <si>
    <t>003293</t>
  </si>
  <si>
    <t>SAEZ SILVESTRE, ISABEL</t>
  </si>
  <si>
    <t>073145</t>
  </si>
  <si>
    <t>PONS CERDA, VICENTE</t>
  </si>
  <si>
    <t>108103</t>
  </si>
  <si>
    <t>GARI PALAU, MONICA</t>
  </si>
  <si>
    <t>003527</t>
  </si>
  <si>
    <t>RODRIGUEZ BAZA, JULIA</t>
  </si>
  <si>
    <t>000318</t>
  </si>
  <si>
    <t>BRIKI MASCARELL, SARA</t>
  </si>
  <si>
    <t>000290</t>
  </si>
  <si>
    <t>DE DIOS PARRA, MONICA</t>
  </si>
  <si>
    <t>106144</t>
  </si>
  <si>
    <t>HERRERO MONTOLIO, JOSE DAVID</t>
  </si>
  <si>
    <t>107613</t>
  </si>
  <si>
    <t>NACHER MOTA, MARIA JOSE</t>
  </si>
  <si>
    <t>070144</t>
  </si>
  <si>
    <t>PISA DIAZ, MERCEDES</t>
  </si>
  <si>
    <t>000623</t>
  </si>
  <si>
    <t>MOLES BREVA, RUBEN</t>
  </si>
  <si>
    <t>107707</t>
  </si>
  <si>
    <t>GANDIA JIMENEZ, ALBA</t>
  </si>
  <si>
    <t>107618</t>
  </si>
  <si>
    <t>SANCHEZ BELTRAN, NAOMI</t>
  </si>
  <si>
    <t>107015</t>
  </si>
  <si>
    <t>VIDRIER SAMBLAS, NOELIA</t>
  </si>
  <si>
    <t>001209</t>
  </si>
  <si>
    <t>SANCHEZ RIBAS, ERIC</t>
  </si>
  <si>
    <t>107927</t>
  </si>
  <si>
    <t>MIRA CARRASCO, ESTER</t>
  </si>
  <si>
    <t>003294</t>
  </si>
  <si>
    <t>PEÑA ROSELLO, RAQUEL</t>
  </si>
  <si>
    <t>105295</t>
  </si>
  <si>
    <t>ESTIVALIS CHINILLACH, MONICA</t>
  </si>
  <si>
    <t>001093</t>
  </si>
  <si>
    <t>VIDAL PEÑA, ASUNCION</t>
  </si>
  <si>
    <t>108119</t>
  </si>
  <si>
    <t>FERRANDO MOLLEO, ROSALIA</t>
  </si>
  <si>
    <t>107312</t>
  </si>
  <si>
    <t>GRAGERA CANOS, M JOSE</t>
  </si>
  <si>
    <t>000035</t>
  </si>
  <si>
    <t>DIAZ PEREZ, NOELIA</t>
  </si>
  <si>
    <t>107994</t>
  </si>
  <si>
    <t>PEREZ MADRIGAL, IZAN</t>
  </si>
  <si>
    <t>000395</t>
  </si>
  <si>
    <t>YUSTE MENDEZ, CLARA</t>
  </si>
  <si>
    <t>000330</t>
  </si>
  <si>
    <t>ROMERO LOZANO, NEREA</t>
  </si>
  <si>
    <t>107644</t>
  </si>
  <si>
    <t>PEÑA MARAVILLA, INMACULADA</t>
  </si>
  <si>
    <t>000734</t>
  </si>
  <si>
    <t>MORENO SALVADOR, MARIA LUZ</t>
  </si>
  <si>
    <t>000854</t>
  </si>
  <si>
    <t>RIBES RENSHAW, FLAVIA</t>
  </si>
  <si>
    <t>106384</t>
  </si>
  <si>
    <t>GOMEZ, NATALIA JACQUELINE</t>
  </si>
  <si>
    <t>001359</t>
  </si>
  <si>
    <t>ROS FERNANDEZ, LIDIA</t>
  </si>
  <si>
    <t>108509</t>
  </si>
  <si>
    <t>DIAZ-MORENO GIMENO, VICENTE JAVIER</t>
  </si>
  <si>
    <t>108562</t>
  </si>
  <si>
    <t>MARTIN PEREZ, ROSA MARIA</t>
  </si>
  <si>
    <t>104785</t>
  </si>
  <si>
    <t>HERNANDEZ MONLEON, AMPARO</t>
  </si>
  <si>
    <t>000775</t>
  </si>
  <si>
    <t>MARTORELL BELDA, JESSICA</t>
  </si>
  <si>
    <t>002668</t>
  </si>
  <si>
    <t>ARCOS ARENAS, PILAR</t>
  </si>
  <si>
    <t>001857</t>
  </si>
  <si>
    <t>RECATALA LAFUENTE, JOSE CARLOS</t>
  </si>
  <si>
    <t>107726</t>
  </si>
  <si>
    <t>MARCO GIMENEZ, CARLOS</t>
  </si>
  <si>
    <t>001558</t>
  </si>
  <si>
    <t>GARCIA LEDESMA, CELIA</t>
  </si>
  <si>
    <t>000584</t>
  </si>
  <si>
    <t>MARTINEZ RODRIGUEZ, MARGARITA</t>
  </si>
  <si>
    <t>108107</t>
  </si>
  <si>
    <t>ALONSO CATALAN, IRENE</t>
  </si>
  <si>
    <t>002987</t>
  </si>
  <si>
    <t>OLIVERA RODRIGUEZ, JONATHAN AXEL</t>
  </si>
  <si>
    <t>106463</t>
  </si>
  <si>
    <t>SERRANO BLASCO, ANA</t>
  </si>
  <si>
    <t>000382</t>
  </si>
  <si>
    <t>HATOUTI, HAFIDA</t>
  </si>
  <si>
    <t>000531</t>
  </si>
  <si>
    <t>ELISEI ORTIZ DE URBINA, AINHOA</t>
  </si>
  <si>
    <t>107513</t>
  </si>
  <si>
    <t>CHORDA HERNANDEZ, JORDI</t>
  </si>
  <si>
    <t>000160</t>
  </si>
  <si>
    <t>ARNAU FONT, DOLORES</t>
  </si>
  <si>
    <t>001745</t>
  </si>
  <si>
    <t>FERNANDEZ PAÑOS, JENNIFER</t>
  </si>
  <si>
    <t>107518</t>
  </si>
  <si>
    <t>GONZALEZ SALVI, AMPARO</t>
  </si>
  <si>
    <t>107162</t>
  </si>
  <si>
    <t>HURTADO BODI, INMACULADA</t>
  </si>
  <si>
    <t>000004</t>
  </si>
  <si>
    <t>MONTIEL VERGARA, LEANIS PATRICIA</t>
  </si>
  <si>
    <t>003641</t>
  </si>
  <si>
    <t>HERNANDEZ VILLARROYA, JAVIER</t>
  </si>
  <si>
    <t>107975</t>
  </si>
  <si>
    <t>OLIVARES CASAMAYOR, MARIA</t>
  </si>
  <si>
    <t>001820</t>
  </si>
  <si>
    <t>CARREGUI GAVARA, ANGELA</t>
  </si>
  <si>
    <t>001459</t>
  </si>
  <si>
    <t>GINER GOMEZ, TAMARA</t>
  </si>
  <si>
    <t>000451</t>
  </si>
  <si>
    <t>DURAN VICENTE, JOSEP</t>
  </si>
  <si>
    <t>107844</t>
  </si>
  <si>
    <t>GARCIA GARCIA, M AMPARO</t>
  </si>
  <si>
    <t>000191</t>
  </si>
  <si>
    <t>FERRANDO CARCELLER, MARIO</t>
  </si>
  <si>
    <t>000296</t>
  </si>
  <si>
    <t>PEIRO MORANT, DAYSI</t>
  </si>
  <si>
    <t>106407</t>
  </si>
  <si>
    <t>DEL CUBO BELTRAN, MIRIAM</t>
  </si>
  <si>
    <t>001625</t>
  </si>
  <si>
    <t>TORTOSA CABEZUELO, ALEJANDRA</t>
  </si>
  <si>
    <t>106825</t>
  </si>
  <si>
    <t>FERNANDEZ CONTI, ALMA M</t>
  </si>
  <si>
    <t>107267</t>
  </si>
  <si>
    <t>ORTEGA BERTOMEU, KAREN</t>
  </si>
  <si>
    <t>001604</t>
  </si>
  <si>
    <t>ANDOR, ANDREEA LOREDANA</t>
  </si>
  <si>
    <t>105890</t>
  </si>
  <si>
    <t>SANCHEZ ALVAREZ, CAROLINA ZHOE</t>
  </si>
  <si>
    <t>000594</t>
  </si>
  <si>
    <t>OLMOS CASTAÑEDA, CARLOS</t>
  </si>
  <si>
    <t>106511</t>
  </si>
  <si>
    <t>ROCAMORA RODENAS, RAQUEL</t>
  </si>
  <si>
    <t>000784</t>
  </si>
  <si>
    <t>MARTINEZ TRIGO, AMANDA</t>
  </si>
  <si>
    <t>107645</t>
  </si>
  <si>
    <t>ALVAREZ BAGUENA, MARIA</t>
  </si>
  <si>
    <t>107947</t>
  </si>
  <si>
    <t>MONLLOR PIQUERAS, SARA</t>
  </si>
  <si>
    <t>001817</t>
  </si>
  <si>
    <t>FERRIOL BROSETA, CLAUDIA</t>
  </si>
  <si>
    <t>001172</t>
  </si>
  <si>
    <t>MUÑOZ ROSA, TANIA</t>
  </si>
  <si>
    <t>000326</t>
  </si>
  <si>
    <t>GIMENO FERRANDIS, ANDREA</t>
  </si>
  <si>
    <t>003493</t>
  </si>
  <si>
    <t>PARACUELLOS MEDINA, MARIA</t>
  </si>
  <si>
    <t>106778</t>
  </si>
  <si>
    <t>MORATO MARTINEZ, RUTH</t>
  </si>
  <si>
    <t>104986</t>
  </si>
  <si>
    <t>MONLEON ANTON, RAUL</t>
  </si>
  <si>
    <t>105537</t>
  </si>
  <si>
    <t>EDO BAÑULS, ERICA</t>
  </si>
  <si>
    <t>107590</t>
  </si>
  <si>
    <t>URBANO LOPEZ, MIRIAM</t>
  </si>
  <si>
    <t>100058</t>
  </si>
  <si>
    <t>DELMONTE UBEDA, ADRIAN</t>
  </si>
  <si>
    <t>108135</t>
  </si>
  <si>
    <t>GONZALEZ NATIVIDAD, SONIA</t>
  </si>
  <si>
    <t>107561</t>
  </si>
  <si>
    <t>MANZANA BUCH, ALBA</t>
  </si>
  <si>
    <t>001142</t>
  </si>
  <si>
    <t>DELGADO GOMEZ, MARIA</t>
  </si>
  <si>
    <t>001082</t>
  </si>
  <si>
    <t>SANZ CERVERA, RAFAEL</t>
  </si>
  <si>
    <t>108526</t>
  </si>
  <si>
    <t>RIOS BONILLA, MARLEN</t>
  </si>
  <si>
    <t>001822</t>
  </si>
  <si>
    <t>ALBIR BENEYTO, ESTER</t>
  </si>
  <si>
    <t>003329</t>
  </si>
  <si>
    <t>OROZCO LACRET, YERALDINE</t>
  </si>
  <si>
    <t>001585</t>
  </si>
  <si>
    <t>MARTINEZ GARCIA, M CARMEN</t>
  </si>
  <si>
    <t>004926</t>
  </si>
  <si>
    <t>ALBELLA BELLES, SONIA</t>
  </si>
  <si>
    <t>102931</t>
  </si>
  <si>
    <t>CAMACHO VALLS, IRENE</t>
  </si>
  <si>
    <t>108196</t>
  </si>
  <si>
    <t>GOMEZ FABUEL, MARIA CONSUELO</t>
  </si>
  <si>
    <t>106064</t>
  </si>
  <si>
    <t>BLASCO ADSUARA, LAURA</t>
  </si>
  <si>
    <t>105075</t>
  </si>
  <si>
    <t>ALBIACH PALANCA, MARIA DE LA PURIFICACIÓN</t>
  </si>
  <si>
    <t>003713</t>
  </si>
  <si>
    <t>BELTRAN BRANDEZ, ROCIO</t>
  </si>
  <si>
    <t>107139</t>
  </si>
  <si>
    <t>BALLESTER ROMANY, AITANA</t>
  </si>
  <si>
    <t>104967</t>
  </si>
  <si>
    <t>BUENO ESCAMILLA, JAVIER</t>
  </si>
  <si>
    <t>001523</t>
  </si>
  <si>
    <t>ASENSIO LOPEZ, ANA ISABEL</t>
  </si>
  <si>
    <t>000459</t>
  </si>
  <si>
    <t>VALLE BAYARRI, ANNA</t>
  </si>
  <si>
    <t>001899</t>
  </si>
  <si>
    <t>RODRIGUEZ ROMERALO, MARIA</t>
  </si>
  <si>
    <t>107464</t>
  </si>
  <si>
    <t>SERRA SIMON, AINHOA</t>
  </si>
  <si>
    <t>000601</t>
  </si>
  <si>
    <t>VILLENA DE LA CONCEPCION, LAURA</t>
  </si>
  <si>
    <t>001816</t>
  </si>
  <si>
    <t>FERRADIS ALCOVER, MARIA</t>
  </si>
  <si>
    <t>002022</t>
  </si>
  <si>
    <t>MARCILLA TALENS, CLAUDIA</t>
  </si>
  <si>
    <t>000280</t>
  </si>
  <si>
    <t>DIEZ TORREMOCHA, MARINA</t>
  </si>
  <si>
    <t>104923</t>
  </si>
  <si>
    <t>DEL NIDO MARTINEZ, VERONICA</t>
  </si>
  <si>
    <t>000348</t>
  </si>
  <si>
    <t>RAZOLA GONZALEZ, MIRIAM</t>
  </si>
  <si>
    <t>001643</t>
  </si>
  <si>
    <t>GOMEZ AGOST, ROBERTO</t>
  </si>
  <si>
    <t>105841</t>
  </si>
  <si>
    <t>CARRETERO ROCA, MARTA</t>
  </si>
  <si>
    <t>004902</t>
  </si>
  <si>
    <t>FERNANDEZ GONZALEZ, CARLA</t>
  </si>
  <si>
    <t>001068</t>
  </si>
  <si>
    <t>VICENTE CASTILLO, DAVID</t>
  </si>
  <si>
    <t>106840</t>
  </si>
  <si>
    <t>DAPENA GONZALEZ, EVA</t>
  </si>
  <si>
    <t>001999</t>
  </si>
  <si>
    <t>MELERO MARTINEZ, ANDREA</t>
  </si>
  <si>
    <t>107746</t>
  </si>
  <si>
    <t>GARCIA HERRERA, ELENA</t>
  </si>
  <si>
    <t>107403</t>
  </si>
  <si>
    <t>LOPEZ MUÑOZ, PAULA</t>
  </si>
  <si>
    <t>000132</t>
  </si>
  <si>
    <t>MARTINEZ FUENTES, ALEJANDRO</t>
  </si>
  <si>
    <t>107830</t>
  </si>
  <si>
    <t>ROIG PEDRO, ERIK</t>
  </si>
  <si>
    <t>107793</t>
  </si>
  <si>
    <t>GARCIA MARTINEZ, M DOLORES</t>
  </si>
  <si>
    <t>106938</t>
  </si>
  <si>
    <t>VELEZ ANDRADE, DANIEL ALEJANDO</t>
  </si>
  <si>
    <t>106428</t>
  </si>
  <si>
    <t>DEL VALLE BENITEZ VERA, YRAIMA</t>
  </si>
  <si>
    <t>105530</t>
  </si>
  <si>
    <t>SANCHEZ ALVAREZ, FRANCISCA</t>
  </si>
  <si>
    <t>101499</t>
  </si>
  <si>
    <t>ALBEROLA TIMONER, ANA</t>
  </si>
  <si>
    <t>107189</t>
  </si>
  <si>
    <t>SOLDADO FERRER, LAURA</t>
  </si>
  <si>
    <t>108543</t>
  </si>
  <si>
    <t>DE FARIA DIAZ, VALENTINA</t>
  </si>
  <si>
    <t>004893</t>
  </si>
  <si>
    <t>RUBIO NAVARRO, AMPARO</t>
  </si>
  <si>
    <t>106230</t>
  </si>
  <si>
    <t>GARCIA HERRERO, JOSE VICENTE</t>
  </si>
  <si>
    <t>105455</t>
  </si>
  <si>
    <t>PERIS SALES, MINERVA</t>
  </si>
  <si>
    <t>000635</t>
  </si>
  <si>
    <t>MARTI JIMENEZ, ANA BELEN</t>
  </si>
  <si>
    <t>000074</t>
  </si>
  <si>
    <t>PEREZ GOMEZ, JULIO</t>
  </si>
  <si>
    <t>104721</t>
  </si>
  <si>
    <t>MARTI ARROYO, ADELA</t>
  </si>
  <si>
    <t>106107</t>
  </si>
  <si>
    <t>CHABRERA ROCA, CARMEN</t>
  </si>
  <si>
    <t>002847</t>
  </si>
  <si>
    <t>MARTINEZ RUS, SONIA</t>
  </si>
  <si>
    <t>106199</t>
  </si>
  <si>
    <t>BLANCO GOMEZ, SANDRA</t>
  </si>
  <si>
    <t>105778</t>
  </si>
  <si>
    <t>APARICIO CLEMENTE, MIRIAM</t>
  </si>
  <si>
    <t>107859</t>
  </si>
  <si>
    <t>LLUCH SEGARRA, CRISTINA</t>
  </si>
  <si>
    <t>000166</t>
  </si>
  <si>
    <t>MORILLO SALOM, MARC</t>
  </si>
  <si>
    <t>105969</t>
  </si>
  <si>
    <t>JUESAS MOR, CELIA</t>
  </si>
  <si>
    <t>001982</t>
  </si>
  <si>
    <t>BORJA MOLLA, ERICA GEMMA</t>
  </si>
  <si>
    <t>000828</t>
  </si>
  <si>
    <t>AURELL CABAÑERO, ALEJANDRO</t>
  </si>
  <si>
    <t>107009</t>
  </si>
  <si>
    <t>HORNERO MARTI, SANDRA</t>
  </si>
  <si>
    <t>107841</t>
  </si>
  <si>
    <t>MARTINEZ MARTINEZ, SERGIO</t>
  </si>
  <si>
    <t>001465</t>
  </si>
  <si>
    <t>IVAÑEZ SEGUI, MARIA DEL CONSUELO</t>
  </si>
  <si>
    <t>002677</t>
  </si>
  <si>
    <t>CALABUIG BENITEZ, PATRICIA</t>
  </si>
  <si>
    <t>104999</t>
  </si>
  <si>
    <t>FAYOS GONZALEZ, DANIELA</t>
  </si>
  <si>
    <t>001967</t>
  </si>
  <si>
    <t>MONTALVA BALAGUER, JESICA</t>
  </si>
  <si>
    <t>000342</t>
  </si>
  <si>
    <t>VERDEJO LENDINEZ, MARIA</t>
  </si>
  <si>
    <t>000552</t>
  </si>
  <si>
    <t>PAGAN BENITO, ELVIRA</t>
  </si>
  <si>
    <t>104598</t>
  </si>
  <si>
    <t>GARCIA HERRERA, RAQUEL</t>
  </si>
  <si>
    <t>107692</t>
  </si>
  <si>
    <t>FORMENT CARRASCO, SONIA</t>
  </si>
  <si>
    <t>107847</t>
  </si>
  <si>
    <t>GUILLEM GONZALEZ, PAULA</t>
  </si>
  <si>
    <t>001730</t>
  </si>
  <si>
    <t>BENAVENT TORRENT, REBECA</t>
  </si>
  <si>
    <t>108372</t>
  </si>
  <si>
    <t>SAEZ MENA, M DEL CARMEN</t>
  </si>
  <si>
    <t>000499</t>
  </si>
  <si>
    <t>MARTINEZ MORILLA, CLAUDIA</t>
  </si>
  <si>
    <t>000360</t>
  </si>
  <si>
    <t>RODRIGUEZ SAHUQUILLO, SILVIA</t>
  </si>
  <si>
    <t>000233</t>
  </si>
  <si>
    <t>ESPUIG IZQUIERDO, BEATRIZ</t>
  </si>
  <si>
    <t>100873</t>
  </si>
  <si>
    <t>MENDEZ SERRA, ITZIAR</t>
  </si>
  <si>
    <t>001789</t>
  </si>
  <si>
    <t>OBIOL PEREZ, M JOSE</t>
  </si>
  <si>
    <t>108077</t>
  </si>
  <si>
    <t>CANOS VALLS, DAVID</t>
  </si>
  <si>
    <t>107966</t>
  </si>
  <si>
    <t>ESCRIVA BORREDA, CARMEN</t>
  </si>
  <si>
    <t>001669</t>
  </si>
  <si>
    <t>ORTEGA LOPEZ, BEATRIZ</t>
  </si>
  <si>
    <t>106953</t>
  </si>
  <si>
    <t>HERNANDEZ JIMENEZ, JANOA</t>
  </si>
  <si>
    <t>000269</t>
  </si>
  <si>
    <t>LERA VIDAL, MIRIAM</t>
  </si>
  <si>
    <t>000109</t>
  </si>
  <si>
    <t>CATALAN BACHERO, SONIA</t>
  </si>
  <si>
    <t>106943</t>
  </si>
  <si>
    <t>VERDEGUER MARTINEZ, MARIA</t>
  </si>
  <si>
    <t>001435</t>
  </si>
  <si>
    <t>SEVILLA ORERO, AMPARO</t>
  </si>
  <si>
    <t>106780</t>
  </si>
  <si>
    <t>MURILLO MARTINEZ, NURIA</t>
  </si>
  <si>
    <t>107249</t>
  </si>
  <si>
    <t>PERPIÑA JORGE, RUTH</t>
  </si>
  <si>
    <t>108458</t>
  </si>
  <si>
    <t>SUAREZ FERRE, MARISA</t>
  </si>
  <si>
    <t>002849</t>
  </si>
  <si>
    <t>ALBERT MARIN, ARANCHA</t>
  </si>
  <si>
    <t>105903</t>
  </si>
  <si>
    <t>ALTADILL QUICIOS, BELEN</t>
  </si>
  <si>
    <t>106468</t>
  </si>
  <si>
    <t>AMOR MORENO, MARIA ROSA</t>
  </si>
  <si>
    <t>001487</t>
  </si>
  <si>
    <t>CALATAYUD PORCEL, NEREA</t>
  </si>
  <si>
    <t>107490</t>
  </si>
  <si>
    <t>CUEVAS SANTIAGO, CLAUDIA</t>
  </si>
  <si>
    <t>102753</t>
  </si>
  <si>
    <t>PALERO CAVA, HELENA</t>
  </si>
  <si>
    <t>004920</t>
  </si>
  <si>
    <t>OLMO VERDEGUER, YAIZA</t>
  </si>
  <si>
    <t>108045</t>
  </si>
  <si>
    <t>ALLEPUZ GALLEGO, CLARA</t>
  </si>
  <si>
    <t>107381</t>
  </si>
  <si>
    <t>BADIA GIMENEZ, SARA</t>
  </si>
  <si>
    <t>107341</t>
  </si>
  <si>
    <t>MORENO MUÑOZ, CARMELO</t>
  </si>
  <si>
    <t>107623</t>
  </si>
  <si>
    <t>PEÑARRUBIA SILVESTRE, SARA</t>
  </si>
  <si>
    <t>107517</t>
  </si>
  <si>
    <t>NAVARRO LAFOZ, ANDREA</t>
  </si>
  <si>
    <t>108104</t>
  </si>
  <si>
    <t>JUAN TORRES, ANA</t>
  </si>
  <si>
    <t>103210</t>
  </si>
  <si>
    <t>PUIG MELIA, TESSA</t>
  </si>
  <si>
    <t>001130</t>
  </si>
  <si>
    <t>ALBERT VAN WELZEN, NATALIA</t>
  </si>
  <si>
    <t>100399</t>
  </si>
  <si>
    <t>FERRANDO GARCIA, JUDITH</t>
  </si>
  <si>
    <t>107417</t>
  </si>
  <si>
    <t>PEÑALVER NOMDEDEU, FRANCISCO</t>
  </si>
  <si>
    <t>105097</t>
  </si>
  <si>
    <t>MARTIN FERRER, MARIA LUISA</t>
  </si>
  <si>
    <t>107923</t>
  </si>
  <si>
    <t>AVENDAÑO ALVAREZ, DIANA PATRICIA</t>
  </si>
  <si>
    <t>001145</t>
  </si>
  <si>
    <t>ALVAREZ QUILES, LAURA</t>
  </si>
  <si>
    <t>108053</t>
  </si>
  <si>
    <t>LLORCA LLINARES, MARIA DEL CARMEN</t>
  </si>
  <si>
    <t>001985</t>
  </si>
  <si>
    <t>SUBIES RESCALVO, MARIA LUZ</t>
  </si>
  <si>
    <t>000526</t>
  </si>
  <si>
    <t>DAZA LOPEZ, ANGELA</t>
  </si>
  <si>
    <t>107128</t>
  </si>
  <si>
    <t>MARTINEZ SEBASTIA, JUDITH</t>
  </si>
  <si>
    <t>108233</t>
  </si>
  <si>
    <t>GALVEZ NIETO, CHRISTIAN</t>
  </si>
  <si>
    <t>106944</t>
  </si>
  <si>
    <t>DIAZ ARCOS, ALBA</t>
  </si>
  <si>
    <t>107992</t>
  </si>
  <si>
    <t>FONT PESUDO, RAQUEL</t>
  </si>
  <si>
    <t>107300</t>
  </si>
  <si>
    <t>SANCHIS BELTRAN, CAROLINA</t>
  </si>
  <si>
    <t>103025</t>
  </si>
  <si>
    <t>LOPEZ MARCO, JORDI</t>
  </si>
  <si>
    <t>000573</t>
  </si>
  <si>
    <t>GONZALEZ MIRANDA, VIRGEN DANIELA</t>
  </si>
  <si>
    <t>108078</t>
  </si>
  <si>
    <t>LEON CALDERON, YULY ALEJANDRA</t>
  </si>
  <si>
    <t>003643</t>
  </si>
  <si>
    <t>CLERIGUES BORRAS, ENRIQUE</t>
  </si>
  <si>
    <t>108202</t>
  </si>
  <si>
    <t>TORRES LENDINEZ, SANDRA</t>
  </si>
  <si>
    <t>107596</t>
  </si>
  <si>
    <t>SEGADOR PASSO, NOELIA</t>
  </si>
  <si>
    <t>108006</t>
  </si>
  <si>
    <t>ORTIZ BELTRAN, CAROLINA</t>
  </si>
  <si>
    <t>106983</t>
  </si>
  <si>
    <t>GARCIA ALBORS, MARIA VICENTA</t>
  </si>
  <si>
    <t>107282</t>
  </si>
  <si>
    <t>NACHER SEGURA, PAULA</t>
  </si>
  <si>
    <t>106400</t>
  </si>
  <si>
    <t>SALVADOR VILLACH, CLARA</t>
  </si>
  <si>
    <t>108564</t>
  </si>
  <si>
    <t>SANCHO PUERTO, JAQUELINE</t>
  </si>
  <si>
    <t>107229</t>
  </si>
  <si>
    <t>VILAR MARTINEZ, PATRICIA</t>
  </si>
  <si>
    <t>106055</t>
  </si>
  <si>
    <t>TORRES BERMEJO, EVA</t>
  </si>
  <si>
    <t>000277</t>
  </si>
  <si>
    <t>GOMEZ HERNANDEZ, CANDIDA HELENA</t>
  </si>
  <si>
    <t>101393</t>
  </si>
  <si>
    <t>MOYA SAHUQUILLO, ANA</t>
  </si>
  <si>
    <t>001722</t>
  </si>
  <si>
    <t>MORENO NORIEGA, NOELIA</t>
  </si>
  <si>
    <t>001787</t>
  </si>
  <si>
    <t>AHULLANA CARAYOL, SARA</t>
  </si>
  <si>
    <t>001272</t>
  </si>
  <si>
    <t>SALVADOR QUERAL, SANDRA</t>
  </si>
  <si>
    <t>000565</t>
  </si>
  <si>
    <t>GARCIA RAMIREZ, SORAYA</t>
  </si>
  <si>
    <t>000267</t>
  </si>
  <si>
    <t>PALANCA CUENCA, ALBERTO</t>
  </si>
  <si>
    <t>105708</t>
  </si>
  <si>
    <t>BUTNARIU, DOINA</t>
  </si>
  <si>
    <t>108545</t>
  </si>
  <si>
    <t>ARNAU LLOPIS, MIRIAM</t>
  </si>
  <si>
    <t>000417</t>
  </si>
  <si>
    <t>GONZALEZ SANCASTO, M TERESA</t>
  </si>
  <si>
    <t>107150</t>
  </si>
  <si>
    <t>MONTES GARCIA, MARIA TERESA</t>
  </si>
  <si>
    <t>105975</t>
  </si>
  <si>
    <t>BALLESTER RODRIGUEZ, CARMEN</t>
  </si>
  <si>
    <t>104599</t>
  </si>
  <si>
    <t>ASENSIO ALEGRE, CRISTINA</t>
  </si>
  <si>
    <t>106861</t>
  </si>
  <si>
    <t>NUÑEZ BRIGIDO, M JOSE</t>
  </si>
  <si>
    <t>106857</t>
  </si>
  <si>
    <t>ALLEPUZ GALLEGO, JAIME</t>
  </si>
  <si>
    <t>107315</t>
  </si>
  <si>
    <t>CEACERO LARIO, REBECA</t>
  </si>
  <si>
    <t>000196</t>
  </si>
  <si>
    <t>PELLICER AVARGUES, ROSA</t>
  </si>
  <si>
    <t>104927</t>
  </si>
  <si>
    <t>GARCIA PEREZ, MARIA ANGELES</t>
  </si>
  <si>
    <t>002892</t>
  </si>
  <si>
    <t>VIVES CASANOVA, ANGELA</t>
  </si>
  <si>
    <t>105940</t>
  </si>
  <si>
    <t>DOMINGUEZ TAPIA, JESUS</t>
  </si>
  <si>
    <t>001154</t>
  </si>
  <si>
    <t>MONTOLIO ORTS, ANA</t>
  </si>
  <si>
    <t>001819</t>
  </si>
  <si>
    <t>HERRERA MOZO, MARIA TERESA</t>
  </si>
  <si>
    <t>107908</t>
  </si>
  <si>
    <t>PERPIÑA AÑO, MERITXELL</t>
  </si>
  <si>
    <t>106406</t>
  </si>
  <si>
    <t>BENITO MEZA, LEA MIKAL</t>
  </si>
  <si>
    <t>000624</t>
  </si>
  <si>
    <t>ASENSIO JORQUES, ALBA</t>
  </si>
  <si>
    <t>001542</t>
  </si>
  <si>
    <t>ALIAGA TORRES, MIRIAM</t>
  </si>
  <si>
    <t>000412</t>
  </si>
  <si>
    <t>ESCRIVA ROMERO, AINHOA MARIA</t>
  </si>
  <si>
    <t>001194</t>
  </si>
  <si>
    <t>JIMENO DE PEDRO, PAULA</t>
  </si>
  <si>
    <t>000445</t>
  </si>
  <si>
    <t>GIMENEZ NAVARRO, AMPARO</t>
  </si>
  <si>
    <t>000365</t>
  </si>
  <si>
    <t>GOMEZ SERRANO, ANA</t>
  </si>
  <si>
    <t>108234</t>
  </si>
  <si>
    <t>HERMUA SANCHIS, NEREA</t>
  </si>
  <si>
    <t>003700</t>
  </si>
  <si>
    <t>ZAFRA ORTIZ, SABINA</t>
  </si>
  <si>
    <t>001334</t>
  </si>
  <si>
    <t>MORENO CERVERA, ANDREA</t>
  </si>
  <si>
    <t>106249</t>
  </si>
  <si>
    <t>ORTIZ REJAS, NOELIA</t>
  </si>
  <si>
    <t>107247</t>
  </si>
  <si>
    <t>LOZANO BALLESTER, PAULA DEL CARMEN</t>
  </si>
  <si>
    <t>001949</t>
  </si>
  <si>
    <t>PERIS CUENCA, CARMEN</t>
  </si>
  <si>
    <t>003693</t>
  </si>
  <si>
    <t>GRUESO MONTAÑO, SANDRA PATRICIA</t>
  </si>
  <si>
    <t>001262</t>
  </si>
  <si>
    <t>GINER ALBERO, VICTOR</t>
  </si>
  <si>
    <t>001533</t>
  </si>
  <si>
    <t>MORENO TOMAS, CELIA</t>
  </si>
  <si>
    <t>001547</t>
  </si>
  <si>
    <t>PERIS VIDAL, CRISTINA</t>
  </si>
  <si>
    <t>106401</t>
  </si>
  <si>
    <t>ENGUIDANOS PUNTER, VANESA</t>
  </si>
  <si>
    <t>107313</t>
  </si>
  <si>
    <t>ALGARRA ALMENAR, PILAR</t>
  </si>
  <si>
    <t>004058</t>
  </si>
  <si>
    <t>GIMENO ZORRILLA, SERGIO</t>
  </si>
  <si>
    <t>000016</t>
  </si>
  <si>
    <t>BOSCH CLARAMUNT, PILAR</t>
  </si>
  <si>
    <t>001528</t>
  </si>
  <si>
    <t>BLASCO SILVESTRE, ALBA</t>
  </si>
  <si>
    <t>101123</t>
  </si>
  <si>
    <t>GARCIA MARINAS, RAQUEL</t>
  </si>
  <si>
    <t>003326</t>
  </si>
  <si>
    <t>CASTAÑO FUENTES, CAROLINA</t>
  </si>
  <si>
    <t>000497</t>
  </si>
  <si>
    <t>ZARAGOZA IVARS, CLARA</t>
  </si>
  <si>
    <t>001174</t>
  </si>
  <si>
    <t>MARTINEZ NAVARRO, NEUS</t>
  </si>
  <si>
    <t>000163</t>
  </si>
  <si>
    <t>ABAD SANTAFE, ROCIO</t>
  </si>
  <si>
    <t>108456</t>
  </si>
  <si>
    <t>SALVADOR TENA, NEREA</t>
  </si>
  <si>
    <t>104184</t>
  </si>
  <si>
    <t>ESCUDERO NOGALES, MARIA TERESA</t>
  </si>
  <si>
    <t>108169</t>
  </si>
  <si>
    <t>NIETO ORTEGA, MARIA JESUS</t>
  </si>
  <si>
    <t>107850</t>
  </si>
  <si>
    <t>COPOVI LLOPIS, NOELIA</t>
  </si>
  <si>
    <t>106015</t>
  </si>
  <si>
    <t>TOMAS BARRAGAN, SARA</t>
  </si>
  <si>
    <t>002094</t>
  </si>
  <si>
    <t>PAREDES RIBAS, REBECA</t>
  </si>
  <si>
    <t>000915</t>
  </si>
  <si>
    <t>SANCHEZ GONZALEZ, BELEN</t>
  </si>
  <si>
    <t>001990</t>
  </si>
  <si>
    <t>ANDUJAR ESCRIBANO, ALBA</t>
  </si>
  <si>
    <t>001720</t>
  </si>
  <si>
    <t>VITORES TRILLES, CLARA</t>
  </si>
  <si>
    <t>000463</t>
  </si>
  <si>
    <t>GUMBAU FERRER, ARACELI</t>
  </si>
  <si>
    <t>000387</t>
  </si>
  <si>
    <t>MESEGUER SANJUAN, ANA</t>
  </si>
  <si>
    <t>106169</t>
  </si>
  <si>
    <t>BUESO ISAAC, ROSA</t>
  </si>
  <si>
    <t>106901</t>
  </si>
  <si>
    <t>MARTOS RODRIGUEZ, ANGELA</t>
  </si>
  <si>
    <t>001486</t>
  </si>
  <si>
    <t>MONDEJAR LOPEZ, MARIA</t>
  </si>
  <si>
    <t>000994</t>
  </si>
  <si>
    <t>VIEL MATOSES, IRIS</t>
  </si>
  <si>
    <t>108478</t>
  </si>
  <si>
    <t>LLORENS HOYAS, EVA</t>
  </si>
  <si>
    <t>108191</t>
  </si>
  <si>
    <t>RUIZ DIAZ, ANGELINA</t>
  </si>
  <si>
    <t>105645</t>
  </si>
  <si>
    <t>SANCHEZ ORTIZ, JONATAN</t>
  </si>
  <si>
    <t>108106</t>
  </si>
  <si>
    <t>SUAREZ UTRERO, MIRIAM</t>
  </si>
  <si>
    <t>000253</t>
  </si>
  <si>
    <t>VERA MARTINEZ, TERESA</t>
  </si>
  <si>
    <t>107559</t>
  </si>
  <si>
    <t>107699</t>
  </si>
  <si>
    <t>VILLALBA HERRERO, VERONICA</t>
  </si>
  <si>
    <t>104746</t>
  </si>
  <si>
    <t>LAZARO PEREZ, ANA ISABEL</t>
  </si>
  <si>
    <t>108248</t>
  </si>
  <si>
    <t>BENMESSAOUD BELCHI, YAMINA</t>
  </si>
  <si>
    <t>002111</t>
  </si>
  <si>
    <t>CABALLERO PONCE, MARIA</t>
  </si>
  <si>
    <t>001433</t>
  </si>
  <si>
    <t>MORENO MANZANARES, SERGIO</t>
  </si>
  <si>
    <t>108093</t>
  </si>
  <si>
    <t>SIMON GARCIA, JUAN LUIS</t>
  </si>
  <si>
    <t>104758</t>
  </si>
  <si>
    <t>BLANCO MUÑOZ, SERGIO</t>
  </si>
  <si>
    <t>004919</t>
  </si>
  <si>
    <t>GONZALEZ PERIS, SONIA</t>
  </si>
  <si>
    <t>001184</t>
  </si>
  <si>
    <t>SERRANO PUCHADES, ADRIAN</t>
  </si>
  <si>
    <t>108278</t>
  </si>
  <si>
    <t>MULLOR CARBONELL, CLARA</t>
  </si>
  <si>
    <t>000092</t>
  </si>
  <si>
    <t>ESTELLES PEREZ, PILAR</t>
  </si>
  <si>
    <t>105822</t>
  </si>
  <si>
    <t>CORTES FERNANDEZ, MARIA DE LOS ANGELES</t>
  </si>
  <si>
    <t>001235</t>
  </si>
  <si>
    <t>SENDRA MONZONIS, MARC</t>
  </si>
  <si>
    <t>102742</t>
  </si>
  <si>
    <t>CARRERES SOLIVA, ANGELA</t>
  </si>
  <si>
    <t>001639</t>
  </si>
  <si>
    <t>DANA SEGUI, ISABELLA</t>
  </si>
  <si>
    <t>108072</t>
  </si>
  <si>
    <t>PINA CORBATON, LORENA</t>
  </si>
  <si>
    <t>001095</t>
  </si>
  <si>
    <t>MONTILLA ROMERO, CRISTINA</t>
  </si>
  <si>
    <t>001036</t>
  </si>
  <si>
    <t>GALINDO SAURA, PAULA</t>
  </si>
  <si>
    <t>001264</t>
  </si>
  <si>
    <t>PORCAR BOIX, ISABEL</t>
  </si>
  <si>
    <t>106340</t>
  </si>
  <si>
    <t>POMARES CORTS, DAVINIA</t>
  </si>
  <si>
    <t>000398</t>
  </si>
  <si>
    <t>CUENCA JAVEGA, HECTOR</t>
  </si>
  <si>
    <t>106003</t>
  </si>
  <si>
    <t>VICENT FERRANDIS, ANGELA</t>
  </si>
  <si>
    <t>107687</t>
  </si>
  <si>
    <t>PARRA MARTIN, JOSEFA</t>
  </si>
  <si>
    <t>105249</t>
  </si>
  <si>
    <t>QUINTERO URIBE, MARIA CARMEN</t>
  </si>
  <si>
    <t>001679</t>
  </si>
  <si>
    <t>CABALLERO ARAQUE, JOAQUINA</t>
  </si>
  <si>
    <t>003025</t>
  </si>
  <si>
    <t>VALENZUELA MARTINEZ, AIDA</t>
  </si>
  <si>
    <t>000306</t>
  </si>
  <si>
    <t>SEBBAH, AYOUB</t>
  </si>
  <si>
    <t>001870</t>
  </si>
  <si>
    <t>GREGORIO TALAVAN, ANA ISABEL</t>
  </si>
  <si>
    <t>107027</t>
  </si>
  <si>
    <t>GIMENEZ PANADERO, HUGO</t>
  </si>
  <si>
    <t>107845</t>
  </si>
  <si>
    <t>ESCOBAR CABUS, MONICA</t>
  </si>
  <si>
    <t>002147</t>
  </si>
  <si>
    <t>MIRAS FRIAS, MARIANO</t>
  </si>
  <si>
    <t>001716</t>
  </si>
  <si>
    <t>MARTINEZ GUILLEN, CARLA</t>
  </si>
  <si>
    <t>108318</t>
  </si>
  <si>
    <t>ESPINOSA FERRANDO, MARTA</t>
  </si>
  <si>
    <t>002819</t>
  </si>
  <si>
    <t>PEIRO PEREZ, VANESA</t>
  </si>
  <si>
    <t>002045</t>
  </si>
  <si>
    <t>MASCARELL IBAÑEZ, ELENA</t>
  </si>
  <si>
    <t>108138</t>
  </si>
  <si>
    <t>MARTI TORRES, PATRICIA</t>
  </si>
  <si>
    <t>000474</t>
  </si>
  <si>
    <t>COLLADO BOJADOS, IÑAKI</t>
  </si>
  <si>
    <t>000333</t>
  </si>
  <si>
    <t>FUENTES MARTINEZ, PILAR</t>
  </si>
  <si>
    <t>070096</t>
  </si>
  <si>
    <t>MARQUES GARCIA, BELEN</t>
  </si>
  <si>
    <t>000358</t>
  </si>
  <si>
    <t>LAPARRA CAPARROS, RAQUEL</t>
  </si>
  <si>
    <t>106915</t>
  </si>
  <si>
    <t>GUEROLA IBAÑEZ, LAURA</t>
  </si>
  <si>
    <t>107592</t>
  </si>
  <si>
    <t>GARCIA PEREZ, MAITE</t>
  </si>
  <si>
    <t>001007</t>
  </si>
  <si>
    <t>RUIZ FAULI, MIRIAM</t>
  </si>
  <si>
    <t>000919</t>
  </si>
  <si>
    <t>MARCO PEIRO, M DOLORES</t>
  </si>
  <si>
    <t>107256</t>
  </si>
  <si>
    <t>FABRA ARDIT, FATIMA</t>
  </si>
  <si>
    <t>108583</t>
  </si>
  <si>
    <t>BENCHARA, YOUNES</t>
  </si>
  <si>
    <t>000564</t>
  </si>
  <si>
    <t>ORTUÑO ALAPONT, FRANCISCO JAVIER</t>
  </si>
  <si>
    <t>004900</t>
  </si>
  <si>
    <t>GIMENEZ GUTIERREZ, ALEJANDRO</t>
  </si>
  <si>
    <t>000543</t>
  </si>
  <si>
    <t>ALMENARA CEBRIAN, MERITXELL</t>
  </si>
  <si>
    <t>108561</t>
  </si>
  <si>
    <t>GUILLEM CARRERO, ALBERTO</t>
  </si>
  <si>
    <t>106175</t>
  </si>
  <si>
    <t>ASCO SANCHEZ DEL POZO, DANIEL</t>
  </si>
  <si>
    <t>000737</t>
  </si>
  <si>
    <t>SARIO GONZALEZ, FRANCISCO</t>
  </si>
  <si>
    <t>107849</t>
  </si>
  <si>
    <t>CARRILLO POLONIO, MARIA DEL ROCIO</t>
  </si>
  <si>
    <t>001891</t>
  </si>
  <si>
    <t>DE LA TORRE BALLESTER, MARIA JOSE</t>
  </si>
  <si>
    <t>106971</t>
  </si>
  <si>
    <t>SANCHEZ VAZQUEZ, MAXIM</t>
  </si>
  <si>
    <t>107819</t>
  </si>
  <si>
    <t>FUENTES PEREZ, FERRAN</t>
  </si>
  <si>
    <t>000292</t>
  </si>
  <si>
    <t>SILVESTRE PALOMARES, INMACULADA</t>
  </si>
  <si>
    <t>106940</t>
  </si>
  <si>
    <t>CALDUCH JIMENEZ, SABRINA</t>
  </si>
  <si>
    <t>108524</t>
  </si>
  <si>
    <t>LACAL CIVERA, MIRIAM</t>
  </si>
  <si>
    <t>108349</t>
  </si>
  <si>
    <t>JORDAN REDONDO, DAVID</t>
  </si>
  <si>
    <t>107186</t>
  </si>
  <si>
    <t>TORRES RIOS, CAROLINA</t>
  </si>
  <si>
    <t>106165</t>
  </si>
  <si>
    <t>RUIZ MONTERDE, MARIA ANGELES</t>
  </si>
  <si>
    <t>108467</t>
  </si>
  <si>
    <t>ARIAS CASTILLEJO, JAVIER</t>
  </si>
  <si>
    <t>107754</t>
  </si>
  <si>
    <t>MONFERRER SEGARRA, ESTELA</t>
  </si>
  <si>
    <t>105233</t>
  </si>
  <si>
    <t>TORMOS NAVARRO, MARIA LILIAN</t>
  </si>
  <si>
    <t>001044</t>
  </si>
  <si>
    <t>DARAS LOPEZ, ALBA</t>
  </si>
  <si>
    <t>107797</t>
  </si>
  <si>
    <t>ARENAS CORTES, ENRIQUE</t>
  </si>
  <si>
    <t>108535</t>
  </si>
  <si>
    <t>SALVADOR SANJUAN, DANIEL</t>
  </si>
  <si>
    <t>001394</t>
  </si>
  <si>
    <t>MARTIN TIDO, ANGELA</t>
  </si>
  <si>
    <t>000943</t>
  </si>
  <si>
    <t>MONTESINOS FERRIOL, CRISTINA</t>
  </si>
  <si>
    <t>106760</t>
  </si>
  <si>
    <t>CEBRIA CONEJOS, TAMARA</t>
  </si>
  <si>
    <t>104992</t>
  </si>
  <si>
    <t>RESTA CASTELLO, MARIA</t>
  </si>
  <si>
    <t>003599</t>
  </si>
  <si>
    <t>DOBRE, CRISTINA MARIA</t>
  </si>
  <si>
    <t>103013</t>
  </si>
  <si>
    <t>ALEMANY ESTAÑOL, REBECA</t>
  </si>
  <si>
    <t>001280</t>
  </si>
  <si>
    <t>BANDIN SILVESTRE, MIRIAM</t>
  </si>
  <si>
    <t>000331</t>
  </si>
  <si>
    <t>GALARZA GUMBAU, MARIA AMPARO</t>
  </si>
  <si>
    <t>107227</t>
  </si>
  <si>
    <t>FERRANDO FERRIS, VANESA</t>
  </si>
  <si>
    <t>001622</t>
  </si>
  <si>
    <t>GASCO GARZON, ERICA</t>
  </si>
  <si>
    <t>001832</t>
  </si>
  <si>
    <t>PINTO ROBLES, LUISA MARIA</t>
  </si>
  <si>
    <t>000078</t>
  </si>
  <si>
    <t>FERNANDEZ CASTELLANO, IRENE</t>
  </si>
  <si>
    <t>000910</t>
  </si>
  <si>
    <t>TORRES GARCIA, NURIA</t>
  </si>
  <si>
    <t>000088</t>
  </si>
  <si>
    <t>SANCHEZ MARCO, VANESSA</t>
  </si>
  <si>
    <t>104625</t>
  </si>
  <si>
    <t>BALAGUER GOZALBO, NOELIA</t>
  </si>
  <si>
    <t>108089</t>
  </si>
  <si>
    <t>GOMEZ FABUEL, M DOLORES</t>
  </si>
  <si>
    <t>100435</t>
  </si>
  <si>
    <t>LOPEZ COBOS, IRENE</t>
  </si>
  <si>
    <t>101630</t>
  </si>
  <si>
    <t>SAN MIGUEL SANCHEZ, JORDI</t>
  </si>
  <si>
    <t>108574</t>
  </si>
  <si>
    <t>VILLANUEVA FERRER, JAVIER</t>
  </si>
  <si>
    <t>108364</t>
  </si>
  <si>
    <t>CREMADES LOPEZ, MARIA JOSE</t>
  </si>
  <si>
    <t>108295</t>
  </si>
  <si>
    <t>PARIS ZARAGOZA, CARLOS</t>
  </si>
  <si>
    <t>106129</t>
  </si>
  <si>
    <t>GORDON GRUESO, PILAR</t>
  </si>
  <si>
    <t>107729</t>
  </si>
  <si>
    <t>MARTINEZ PORCAR, NOELIA</t>
  </si>
  <si>
    <t>107554</t>
  </si>
  <si>
    <t>CASTELLO MARTINAVARRO, ANA</t>
  </si>
  <si>
    <t>003003</t>
  </si>
  <si>
    <t>MARTINEZ GARCIA, ADRIAN</t>
  </si>
  <si>
    <t>107374</t>
  </si>
  <si>
    <t>FORNAS GARCIA, RAQUEL</t>
  </si>
  <si>
    <t>000457</t>
  </si>
  <si>
    <t>ALBENCA FABREGAT, CARMEN</t>
  </si>
  <si>
    <t>001171</t>
  </si>
  <si>
    <t>CLARA HIGUERAS, VIRGINIA</t>
  </si>
  <si>
    <t>102766</t>
  </si>
  <si>
    <t>VILALTA MARTINEZ, VICENTE</t>
  </si>
  <si>
    <t>107421</t>
  </si>
  <si>
    <t>VICENT CARDA, MONICA</t>
  </si>
  <si>
    <t>102596</t>
  </si>
  <si>
    <t>COZAR FLORES, YOLANDA</t>
  </si>
  <si>
    <t>107237</t>
  </si>
  <si>
    <t>REAL MARTI, ALEJANDRO</t>
  </si>
  <si>
    <t>000782</t>
  </si>
  <si>
    <t>SERRANO IZQUIERDO, EVA</t>
  </si>
  <si>
    <t>000604</t>
  </si>
  <si>
    <t>TENO ALCOLEA, NAYARA</t>
  </si>
  <si>
    <t>001923</t>
  </si>
  <si>
    <t>NERINGA RECKEVITZ, LINA LUISA</t>
  </si>
  <si>
    <t>105921</t>
  </si>
  <si>
    <t>RUBIO JUAN, LARA</t>
  </si>
  <si>
    <t>108483</t>
  </si>
  <si>
    <t>GARCIA GONZALEZ, IRENE</t>
  </si>
  <si>
    <t>002030</t>
  </si>
  <si>
    <t>TORRECILLA MARTINEZ, ARTURO</t>
  </si>
  <si>
    <t>000084</t>
  </si>
  <si>
    <t>GIMENEZ ROS, PAU</t>
  </si>
  <si>
    <t>003058</t>
  </si>
  <si>
    <t>VILLALBA VILLAR, MARTA</t>
  </si>
  <si>
    <t>102950</t>
  </si>
  <si>
    <t>MUÑOZ TRIVIÑO, NOELIA</t>
  </si>
  <si>
    <t>070169</t>
  </si>
  <si>
    <t>LLADRO CASAÑA, MARIA</t>
  </si>
  <si>
    <t>107741</t>
  </si>
  <si>
    <t>PELAEZ ROMERO, ALBA</t>
  </si>
  <si>
    <t>001733</t>
  </si>
  <si>
    <t>MARTI ENRIQUE, MARGARIDA</t>
  </si>
  <si>
    <t>105394</t>
  </si>
  <si>
    <t>SERRANO BELLES, LAURA</t>
  </si>
  <si>
    <t>001322</t>
  </si>
  <si>
    <t>LOZAL CARRASCO, ALICIA</t>
  </si>
  <si>
    <t>108113</t>
  </si>
  <si>
    <t>VIVO NOVA, M JULIA</t>
  </si>
  <si>
    <t>000978</t>
  </si>
  <si>
    <t>LOPEZ LINARES, ELENA</t>
  </si>
  <si>
    <t>107810</t>
  </si>
  <si>
    <t>BAÑEZA RIVAS, CLAUDIA</t>
  </si>
  <si>
    <t>001758</t>
  </si>
  <si>
    <t>MORANT TARIN, MARIA</t>
  </si>
  <si>
    <t>001461</t>
  </si>
  <si>
    <t>ASENSI BAÑON, MAR</t>
  </si>
  <si>
    <t>107424</t>
  </si>
  <si>
    <t>HUGUET CATALA, LAURA</t>
  </si>
  <si>
    <t>107218</t>
  </si>
  <si>
    <t>CLEMENTE CAMPOS, MARTA</t>
  </si>
  <si>
    <t>000021</t>
  </si>
  <si>
    <t>FERNANDEZ PAÑOS, CRISTINA</t>
  </si>
  <si>
    <t>002707</t>
  </si>
  <si>
    <t>MONRABAL TROYANO, PAULA</t>
  </si>
  <si>
    <t>105812</t>
  </si>
  <si>
    <t>DAVIA SAHUQUILLO, MARIA JOSE</t>
  </si>
  <si>
    <t>107595</t>
  </si>
  <si>
    <t>ZULUAGA CUARTAS, ANGELA YOVANNY</t>
  </si>
  <si>
    <t>003026</t>
  </si>
  <si>
    <t>BELTRAN BONET, CRISTINA</t>
  </si>
  <si>
    <t>107848</t>
  </si>
  <si>
    <t>LOPEZ SANZ, NOELIA</t>
  </si>
  <si>
    <t>107775</t>
  </si>
  <si>
    <t>PASTOR RODENAS, ANA</t>
  </si>
  <si>
    <t>002105</t>
  </si>
  <si>
    <t>FALOMIR TRAVER, VICENT</t>
  </si>
  <si>
    <t>002099</t>
  </si>
  <si>
    <t>BENLLOCH BONACHE, CARLA</t>
  </si>
  <si>
    <t>001001</t>
  </si>
  <si>
    <t>CARBONELL BAÑOS, ALBA</t>
  </si>
  <si>
    <t>001814</t>
  </si>
  <si>
    <t>GIMENO BENAVENT, LAURA</t>
  </si>
  <si>
    <t>000971</t>
  </si>
  <si>
    <t>MORATAL PASTOR, CLARA</t>
  </si>
  <si>
    <t>108527</t>
  </si>
  <si>
    <t>TORTAJADA SANTANA, MARIA ISABEL</t>
  </si>
  <si>
    <t>000603</t>
  </si>
  <si>
    <t>CANO MONTESINOS, ALBERT</t>
  </si>
  <si>
    <t>000454</t>
  </si>
  <si>
    <t>MARTOS ESNE, ISABEL</t>
  </si>
  <si>
    <t>108120</t>
  </si>
  <si>
    <t>BELTRAN CORTES, IRENE</t>
  </si>
  <si>
    <t>108440</t>
  </si>
  <si>
    <t>OLIVARES ILLANA, ELENA</t>
  </si>
  <si>
    <t>105846</t>
  </si>
  <si>
    <t>CHENNOUF, LAMIA</t>
  </si>
  <si>
    <t>001826</t>
  </si>
  <si>
    <t>CUARTERO GARCIA, NAIARA</t>
  </si>
  <si>
    <t>108336</t>
  </si>
  <si>
    <t>MARTI ISACH, NEUS</t>
  </si>
  <si>
    <t>106231</t>
  </si>
  <si>
    <t>FERRER LAZARO, VIOLETA</t>
  </si>
  <si>
    <t>102893</t>
  </si>
  <si>
    <t>MARTINEZ SEGURA, ALVARO</t>
  </si>
  <si>
    <t>105655</t>
  </si>
  <si>
    <t>ALFONSO BALAGUER, SARAY</t>
  </si>
  <si>
    <t>000606</t>
  </si>
  <si>
    <t>SOTO RUBIO, YOLANDA</t>
  </si>
  <si>
    <t>001992</t>
  </si>
  <si>
    <t>ALEGRE DELGADO, URSULA</t>
  </si>
  <si>
    <t>001200</t>
  </si>
  <si>
    <t>BELTRAN PEREZ, ANNA</t>
  </si>
  <si>
    <t>107556</t>
  </si>
  <si>
    <t>CONDE RODADO, SANDRA</t>
  </si>
  <si>
    <t>004922</t>
  </si>
  <si>
    <t>GRANADOS BARRIENTOS, MARIA CARMEN</t>
  </si>
  <si>
    <t>103412</t>
  </si>
  <si>
    <t>IGLESIAS BAPTISTA, SILVIA</t>
  </si>
  <si>
    <t>001236</t>
  </si>
  <si>
    <t>URIARTE LAYA, CLAUDIA</t>
  </si>
  <si>
    <t>003365</t>
  </si>
  <si>
    <t>VILLALBA CORTES, MARCEL</t>
  </si>
  <si>
    <t>107527</t>
  </si>
  <si>
    <t>MORENO MOYA, ESTHER</t>
  </si>
  <si>
    <t>000255</t>
  </si>
  <si>
    <t>FERRA MONTILLA, JORGE JUAN</t>
  </si>
  <si>
    <t>099449</t>
  </si>
  <si>
    <t>MUÑOZ TENA, LLEDO</t>
  </si>
  <si>
    <t>108084</t>
  </si>
  <si>
    <t>RODENAS SANFELIX, JORGE</t>
  </si>
  <si>
    <t>106299</t>
  </si>
  <si>
    <t>LOZANO MILLER, TANIA</t>
  </si>
  <si>
    <t>107620</t>
  </si>
  <si>
    <t>SALVADOR MARTINEZ, ALBA</t>
  </si>
  <si>
    <t>106309</t>
  </si>
  <si>
    <t>NUEVALOS CHACON, MARIA DOLORES</t>
  </si>
  <si>
    <t>000492</t>
  </si>
  <si>
    <t>BRINES MORILLAS, SILVIA</t>
  </si>
  <si>
    <t>105738</t>
  </si>
  <si>
    <t>HORTELANO CARRION, MARIA</t>
  </si>
  <si>
    <t>104988</t>
  </si>
  <si>
    <t>CARCELLER MARTINEZ, CARLA</t>
  </si>
  <si>
    <t>105784</t>
  </si>
  <si>
    <t>GIL ESCAMEZ, MARIA TERESA</t>
  </si>
  <si>
    <t>001370</t>
  </si>
  <si>
    <t>GIMENEZ SEGARRA, HELENA</t>
  </si>
  <si>
    <t>108172</t>
  </si>
  <si>
    <t>MARTINEZ RODRIGUEZ, ALVARO</t>
  </si>
  <si>
    <t>108201</t>
  </si>
  <si>
    <t>TIRADO CUARTERO, JORGE</t>
  </si>
  <si>
    <t>105924</t>
  </si>
  <si>
    <t>PALACIOS GIMENEZ, ELENA</t>
  </si>
  <si>
    <t>105351</t>
  </si>
  <si>
    <t>CHIRONA GONZALEZ, ANGELA</t>
  </si>
  <si>
    <t>106919</t>
  </si>
  <si>
    <t>VILLAR DIAZ, ANA</t>
  </si>
  <si>
    <t>102698</t>
  </si>
  <si>
    <t>SUAREZ MANZANARES, SARA</t>
  </si>
  <si>
    <t>108314</t>
  </si>
  <si>
    <t>FERRI GUANTER, MAGDALENA</t>
  </si>
  <si>
    <t>108178</t>
  </si>
  <si>
    <t>MOYA CENTELLES, JORDI</t>
  </si>
  <si>
    <t>106902</t>
  </si>
  <si>
    <t>MARTIN IGLESIAS, JAHEL</t>
  </si>
  <si>
    <t>000106</t>
  </si>
  <si>
    <t>PARDO MARTINEZ, PILAR</t>
  </si>
  <si>
    <t>001413</t>
  </si>
  <si>
    <t>CALERO TODOSSANTOS, ADRIAN</t>
  </si>
  <si>
    <t>000477</t>
  </si>
  <si>
    <t>OYANGUREN GONZALEZ, AINHOA</t>
  </si>
  <si>
    <t>107245</t>
  </si>
  <si>
    <t>BERMAN DE LA CRUZ, MARIA JESUS</t>
  </si>
  <si>
    <t>106464</t>
  </si>
  <si>
    <t>CONDES BOCHONS, GEMA</t>
  </si>
  <si>
    <t>002691</t>
  </si>
  <si>
    <t>GUILLEN MARTI, SARA</t>
  </si>
  <si>
    <t>108367</t>
  </si>
  <si>
    <t>FAJARDO SOCARRADES, MARIA</t>
  </si>
  <si>
    <t>001124</t>
  </si>
  <si>
    <t>SARAMET, LILIA</t>
  </si>
  <si>
    <t>001792</t>
  </si>
  <si>
    <t>RUS, TIMEIA BOGDANA</t>
  </si>
  <si>
    <t>001137</t>
  </si>
  <si>
    <t>PAULES GOMEZ, LUCIA</t>
  </si>
  <si>
    <t>107753</t>
  </si>
  <si>
    <t>DELSHORTS DOMINGO, CARLOS</t>
  </si>
  <si>
    <t>101265</t>
  </si>
  <si>
    <t>LUQUE GARCIA, LAURA MAR</t>
  </si>
  <si>
    <t>001287</t>
  </si>
  <si>
    <t>MONTANCHEZ ROSELLO, GEMMA</t>
  </si>
  <si>
    <t>108345</t>
  </si>
  <si>
    <t>OLTRA FERRUS, JOSE VICENTE</t>
  </si>
  <si>
    <t>002002</t>
  </si>
  <si>
    <t>GALERA MORENO, CONSUELO</t>
  </si>
  <si>
    <t>108497</t>
  </si>
  <si>
    <t>ARAQUE ROBLES, ALEJANDRO</t>
  </si>
  <si>
    <t>107176</t>
  </si>
  <si>
    <t>MORELL GIL, ESTER</t>
  </si>
  <si>
    <t>107748</t>
  </si>
  <si>
    <t>CASANOVA DURO, ANA</t>
  </si>
  <si>
    <t>001695</t>
  </si>
  <si>
    <t>GOMEZ-CARO VIDAL, SONIA NYDIA</t>
  </si>
  <si>
    <t>000054</t>
  </si>
  <si>
    <t>PEREZ GIMENO, ESTHER</t>
  </si>
  <si>
    <t>105980</t>
  </si>
  <si>
    <t>PASTRANA HERRERO, SARA MARIA</t>
  </si>
  <si>
    <t>107673</t>
  </si>
  <si>
    <t>GIL BLASCO, VERONICA</t>
  </si>
  <si>
    <t>107625</t>
  </si>
  <si>
    <t>FORNAS SIMAL, VANESSA</t>
  </si>
  <si>
    <t>104969</t>
  </si>
  <si>
    <t>SASTRE GELO, KAREN</t>
  </si>
  <si>
    <t>108525</t>
  </si>
  <si>
    <t>SANCHEZ RIBES, SANDRA</t>
  </si>
  <si>
    <t>000281</t>
  </si>
  <si>
    <t>SENDRA SANCHEZ, MARIA</t>
  </si>
  <si>
    <t>108114</t>
  </si>
  <si>
    <t>BERMUDEZ GALAVIZ, DESIRE</t>
  </si>
  <si>
    <t>108010</t>
  </si>
  <si>
    <t>TAIBI, SORAYA</t>
  </si>
  <si>
    <t>000742</t>
  </si>
  <si>
    <t>LOPEZ GRANELL, SILVIA</t>
  </si>
  <si>
    <t>001659</t>
  </si>
  <si>
    <t>FORES MARZA, PAULA</t>
  </si>
  <si>
    <t>107957</t>
  </si>
  <si>
    <t>SALINAS MARTINEZ, RAQUEL</t>
  </si>
  <si>
    <t>104601</t>
  </si>
  <si>
    <t>ASENSI MALLEN, MARIA</t>
  </si>
  <si>
    <t>001212</t>
  </si>
  <si>
    <t>MENESES ROMERO, EVA</t>
  </si>
  <si>
    <t>108055</t>
  </si>
  <si>
    <t>LUJAN GOMEZ, BEGOÑA</t>
  </si>
  <si>
    <t>102839</t>
  </si>
  <si>
    <t>CERCOS DE LA TORRE, PAULA</t>
  </si>
  <si>
    <t>001852</t>
  </si>
  <si>
    <t>SAFONT PITARCH, NURIA PAULA</t>
  </si>
  <si>
    <t>000506</t>
  </si>
  <si>
    <t>VASILIEV, VLADIMIR</t>
  </si>
  <si>
    <t>003361</t>
  </si>
  <si>
    <t>GARCIA SANCHIS, SANDRA</t>
  </si>
  <si>
    <t>104621</t>
  </si>
  <si>
    <t>GARCIA PARRONDO, IVAN</t>
  </si>
  <si>
    <t>108249</t>
  </si>
  <si>
    <t>GALDON CARRASCO, PAULA</t>
  </si>
  <si>
    <t>107866</t>
  </si>
  <si>
    <t>MIALDEA TEJEDOR, MARIA ENRIQUETA</t>
  </si>
  <si>
    <t>001240</t>
  </si>
  <si>
    <t>LARA JOVER, ESTER</t>
  </si>
  <si>
    <t>000241</t>
  </si>
  <si>
    <t>ARMARIO MIRANZO, ANA</t>
  </si>
  <si>
    <t>001908</t>
  </si>
  <si>
    <t>FOLCH BRIZ, PABLO</t>
  </si>
  <si>
    <t>106585</t>
  </si>
  <si>
    <t>CASAMAYOR FLORES, LAURA</t>
  </si>
  <si>
    <t>001407</t>
  </si>
  <si>
    <t>BAQUER BEDRINA, FELICIDAD</t>
  </si>
  <si>
    <t>106848</t>
  </si>
  <si>
    <t>BRINES MORILLAS, VERONICA</t>
  </si>
  <si>
    <t>108050</t>
  </si>
  <si>
    <t>BANDIN SILVESTRE, PABLO</t>
  </si>
  <si>
    <t>108087</t>
  </si>
  <si>
    <t>GARCIA HERRERA, DIANA</t>
  </si>
  <si>
    <t>107302</t>
  </si>
  <si>
    <t>ZARZOSO MAGDALENA, JULEN</t>
  </si>
  <si>
    <t>107690</t>
  </si>
  <si>
    <t>LOPEZ HERNANDEZ, TATIANA</t>
  </si>
  <si>
    <t>000578</t>
  </si>
  <si>
    <t>OVEJERO MARTINEZ, ANGEL</t>
  </si>
  <si>
    <t>107262</t>
  </si>
  <si>
    <t>GEORGETA, IVAN</t>
  </si>
  <si>
    <t>001629</t>
  </si>
  <si>
    <t>RODENAS GARCIA, HECTOR</t>
  </si>
  <si>
    <t>000140</t>
  </si>
  <si>
    <t>MANZANEDO ZAFRILLA, FERNANDO</t>
  </si>
  <si>
    <t>001412</t>
  </si>
  <si>
    <t>BALAGUER GRANEL, GEMA</t>
  </si>
  <si>
    <t>001626</t>
  </si>
  <si>
    <t>ANDRES PEREZ, FRANCISCO</t>
  </si>
  <si>
    <t>001430</t>
  </si>
  <si>
    <t>BULEANDRA, MERI ALICE</t>
  </si>
  <si>
    <t>000167</t>
  </si>
  <si>
    <t>GASPAR CALATAYUD, PAULA</t>
  </si>
  <si>
    <t>105706</t>
  </si>
  <si>
    <t>MARTINEZ GARCIA, JUAN JOSE</t>
  </si>
  <si>
    <t>002837</t>
  </si>
  <si>
    <t>CORONIL GIMENEZ, AURA</t>
  </si>
  <si>
    <t>001294</t>
  </si>
  <si>
    <t>BELTRAN VAZQUEZ, OCTAVIO FRANCISCO</t>
  </si>
  <si>
    <t>000346</t>
  </si>
  <si>
    <t>MENDEZ BAEZ, IRENE</t>
  </si>
  <si>
    <t>102484</t>
  </si>
  <si>
    <t>PEREZ MARTINEZ, CARLA</t>
  </si>
  <si>
    <t>104716</t>
  </si>
  <si>
    <t>BERTOMEU CLOFENT, PAULA</t>
  </si>
  <si>
    <t>107431</t>
  </si>
  <si>
    <t>ROSALES ARNAL, OLGA</t>
  </si>
  <si>
    <t>003013</t>
  </si>
  <si>
    <t>PALOMARES REYES, ROCIO</t>
  </si>
  <si>
    <t>108128</t>
  </si>
  <si>
    <t>TAMARIT MANRIQUE, SILVIA</t>
  </si>
  <si>
    <t>108369</t>
  </si>
  <si>
    <t>CAMPOS GONZALEZ, NEUS</t>
  </si>
  <si>
    <t>107413</t>
  </si>
  <si>
    <t>FERNANDEZ DOLZ, ALBERTO</t>
  </si>
  <si>
    <t>106818</t>
  </si>
  <si>
    <t>BADENES SANCHIS, ALBA</t>
  </si>
  <si>
    <t>001205</t>
  </si>
  <si>
    <t>CARBONELL CASTELLARY, JUAN FRANCISCO</t>
  </si>
  <si>
    <t>107505</t>
  </si>
  <si>
    <t>FERRERES ALBIOL, MERITXELL</t>
  </si>
  <si>
    <t>107304</t>
  </si>
  <si>
    <t>NEDELCU, IONELA</t>
  </si>
  <si>
    <t>107640</t>
  </si>
  <si>
    <t>CASTILLA BERMEJO, NATALIA</t>
  </si>
  <si>
    <t>108146</t>
  </si>
  <si>
    <t>PEREZ LEAL, MARIA</t>
  </si>
  <si>
    <t>105944</t>
  </si>
  <si>
    <t>VERGARA JULIO, ROSANA</t>
  </si>
  <si>
    <t>001132</t>
  </si>
  <si>
    <t>GOMEZ LOPEZ, MARIA DEL MAR</t>
  </si>
  <si>
    <t>105541</t>
  </si>
  <si>
    <t>RODENAS GARCIA, LAURA</t>
  </si>
  <si>
    <t>104944</t>
  </si>
  <si>
    <t>CASAÑA RODRIGUEZ, ALBA</t>
  </si>
  <si>
    <t>004899</t>
  </si>
  <si>
    <t>GUILLEM ALBELDA, LAURA</t>
  </si>
  <si>
    <t>107406</t>
  </si>
  <si>
    <t>LOPEZ DE MOTA CAPDEVI, JESUS</t>
  </si>
  <si>
    <t>106961</t>
  </si>
  <si>
    <t>ROSA FLORES, ANA BELEN</t>
  </si>
  <si>
    <t>101631</t>
  </si>
  <si>
    <t>BUENO VALERO DE PALMA, ALVARO</t>
  </si>
  <si>
    <t>001434</t>
  </si>
  <si>
    <t>ROMERA RUEDA, PATRICIA</t>
  </si>
  <si>
    <t>004913</t>
  </si>
  <si>
    <t>SOVA, MIHAELA</t>
  </si>
  <si>
    <t>001705</t>
  </si>
  <si>
    <t>GIL CABEDO, ESTELA</t>
  </si>
  <si>
    <t>108194</t>
  </si>
  <si>
    <t>CABO SANCHEZ, JORDI</t>
  </si>
  <si>
    <t>105805</t>
  </si>
  <si>
    <t>PEREZ MANUEL, MARIA</t>
  </si>
  <si>
    <t>000105</t>
  </si>
  <si>
    <t>HUAMAN HERRERA, NORMA ROXANA</t>
  </si>
  <si>
    <t>105056</t>
  </si>
  <si>
    <t>SALES POZO, ALICIA</t>
  </si>
  <si>
    <t>000415</t>
  </si>
  <si>
    <t>GIL FIADA, VICENTA</t>
  </si>
  <si>
    <t>000172</t>
  </si>
  <si>
    <t>ROSALENY MAIQUES, SAMUEL</t>
  </si>
  <si>
    <t>107102</t>
  </si>
  <si>
    <t>GAYA JUAREZ, IRENE</t>
  </si>
  <si>
    <t>108227</t>
  </si>
  <si>
    <t>SANCHEZ VAZQUEZ, YULIA</t>
  </si>
  <si>
    <t>107803</t>
  </si>
  <si>
    <t>FABREGAT SANCHEZ, ANA</t>
  </si>
  <si>
    <t>106530</t>
  </si>
  <si>
    <t>ZAFON BURDEUS, SANDRA</t>
  </si>
  <si>
    <t>106887</t>
  </si>
  <si>
    <t>SANCHIS CAÑES, SONIA</t>
  </si>
  <si>
    <t>001293</t>
  </si>
  <si>
    <t>MERINO PURIFICACION, LUCIA</t>
  </si>
  <si>
    <t>002943</t>
  </si>
  <si>
    <t>HERRADOR JIMENEZ, NADIA</t>
  </si>
  <si>
    <t>002866</t>
  </si>
  <si>
    <t>LOPEZ GARCIA, MARINA</t>
  </si>
  <si>
    <t>101231</t>
  </si>
  <si>
    <t>ROSELLO GARCIA, PAULA</t>
  </si>
  <si>
    <t>001843</t>
  </si>
  <si>
    <t>MARTI OLARIA, M CARMEN</t>
  </si>
  <si>
    <t>104648</t>
  </si>
  <si>
    <t>AYORA GOMEZ, AROA</t>
  </si>
  <si>
    <t>000224</t>
  </si>
  <si>
    <t>PEREZ CERVANTES, ALBA</t>
  </si>
  <si>
    <t>000076</t>
  </si>
  <si>
    <t>ASENSIO NAVARRO, ANA ISABEL</t>
  </si>
  <si>
    <t>001835</t>
  </si>
  <si>
    <t>SORIANO GONZALEZ, ESTHER</t>
  </si>
  <si>
    <t>108551</t>
  </si>
  <si>
    <t>RODRIGUEZ GARCIA, AMANDA</t>
  </si>
  <si>
    <t>108147</t>
  </si>
  <si>
    <t>SENDRA SIVERA, ESTHER</t>
  </si>
  <si>
    <t>001916</t>
  </si>
  <si>
    <t>RODRIGO MIQUEL, EVA</t>
  </si>
  <si>
    <t>004909</t>
  </si>
  <si>
    <t>MORENO MESEGUER, RUBEN</t>
  </si>
  <si>
    <t>108225</t>
  </si>
  <si>
    <t>MINGUEZ VALERO, VIRGINIA</t>
  </si>
  <si>
    <t>001704</t>
  </si>
  <si>
    <t>MARTINEZ GARCIA, JORGE</t>
  </si>
  <si>
    <t>106964</t>
  </si>
  <si>
    <t>JORDA CORRALES, MARIA DEL MAR</t>
  </si>
  <si>
    <t>107931</t>
  </si>
  <si>
    <t>FERMOSELL PEREZ, MARIA</t>
  </si>
  <si>
    <t>104179</t>
  </si>
  <si>
    <t>MANZANERA MARTINEZ, AINHOA</t>
  </si>
  <si>
    <t>106917</t>
  </si>
  <si>
    <t>ESCAÑO JUAN, ZOE</t>
  </si>
  <si>
    <t>108408</t>
  </si>
  <si>
    <t>CORZO NAVARRO, MANUEL</t>
  </si>
  <si>
    <t>106811</t>
  </si>
  <si>
    <t>MARTINEZ SAEZ, IGNACIO</t>
  </si>
  <si>
    <t>107828</t>
  </si>
  <si>
    <t>LOPEZ BALLESTER, ENRIQUE</t>
  </si>
  <si>
    <t>001135</t>
  </si>
  <si>
    <t>AGUILERA PIZARRO, RAQUEL</t>
  </si>
  <si>
    <t>107202</t>
  </si>
  <si>
    <t>LORENTE GARCIA, TAMARA</t>
  </si>
  <si>
    <t>104552</t>
  </si>
  <si>
    <t>DIAZ MARTIN, VANESSA</t>
  </si>
  <si>
    <t>002761</t>
  </si>
  <si>
    <t>FUENTES RUBIO, BLANCA PALOMA</t>
  </si>
  <si>
    <t>107804</t>
  </si>
  <si>
    <t>PALLARES MONTAÑES, IVAN</t>
  </si>
  <si>
    <t>106431</t>
  </si>
  <si>
    <t>LOZANO LOZANO, FATIMA</t>
  </si>
  <si>
    <t>108553</t>
  </si>
  <si>
    <t>DURASOVIC, MIRELA</t>
  </si>
  <si>
    <t>106333</t>
  </si>
  <si>
    <t>GOMEZ MONRABAL, FRANCISCO JOSE</t>
  </si>
  <si>
    <t>108281</t>
  </si>
  <si>
    <t>MARTINEZ BURGOS, ALEJANDRA</t>
  </si>
  <si>
    <t>000722</t>
  </si>
  <si>
    <t>ROSELL PUIG, VICTORIA</t>
  </si>
  <si>
    <t>107916</t>
  </si>
  <si>
    <t>RUIZ CAMPAYO, LIDIA</t>
  </si>
  <si>
    <t>001254</t>
  </si>
  <si>
    <t>GARCIA BENEDITO, MAR</t>
  </si>
  <si>
    <t>002472</t>
  </si>
  <si>
    <t>CABALLER MARTINEZ, LIDIA</t>
  </si>
  <si>
    <t>107795</t>
  </si>
  <si>
    <t>BAEZA HONTECILLAS, LAYLA</t>
  </si>
  <si>
    <t>105442</t>
  </si>
  <si>
    <t>ROS GARCIA, ANDREA</t>
  </si>
  <si>
    <t>107606</t>
  </si>
  <si>
    <t>ESPERT CORNEJO, PAULA</t>
  </si>
  <si>
    <t>105498</t>
  </si>
  <si>
    <t>RODRIGUEZ SANCHEZ, ROSA</t>
  </si>
  <si>
    <t>106890</t>
  </si>
  <si>
    <t>DOMINGUEZ SAUCEDA, MARIA ANGELES</t>
  </si>
  <si>
    <t>105146</t>
  </si>
  <si>
    <t>MARTIN GOMEZ, MIREIA</t>
  </si>
  <si>
    <t>107967</t>
  </si>
  <si>
    <t>ROLDAN SANCHO, EMMA ISABEL</t>
  </si>
  <si>
    <t>000779</t>
  </si>
  <si>
    <t>PARRILLA RECUERO, ANGELA</t>
  </si>
  <si>
    <t>107179</t>
  </si>
  <si>
    <t>CERCOS PEREZ, BEGOÑA</t>
  </si>
  <si>
    <t>003800</t>
  </si>
  <si>
    <t>VILLANUEVA ARNAL, ARACELI PILAR</t>
  </si>
  <si>
    <t>108418</t>
  </si>
  <si>
    <t>RIPOLLES BOIX, MARIA</t>
  </si>
  <si>
    <t>001668</t>
  </si>
  <si>
    <t>SOLAZ LLOPIS, ROSA ISABEL</t>
  </si>
  <si>
    <t>002984</t>
  </si>
  <si>
    <t>OJEDA BELLES, MAYTE</t>
  </si>
  <si>
    <t>001079</t>
  </si>
  <si>
    <t>DIAZ NAVARRETE, SELENE</t>
  </si>
  <si>
    <t>107534</t>
  </si>
  <si>
    <t>108210</t>
  </si>
  <si>
    <t>SERRA MARCO, MIREIA</t>
  </si>
  <si>
    <t>004911</t>
  </si>
  <si>
    <t>EL ALLAOUI, CHAKIR</t>
  </si>
  <si>
    <t>003642</t>
  </si>
  <si>
    <t>LAFUENTE NAIXES, Mª SOLEDAD</t>
  </si>
  <si>
    <t>108510</t>
  </si>
  <si>
    <t>MUELA CALLE, ANTONIA</t>
  </si>
  <si>
    <t>003518</t>
  </si>
  <si>
    <t>RODRIGUEZ ALONSO, JORGE</t>
  </si>
  <si>
    <t>108152</t>
  </si>
  <si>
    <t>MENDOZA VERlASCO, IRIS</t>
  </si>
  <si>
    <t>003298</t>
  </si>
  <si>
    <t>OSMA GARCIA, ANDREA</t>
  </si>
  <si>
    <t>107895</t>
  </si>
  <si>
    <t>GARCIA GAMERO, ANA MARIA</t>
  </si>
  <si>
    <t>001164</t>
  </si>
  <si>
    <t>LERMA PESUDO, MARC</t>
  </si>
  <si>
    <t>105305</t>
  </si>
  <si>
    <t>SIMARRO SORLI, CINTIA ELIZABETH</t>
  </si>
  <si>
    <t>107822</t>
  </si>
  <si>
    <t>MARTINEZ MORENO, SOFIA</t>
  </si>
  <si>
    <t>003045</t>
  </si>
  <si>
    <t>MARIOARA-DANIELA, BOCEAN</t>
  </si>
  <si>
    <t>003672</t>
  </si>
  <si>
    <t>ROCA CLIMENT, SERGIO</t>
  </si>
  <si>
    <t>001292</t>
  </si>
  <si>
    <t>GARRIDO CHIVA, CARMEN</t>
  </si>
  <si>
    <t>102503</t>
  </si>
  <si>
    <t>IBAÑEZ VALERO, AINHOA</t>
  </si>
  <si>
    <t>001761</t>
  </si>
  <si>
    <t>RODRIGUEZ CERVERA, FRANCISCO JOSE</t>
  </si>
  <si>
    <t>106112</t>
  </si>
  <si>
    <t>GIRAUT, MARIA SOLEDAD</t>
  </si>
  <si>
    <t>001096</t>
  </si>
  <si>
    <t>MARTIN SEGARRA, ABRIL</t>
  </si>
  <si>
    <t>001105</t>
  </si>
  <si>
    <t>BARRIO MOLINA, ANGELA</t>
  </si>
  <si>
    <t>000634</t>
  </si>
  <si>
    <t>CUBEDO BORT, MARIA</t>
  </si>
  <si>
    <t>102569</t>
  </si>
  <si>
    <t>RODRIGUEZ RODRIGUEZ, MARIA GISELL</t>
  </si>
  <si>
    <t>001672</t>
  </si>
  <si>
    <t>GUIRADO GUZMAN, YOLANDA</t>
  </si>
  <si>
    <t>001624</t>
  </si>
  <si>
    <t>PALOP CABANES, SANDRA</t>
  </si>
  <si>
    <t>000741</t>
  </si>
  <si>
    <t>PRATS BALANZA, LAURA</t>
  </si>
  <si>
    <t>000186</t>
  </si>
  <si>
    <t>GIMENO IBAÑEZ, FRANCISCA</t>
  </si>
  <si>
    <t>000572</t>
  </si>
  <si>
    <t>CABALLER PUCHADES, JOSE</t>
  </si>
  <si>
    <t>000138</t>
  </si>
  <si>
    <t>APARICIO PEREZ, AMPARO</t>
  </si>
  <si>
    <t>004895</t>
  </si>
  <si>
    <t>GONZALEZ PLA, ISABEL</t>
  </si>
  <si>
    <t>104881</t>
  </si>
  <si>
    <t>CANOVES MOMPARLER, ANTONIO</t>
  </si>
  <si>
    <t>001281</t>
  </si>
  <si>
    <t>CODINA FUENTES, CRISTINA</t>
  </si>
  <si>
    <t>002912</t>
  </si>
  <si>
    <t>KOBBANE, HANANE</t>
  </si>
  <si>
    <t>002070</t>
  </si>
  <si>
    <t>CASTELLO CLOFENT, CARMEN</t>
  </si>
  <si>
    <t>000369</t>
  </si>
  <si>
    <t>VICENTE SUTIL, VICTOR</t>
  </si>
  <si>
    <t>000215</t>
  </si>
  <si>
    <t>RUIZ LOPEZ, MONTSERRAT</t>
  </si>
  <si>
    <t>001400</t>
  </si>
  <si>
    <t>MONTAGUT MOLLA, JULIA</t>
  </si>
  <si>
    <t>004034</t>
  </si>
  <si>
    <t>PEREZ REY, ANDREA</t>
  </si>
  <si>
    <t>003662</t>
  </si>
  <si>
    <t>MEDINA PRADELLS, SONIA</t>
  </si>
  <si>
    <t>108481</t>
  </si>
  <si>
    <t>PIÑANGO MARTINEZ, JORGE</t>
  </si>
  <si>
    <t>106031</t>
  </si>
  <si>
    <t>KHOBIZA AMEZIANE, NACIMA</t>
  </si>
  <si>
    <t>107026</t>
  </si>
  <si>
    <t>MARTINEZ DAVILA, LUCIA</t>
  </si>
  <si>
    <t>001285</t>
  </si>
  <si>
    <t>GARCIA GONZALEZ, JOSE DANIEL</t>
  </si>
  <si>
    <t>000449</t>
  </si>
  <si>
    <t>FRANCO SOLANO, ALEX</t>
  </si>
  <si>
    <t>003698</t>
  </si>
  <si>
    <t>LORA LORENTE, JESSICA</t>
  </si>
  <si>
    <t>106877</t>
  </si>
  <si>
    <t>BLASCO MARI, MARTA</t>
  </si>
  <si>
    <t>002083</t>
  </si>
  <si>
    <t>GARCIA GARCIA, ALICIA</t>
  </si>
  <si>
    <t>001901</t>
  </si>
  <si>
    <t>DEL CAMPO MARTINEZ, ISABEL</t>
  </si>
  <si>
    <t>108572</t>
  </si>
  <si>
    <t>FERNANDEZ CEREZO, JAVIER</t>
  </si>
  <si>
    <t>107317</t>
  </si>
  <si>
    <t>CASTELLO BORRAS, AARON</t>
  </si>
  <si>
    <t>106023</t>
  </si>
  <si>
    <t>LOZANOVA GENADIEVA, VLADIMIRA</t>
  </si>
  <si>
    <t>001538</t>
  </si>
  <si>
    <t>JORDAN VALDEOLIVAS, RAQUEL</t>
  </si>
  <si>
    <t>072985</t>
  </si>
  <si>
    <t>RIBES SELLENS, SONIA</t>
  </si>
  <si>
    <t>103042</t>
  </si>
  <si>
    <t>GONZALEZ SANCHEZ, SHEILA</t>
  </si>
  <si>
    <t>001429</t>
  </si>
  <si>
    <t>MILLAN LARA, PAMELA</t>
  </si>
  <si>
    <t>107603</t>
  </si>
  <si>
    <t>TIRADO MASIA, AZAHAR MARIA</t>
  </si>
  <si>
    <t>000472</t>
  </si>
  <si>
    <t>RUANO TERUEL, GUILLERMO</t>
  </si>
  <si>
    <t>000141</t>
  </si>
  <si>
    <t>SOLAZ ALCAIDE, MARIA ISABEL</t>
  </si>
  <si>
    <t>107665</t>
  </si>
  <si>
    <t>MARCO AGUDO, ALBA</t>
  </si>
  <si>
    <t>001526</t>
  </si>
  <si>
    <t>NAVARRETE CHAVES, TERESA</t>
  </si>
  <si>
    <t>107714</t>
  </si>
  <si>
    <t>MARTIN FERNANDEZ, DIANA M</t>
  </si>
  <si>
    <t>001308</t>
  </si>
  <si>
    <t>VANEGAS GALEANO, LUISA MARIA</t>
  </si>
  <si>
    <t>003657</t>
  </si>
  <si>
    <t>GONZALEZ MARTINEZ, RAQUEL</t>
  </si>
  <si>
    <t>001455</t>
  </si>
  <si>
    <t>CASTILLO FUENTES, LAURA</t>
  </si>
  <si>
    <t>105063</t>
  </si>
  <si>
    <t>PEREZ RUIZ, CARLOS</t>
  </si>
  <si>
    <t>000583</t>
  </si>
  <si>
    <t>BARRERA TAPIA, TATIANA</t>
  </si>
  <si>
    <t>001552</t>
  </si>
  <si>
    <t>MOLLON MOLLON, AINHOA</t>
  </si>
  <si>
    <t>106834</t>
  </si>
  <si>
    <t>LORENTE MORALES, MARTA</t>
  </si>
  <si>
    <t>076326</t>
  </si>
  <si>
    <t>NAVARRO MARTINEZ, PAULA</t>
  </si>
  <si>
    <t>105051</t>
  </si>
  <si>
    <t>BLASCO SANCHEZ, MARIA VICTORIA</t>
  </si>
  <si>
    <t>000970</t>
  </si>
  <si>
    <t>ALVARO GAMON, NAIARA</t>
  </si>
  <si>
    <t>102246</t>
  </si>
  <si>
    <t>HAIU, NELICA-MARIUTA</t>
  </si>
  <si>
    <t>108584</t>
  </si>
  <si>
    <t>LLUCH SEVERI, ASUNCION</t>
  </si>
  <si>
    <t>105406</t>
  </si>
  <si>
    <t>POVEDA GOMEZ, MARIA</t>
  </si>
  <si>
    <t>000771</t>
  </si>
  <si>
    <t>FERRER JAREÑO, RAQUEL</t>
  </si>
  <si>
    <t>000261</t>
  </si>
  <si>
    <t>DE DIOS VILACH, LIDIA</t>
  </si>
  <si>
    <t>101154</t>
  </si>
  <si>
    <t>GIMENEZ PASCUAL, FRANCISCO</t>
  </si>
  <si>
    <t>107977</t>
  </si>
  <si>
    <t>VIRLAN SORA, DENISA DANIELA</t>
  </si>
  <si>
    <t>108018</t>
  </si>
  <si>
    <t>CARRASCO CABALLERO, ANNA</t>
  </si>
  <si>
    <t>003987</t>
  </si>
  <si>
    <t>HERNANDEZ RUIZ, ANGELA</t>
  </si>
  <si>
    <t>001776</t>
  </si>
  <si>
    <t>BEZARES MARTINEZ, MARIA JOSE</t>
  </si>
  <si>
    <t>000194</t>
  </si>
  <si>
    <t>MARTINEZ GORRIZ, MARIA DOLORES</t>
  </si>
  <si>
    <t>002996</t>
  </si>
  <si>
    <t>PALOMARES CHUST, AURELIA</t>
  </si>
  <si>
    <t>002003</t>
  </si>
  <si>
    <t>SEBASTIA PLANELLS, MAR</t>
  </si>
  <si>
    <t>000934</t>
  </si>
  <si>
    <t>PINEDA LOPEZ, ESTER</t>
  </si>
  <si>
    <t>108493</t>
  </si>
  <si>
    <t>MONTERO FERRERES, LAIA</t>
  </si>
  <si>
    <t>001314</t>
  </si>
  <si>
    <t>VAYA GARRIGUES, MAICA</t>
  </si>
  <si>
    <t>003066</t>
  </si>
  <si>
    <t>BARATO GONZALEZ, SILVIA</t>
  </si>
  <si>
    <t>106378</t>
  </si>
  <si>
    <t>SILVA BRICEÑO, DEBORA</t>
  </si>
  <si>
    <t>001445</t>
  </si>
  <si>
    <t>GOMEZ GOMEZ, ISABEL</t>
  </si>
  <si>
    <t>000107</t>
  </si>
  <si>
    <t>CRISTAL GIL, DESIREE</t>
  </si>
  <si>
    <t>107636</t>
  </si>
  <si>
    <t>RODRIGUEZ ZAMORA, ERIKA MARIA</t>
  </si>
  <si>
    <t>001653</t>
  </si>
  <si>
    <t>GOMEZ EDO, VICTOR</t>
  </si>
  <si>
    <t>000077</t>
  </si>
  <si>
    <t>CANO LOPEZ, NATALIA</t>
  </si>
  <si>
    <t>001192</t>
  </si>
  <si>
    <t>CABRERA VAZQUEZ, CRISTINA</t>
  </si>
  <si>
    <t>001085</t>
  </si>
  <si>
    <t>CABEZA CAMPOS, MONTSE</t>
  </si>
  <si>
    <t>000193</t>
  </si>
  <si>
    <t>LAHUERTA COMES, RAQUEL</t>
  </si>
  <si>
    <t>105416</t>
  </si>
  <si>
    <t>VALERA LOZANO, SABRINA</t>
  </si>
  <si>
    <t>102641</t>
  </si>
  <si>
    <t>BERNAT VALERO, SHEILA</t>
  </si>
  <si>
    <t>106392</t>
  </si>
  <si>
    <t>GASCO GARCIA, GLORIA</t>
  </si>
  <si>
    <t>107235</t>
  </si>
  <si>
    <t>FERNANDEZ REAL, RUBEN</t>
  </si>
  <si>
    <t>108165</t>
  </si>
  <si>
    <t>BORT MOMPLET, VANESA</t>
  </si>
  <si>
    <t>002057</t>
  </si>
  <si>
    <t>AVELLANEDA GREGORI, JOSEP</t>
  </si>
  <si>
    <t>105958</t>
  </si>
  <si>
    <t>ERNO, TATIANA</t>
  </si>
  <si>
    <t>108264</t>
  </si>
  <si>
    <t>CANUTO SANCHEZ, CLAUDIA</t>
  </si>
  <si>
    <t>107221</t>
  </si>
  <si>
    <t>GIRONES LOPEZ, MONICA</t>
  </si>
  <si>
    <t>106348</t>
  </si>
  <si>
    <t>ASINS LAGUNA, RAQUEL</t>
  </si>
  <si>
    <t>108276</t>
  </si>
  <si>
    <t>BENALCAZAR VACA, GRACE CAROLINA</t>
  </si>
  <si>
    <t>001072</t>
  </si>
  <si>
    <t>PEREZ LORENTE, ALBA DEL CARMEN</t>
  </si>
  <si>
    <t>001987</t>
  </si>
  <si>
    <t>BELDA SANCHEZ, DAVID</t>
  </si>
  <si>
    <t>107100</t>
  </si>
  <si>
    <t>EBRI MARQUES, NOELIA</t>
  </si>
  <si>
    <t>106850</t>
  </si>
  <si>
    <t>MARQUES GARCIA, ALEXIA</t>
  </si>
  <si>
    <t>002010</t>
  </si>
  <si>
    <t>RIO JIMENEZ, ROSA CARMEN</t>
  </si>
  <si>
    <t>107383</t>
  </si>
  <si>
    <t>GARCIA MANSILLA, MARLENE</t>
  </si>
  <si>
    <t>107945</t>
  </si>
  <si>
    <t>CAPELLA BUENO, MARIA JOSE</t>
  </si>
  <si>
    <t>106862</t>
  </si>
  <si>
    <t>GONZALEZ LOPEZ, SORAYA</t>
  </si>
  <si>
    <t>107191</t>
  </si>
  <si>
    <t>OTERMIN MERINO, CRISTINA</t>
  </si>
  <si>
    <t>000291</t>
  </si>
  <si>
    <t>TORTAJADA ALBARRACIN, CRISTINA</t>
  </si>
  <si>
    <t>108075</t>
  </si>
  <si>
    <t>SAMPER ROCAMORA, CARMEN</t>
  </si>
  <si>
    <t>001113</t>
  </si>
  <si>
    <t>SERRANO TORRES, JAVIER</t>
  </si>
  <si>
    <t>003348</t>
  </si>
  <si>
    <t>DORSA DIAZ, JULIANA</t>
  </si>
  <si>
    <t>000929</t>
  </si>
  <si>
    <t>CUEVAS MERCADO, SERGIO</t>
  </si>
  <si>
    <t>001842</t>
  </si>
  <si>
    <t>MARCO TARREGA, M CARMEN</t>
  </si>
  <si>
    <t>000465</t>
  </si>
  <si>
    <t>TIRADO REY, ROSA</t>
  </si>
  <si>
    <t>107016</t>
  </si>
  <si>
    <t>GOMEZ FERNANDEZ, ROSA MARIA</t>
  </si>
  <si>
    <t>108308</t>
  </si>
  <si>
    <t>MATEU BELLO, LIDIA</t>
  </si>
  <si>
    <t>107734</t>
  </si>
  <si>
    <t>CLEMENTE UROZ, ANA</t>
  </si>
  <si>
    <t>108473</t>
  </si>
  <si>
    <t>SERNA GUILLEM, YOLANDA</t>
  </si>
  <si>
    <t>001034</t>
  </si>
  <si>
    <t>ANDREU NAVARRO, JESUS</t>
  </si>
  <si>
    <t>106072</t>
  </si>
  <si>
    <t>HERAS GARCIA, DIEGO</t>
  </si>
  <si>
    <t>001490</t>
  </si>
  <si>
    <t>JUANES GUADAS, SERGIO</t>
  </si>
  <si>
    <t>108242</t>
  </si>
  <si>
    <t>IBAÑEZ SARRION, CRISTINA</t>
  </si>
  <si>
    <t>107187</t>
  </si>
  <si>
    <t>PORCAR CALVETE, BORJA</t>
  </si>
  <si>
    <t>001498</t>
  </si>
  <si>
    <t>MORENO CRESPO, SANDRA</t>
  </si>
  <si>
    <t>003224</t>
  </si>
  <si>
    <t>QUINTANILLA JUAN, EVA</t>
  </si>
  <si>
    <t>106469</t>
  </si>
  <si>
    <t>RUIZ ESCAMILLA, ISMAEL</t>
  </si>
  <si>
    <t>001146</t>
  </si>
  <si>
    <t>PEREZ PALMES, MARIA DEL MAR</t>
  </si>
  <si>
    <t>106808</t>
  </si>
  <si>
    <t>LOPEZ MONFORT, RAQUEL</t>
  </si>
  <si>
    <t>107898</t>
  </si>
  <si>
    <t>TORRECILLAS NAVARRO, MONICA</t>
  </si>
  <si>
    <t>102454</t>
  </si>
  <si>
    <t>EZAYDY, SANA</t>
  </si>
  <si>
    <t>107441</t>
  </si>
  <si>
    <t>LA TORRE DE LA TORRE, PAOLA</t>
  </si>
  <si>
    <t>001181</t>
  </si>
  <si>
    <t>DIAZ-MORENO VALLS, MARIA</t>
  </si>
  <si>
    <t>104996</t>
  </si>
  <si>
    <t>SANCHEZ PINILLA, NEREA</t>
  </si>
  <si>
    <t>108252</t>
  </si>
  <si>
    <t>SEGURA ATIENZA, MARIA TERESA</t>
  </si>
  <si>
    <t>102327</t>
  </si>
  <si>
    <t>NAVARRO GOZALBO, SARA</t>
  </si>
  <si>
    <t>003042</t>
  </si>
  <si>
    <t>MONTERO ROIG, MARIA VICTORIA</t>
  </si>
  <si>
    <t>001660</t>
  </si>
  <si>
    <t>ORTEGA SANABRIA, SANDRA</t>
  </si>
  <si>
    <t>107329</t>
  </si>
  <si>
    <t>LOPEZ CATALA, CLAUDIA VICTORIA</t>
  </si>
  <si>
    <t>000837</t>
  </si>
  <si>
    <t>MARTI RUBIO, PAULA</t>
  </si>
  <si>
    <t>102676</t>
  </si>
  <si>
    <t>IVORRA ORTIZ, ANA</t>
  </si>
  <si>
    <t>107422</t>
  </si>
  <si>
    <t>FANDOS MARIN, ELENA</t>
  </si>
  <si>
    <t>108339</t>
  </si>
  <si>
    <t>SELMA AGUILAR, MARTA</t>
  </si>
  <si>
    <t>107427</t>
  </si>
  <si>
    <t>GUILLEM CARRERO, VICTORIA</t>
  </si>
  <si>
    <t>105236</t>
  </si>
  <si>
    <t>QUERO MONTORO, ANTONIA</t>
  </si>
  <si>
    <t>002389</t>
  </si>
  <si>
    <t>ALMUDEVER ZARAGOZA, LAURA</t>
  </si>
  <si>
    <t>107851</t>
  </si>
  <si>
    <t>MORA TRONCHONI, MARIA PILAR</t>
  </si>
  <si>
    <t>000748</t>
  </si>
  <si>
    <t>CARRALERO LOPEZ, PAULA</t>
  </si>
  <si>
    <t>001463</t>
  </si>
  <si>
    <t>BARREDA ALTES, ANA</t>
  </si>
  <si>
    <t>108279</t>
  </si>
  <si>
    <t>SABORIT VILLAR, ASUNCION</t>
  </si>
  <si>
    <t>105531</t>
  </si>
  <si>
    <t>VILLALBA DE TORO, PALOMA</t>
  </si>
  <si>
    <t>107391</t>
  </si>
  <si>
    <t>MONTOLIO ESPINOS, ALEJANDRO</t>
  </si>
  <si>
    <t>107209</t>
  </si>
  <si>
    <t>FERRER LLINARES, CAROLINA</t>
  </si>
  <si>
    <t>108257</t>
  </si>
  <si>
    <t>PAYA TEBAR, BEATRIZ</t>
  </si>
  <si>
    <t>107869</t>
  </si>
  <si>
    <t>LUQUE ALBERT, SARAH</t>
  </si>
  <si>
    <t>000614</t>
  </si>
  <si>
    <t>GASPAR, ARINA DIANA</t>
  </si>
  <si>
    <t>107006</t>
  </si>
  <si>
    <t>VILLALBA SEQUER, ANDREA</t>
  </si>
  <si>
    <t>107949</t>
  </si>
  <si>
    <t>TORMO CALVO, SONIA</t>
  </si>
  <si>
    <t>001452</t>
  </si>
  <si>
    <t>IVORRA CANO, AGUSTI</t>
  </si>
  <si>
    <t>001022</t>
  </si>
  <si>
    <t>GONZALEZ PEREZ, CAROLINA ESTER</t>
  </si>
  <si>
    <t>001831</t>
  </si>
  <si>
    <t>PEREZ ARNAU, JORGE</t>
  </si>
  <si>
    <t>106057</t>
  </si>
  <si>
    <t>GASENT SEMPERE, ARANZAZU</t>
  </si>
  <si>
    <t>000480</t>
  </si>
  <si>
    <t>SANZ MARTINEZ, ARIADNA</t>
  </si>
  <si>
    <t>000125</t>
  </si>
  <si>
    <t>VILLARTA GUILLOT, SARAY</t>
  </si>
  <si>
    <t>001780</t>
  </si>
  <si>
    <t>TEROL CASTELLO, MATILDE</t>
  </si>
  <si>
    <t>003647</t>
  </si>
  <si>
    <t>MARTINEZ TRENCO, SANDRA</t>
  </si>
  <si>
    <t>002871</t>
  </si>
  <si>
    <t>GIMENO GIMENO, MARIA PILAR</t>
  </si>
  <si>
    <t>101623</t>
  </si>
  <si>
    <t>GALINDO GUIU, YOLANDA</t>
  </si>
  <si>
    <t>001838</t>
  </si>
  <si>
    <t>PROSPER POZO, CRISTINA</t>
  </si>
  <si>
    <t>103419</t>
  </si>
  <si>
    <t>ANDREU AGUILAR, GUILLERMO</t>
  </si>
  <si>
    <t>000841</t>
  </si>
  <si>
    <t>LOPEZ MOLINA, AYMAR</t>
  </si>
  <si>
    <t>001543</t>
  </si>
  <si>
    <t>VIGIL GRZEGORCZYK, CAMILA</t>
  </si>
  <si>
    <t>001345</t>
  </si>
  <si>
    <t>MARTINEZ PRATS, DANIEL</t>
  </si>
  <si>
    <t>000850</t>
  </si>
  <si>
    <t>MARTIN NACHER, EVA MARIA</t>
  </si>
  <si>
    <t>107660</t>
  </si>
  <si>
    <t>GARCIA RODRIGUEZ, MARIA DEL CARMEN</t>
  </si>
  <si>
    <t>108289</t>
  </si>
  <si>
    <t>LUIS MONFERRER, CARLA</t>
  </si>
  <si>
    <t>107268</t>
  </si>
  <si>
    <t>VILCHES CALABORD, OLGA</t>
  </si>
  <si>
    <t>108137</t>
  </si>
  <si>
    <t>RIVERA GUILLOT, CARMEN ROCIO</t>
  </si>
  <si>
    <t>003690</t>
  </si>
  <si>
    <t>ROCA SANZ, PAULA</t>
  </si>
  <si>
    <t>001728</t>
  </si>
  <si>
    <t>RIBERA NAVARRO, MARIA</t>
  </si>
  <si>
    <t>106264</t>
  </si>
  <si>
    <t>JIMENEZ BELTRAN, FRANCISCO</t>
  </si>
  <si>
    <t>106896</t>
  </si>
  <si>
    <t>ALOS JULIA, ANA BELEN</t>
  </si>
  <si>
    <t>001976</t>
  </si>
  <si>
    <t>DOMINGO AÑO, MIGUEL</t>
  </si>
  <si>
    <t>001961</t>
  </si>
  <si>
    <t>MOLINA SANCHEZ, BELEN</t>
  </si>
  <si>
    <t>000466</t>
  </si>
  <si>
    <t>ESCUIN ESTIGUIN, MARIA BELEN</t>
  </si>
  <si>
    <t>000900</t>
  </si>
  <si>
    <t>CHIQUILLO LAGUARDA, ANGELES</t>
  </si>
  <si>
    <t>104727</t>
  </si>
  <si>
    <t>GRACIA RODRIGUEZ, ALEJANDRO</t>
  </si>
  <si>
    <t>100870</t>
  </si>
  <si>
    <t>JEBARA, HAJAR</t>
  </si>
  <si>
    <t>105863</t>
  </si>
  <si>
    <t>ANTON QUIXAL, PAULA</t>
  </si>
  <si>
    <t>001694</t>
  </si>
  <si>
    <t>SILVESTRE REYES, PAULA</t>
  </si>
  <si>
    <t>100312</t>
  </si>
  <si>
    <t>SANCHEZ MORCILLO, ESTER</t>
  </si>
  <si>
    <t>002096</t>
  </si>
  <si>
    <t>SALCEDO VALENCIANO, MARTA</t>
  </si>
  <si>
    <t>001307</t>
  </si>
  <si>
    <t>SANCHEZ NUÑEZ, TAMARA</t>
  </si>
  <si>
    <t>106071</t>
  </si>
  <si>
    <t>MATAMOROS SERRAT, IRIS</t>
  </si>
  <si>
    <t>107548</t>
  </si>
  <si>
    <t>MILLA PIQUER, CARMEN M</t>
  </si>
  <si>
    <t>104990</t>
  </si>
  <si>
    <t>SANCHEZ DE LA IGLESIA, M VICTORIA</t>
  </si>
  <si>
    <t>001443</t>
  </si>
  <si>
    <t>PORCEL RUIZ, CAROLINA</t>
  </si>
  <si>
    <t>106761</t>
  </si>
  <si>
    <t>VIZCAINO NOVA, LORENA</t>
  </si>
  <si>
    <t>105331</t>
  </si>
  <si>
    <t>RUBIO MOYA, DELIA</t>
  </si>
  <si>
    <t>003362</t>
  </si>
  <si>
    <t>CESPEDES CORONADO, ESTEFANIA</t>
  </si>
  <si>
    <t>108512</t>
  </si>
  <si>
    <t>CANOS GONZALEZ, M CARMEN</t>
  </si>
  <si>
    <t>108173</t>
  </si>
  <si>
    <t>BAYARRI ORTI, MIRIAM</t>
  </si>
  <si>
    <t>108298</t>
  </si>
  <si>
    <t>MARTINEZ INSA, M JOSE</t>
  </si>
  <si>
    <t>107600</t>
  </si>
  <si>
    <t>ARAGON ROMERO, JENIFER</t>
  </si>
  <si>
    <t>107393</t>
  </si>
  <si>
    <t>POLIZZI, MARTA ALEJANDRA</t>
  </si>
  <si>
    <t>104387</t>
  </si>
  <si>
    <t>GOMIS CANOS, SONIA</t>
  </si>
  <si>
    <t>107727</t>
  </si>
  <si>
    <t>SENENT JULIAN, ROSA MARINA</t>
  </si>
  <si>
    <t>001563</t>
  </si>
  <si>
    <t>GONZALEZ PELLO, ANA</t>
  </si>
  <si>
    <t>003699</t>
  </si>
  <si>
    <t>LLAMAS TEMPRADO, MARIA DEL CARMEN</t>
  </si>
  <si>
    <t>106485</t>
  </si>
  <si>
    <t>RODRIGUEZ GARCIA, ELENA</t>
  </si>
  <si>
    <t>101408</t>
  </si>
  <si>
    <t>PUCHADES GONZALEZ, MIGUEL ANGEL</t>
  </si>
  <si>
    <t>001257</t>
  </si>
  <si>
    <t>PAJARES GARABAL, JORGE</t>
  </si>
  <si>
    <t>106492</t>
  </si>
  <si>
    <t>SANCHEZ MONTES, ALBA</t>
  </si>
  <si>
    <t>107270</t>
  </si>
  <si>
    <t>RIPOLL MAÑEZ, SHEILA</t>
  </si>
  <si>
    <t>001479</t>
  </si>
  <si>
    <t>PEREZ SAIZ, IRIS</t>
  </si>
  <si>
    <t>002975</t>
  </si>
  <si>
    <t>CORBERA CASARES, MARTA</t>
  </si>
  <si>
    <t>000909</t>
  </si>
  <si>
    <t>ALEJOS ELENA, PAULA</t>
  </si>
  <si>
    <t>107396</t>
  </si>
  <si>
    <t>RUBERT SORRIBES, SERGIO</t>
  </si>
  <si>
    <t>102259</t>
  </si>
  <si>
    <t>BARDELLA ESTOPA, SARA EVELYN</t>
  </si>
  <si>
    <t>002609</t>
  </si>
  <si>
    <t>GIMENO GARGALLO, AGUEDA</t>
  </si>
  <si>
    <t>107667</t>
  </si>
  <si>
    <t>MARQUES PERIS, MARIA</t>
  </si>
  <si>
    <t>001888</t>
  </si>
  <si>
    <t>ESTEVE LOVEZ, CARMEN</t>
  </si>
  <si>
    <t>106209</t>
  </si>
  <si>
    <t>MIRAVET CHIVA, BELEN</t>
  </si>
  <si>
    <t>108407</t>
  </si>
  <si>
    <t>BOIX GARCIA, ASUNCION</t>
  </si>
  <si>
    <t>106487</t>
  </si>
  <si>
    <t>SORIANO GUTIERREZ, NURIA</t>
  </si>
  <si>
    <t>106800</t>
  </si>
  <si>
    <t>BERMUDEZ GIMENEZ, MIGUEL</t>
  </si>
  <si>
    <t>108423</t>
  </si>
  <si>
    <t>GOMEZ MADRIGAL, AINOA</t>
  </si>
  <si>
    <t>003014</t>
  </si>
  <si>
    <t>ENGUIDANOS GARCIA, BEGOÑA</t>
  </si>
  <si>
    <t>105749</t>
  </si>
  <si>
    <t>GANDIA BENAVENT, ALBA</t>
  </si>
  <si>
    <t>000225</t>
  </si>
  <si>
    <t>CARBONELL ORTS, LUIS FEDERICO</t>
  </si>
  <si>
    <t>000818</t>
  </si>
  <si>
    <t>MARTINEZ ZALVEZ, LIDYA</t>
  </si>
  <si>
    <t>102670</t>
  </si>
  <si>
    <t>IGLESIAS SALVADOR, PAULA</t>
  </si>
  <si>
    <t>107188</t>
  </si>
  <si>
    <t>JOSE JOSE, VICENTA</t>
  </si>
  <si>
    <t>001813</t>
  </si>
  <si>
    <t>MEDRANO TIENZA, MARIA</t>
  </si>
  <si>
    <t>001286</t>
  </si>
  <si>
    <t>GRAMACHE PEDROS, GEMMA</t>
  </si>
  <si>
    <t>108073</t>
  </si>
  <si>
    <t>GARCIA NAVARRO, NATALIA</t>
  </si>
  <si>
    <t>000392</t>
  </si>
  <si>
    <t>MILLAN VICENTE, INMACULADA</t>
  </si>
  <si>
    <t>106960</t>
  </si>
  <si>
    <t>TORRES LOPEZ, SILVIA</t>
  </si>
  <si>
    <t>001409</t>
  </si>
  <si>
    <t>LORENZO SORDELLI, ANDREA MARIEL</t>
  </si>
  <si>
    <t>000067</t>
  </si>
  <si>
    <t>BUICIUC, LOREDANA CATALINA</t>
  </si>
  <si>
    <t>001642</t>
  </si>
  <si>
    <t>MOROTE ROCHER, VICENTE</t>
  </si>
  <si>
    <t>107377</t>
  </si>
  <si>
    <t>LOPEZ CLEMENTE, BEGOÑA</t>
  </si>
  <si>
    <t>107379</t>
  </si>
  <si>
    <t>GIL MARTINEZ, DANIEL</t>
  </si>
  <si>
    <t>107230</t>
  </si>
  <si>
    <t>GONZALEZ SANCHEZ, GEMA</t>
  </si>
  <si>
    <t>001204</t>
  </si>
  <si>
    <t>ALEIXANDRE LLOP, PABLO JOSE</t>
  </si>
  <si>
    <t>107400</t>
  </si>
  <si>
    <t>VALLS SALA, MARC</t>
  </si>
  <si>
    <t>000901</t>
  </si>
  <si>
    <t>CERCOS ISARRIA, PAU</t>
  </si>
  <si>
    <t>003202</t>
  </si>
  <si>
    <t>IZQUIERDO MONFORT, SANTIDAD</t>
  </si>
  <si>
    <t>106070</t>
  </si>
  <si>
    <t>LOPEZ VALLS, PATRICIA</t>
  </si>
  <si>
    <t>000514</t>
  </si>
  <si>
    <t>DEL TORO BENLLOCH, LUCIA</t>
  </si>
  <si>
    <t>107436</t>
  </si>
  <si>
    <t>GIL ESCORIHUELA, ESTELA</t>
  </si>
  <si>
    <t>104385</t>
  </si>
  <si>
    <t>BARBA FERNANDEZ, ALMUDENA</t>
  </si>
  <si>
    <t>106455</t>
  </si>
  <si>
    <t>GUTIERREZ ESPINO, MARIA</t>
  </si>
  <si>
    <t>106740</t>
  </si>
  <si>
    <t>DIZ PENA, MARIA YOLANDA</t>
  </si>
  <si>
    <t>107380</t>
  </si>
  <si>
    <t>BLESA CARRERES, ISMAEL</t>
  </si>
  <si>
    <t>105131</t>
  </si>
  <si>
    <t>NUÑEZ MESTRE, REBECA</t>
  </si>
  <si>
    <t>107001</t>
  </si>
  <si>
    <t>TALENS PEREZ, NEREA</t>
  </si>
  <si>
    <t>106444</t>
  </si>
  <si>
    <t>DE LA RUA SANCHEZ, CLAUDIA</t>
  </si>
  <si>
    <t>000470</t>
  </si>
  <si>
    <t>CHOLVI RUIZ, ANDREA</t>
  </si>
  <si>
    <t>100397</t>
  </si>
  <si>
    <t>CALATAYUD RUBIO, ESTER</t>
  </si>
  <si>
    <t>000858</t>
  </si>
  <si>
    <t>BALTASAR QUINTANA, ALEJANDRO</t>
  </si>
  <si>
    <t>106986</t>
  </si>
  <si>
    <t>MARCO MOYA, ANDREA</t>
  </si>
  <si>
    <t>108380</t>
  </si>
  <si>
    <t>CARRASCO PARDO, ANDREA</t>
  </si>
  <si>
    <t>107853</t>
  </si>
  <si>
    <t>CARRETERO CONEJO, LAURA</t>
  </si>
  <si>
    <t>000134</t>
  </si>
  <si>
    <t>CHAPARRA RUIZ, ANDREA</t>
  </si>
  <si>
    <t>102450</t>
  </si>
  <si>
    <t>PUERTO GUERRERO, CRISTINA</t>
  </si>
  <si>
    <t>001503</t>
  </si>
  <si>
    <t>SALVADOR CARRION, IRIS</t>
  </si>
  <si>
    <t>107511</t>
  </si>
  <si>
    <t>TORTOSA FOLGUERAS, XAZMIN</t>
  </si>
  <si>
    <t>107135</t>
  </si>
  <si>
    <t>GARGALLO NEGRE, EVA</t>
  </si>
  <si>
    <t>003024</t>
  </si>
  <si>
    <t>CERVERO SALES, JORDI</t>
  </si>
  <si>
    <t>107411</t>
  </si>
  <si>
    <t>SOLE ORTS, PABLO</t>
  </si>
  <si>
    <t>001648</t>
  </si>
  <si>
    <t>GONZALEZ OCHANDO, SARA</t>
  </si>
  <si>
    <t>000400</t>
  </si>
  <si>
    <t>MORENO GRANADOS, MARIA ISABEL</t>
  </si>
  <si>
    <t>001318</t>
  </si>
  <si>
    <t>MALLEN ARIZA, ANA MARIA</t>
  </si>
  <si>
    <t>002026</t>
  </si>
  <si>
    <t>GIL ARENOS, JORDI</t>
  </si>
  <si>
    <t>105162</t>
  </si>
  <si>
    <t>GARRIDO MONTAGUT, JULIA</t>
  </si>
  <si>
    <t>000145</t>
  </si>
  <si>
    <t>SANCHO MARCO, ANDREA</t>
  </si>
  <si>
    <t>003707</t>
  </si>
  <si>
    <t>MARTINEZ POYATOS, MONICA</t>
  </si>
  <si>
    <t>107840</t>
  </si>
  <si>
    <t>NAVARRETE GOMEZ, SARAI</t>
  </si>
  <si>
    <t>000563</t>
  </si>
  <si>
    <t>ULLDEMOLINS FIBLA, NELA</t>
  </si>
  <si>
    <t>000270</t>
  </si>
  <si>
    <t>BALAGUER HERNANDEZ, NOELIA</t>
  </si>
  <si>
    <t>001656</t>
  </si>
  <si>
    <t>SANTIAGO CIVERA, ANA</t>
  </si>
  <si>
    <t>107420</t>
  </si>
  <si>
    <t>MARCO DIAGO, MARIA ANGELES</t>
  </si>
  <si>
    <t>000951</t>
  </si>
  <si>
    <t>NARANJO ALONSO, MARIA ISABEL</t>
  </si>
  <si>
    <t>104084</t>
  </si>
  <si>
    <t>BELDA CARCELEN, YESSICA</t>
  </si>
  <si>
    <t>002047</t>
  </si>
  <si>
    <t>ESCRIG AZOR, ANA M</t>
  </si>
  <si>
    <t>106578</t>
  </si>
  <si>
    <t>GARCIA MORILLAS, RAFA</t>
  </si>
  <si>
    <t>107467</t>
  </si>
  <si>
    <t>SANCHEZ LOPEZ, OSCAR MANUEL</t>
  </si>
  <si>
    <t>001574</t>
  </si>
  <si>
    <t>ALVAREZ JULIETA, AGUSTINA</t>
  </si>
  <si>
    <t>108304</t>
  </si>
  <si>
    <t>SISTERNES BALLESTER, MANUEL</t>
  </si>
  <si>
    <t>107399</t>
  </si>
  <si>
    <t>FERRANDIS MADRIGAL, LORENA</t>
  </si>
  <si>
    <t>001416</t>
  </si>
  <si>
    <t>PLAJA GOMEZ-CARO, LAURA</t>
  </si>
  <si>
    <t>000151</t>
  </si>
  <si>
    <t>CERDA GARCIA, MARIA DEL CARMEN</t>
  </si>
  <si>
    <t>004925</t>
  </si>
  <si>
    <t>JIMENEZ LOPEZ, NEREA</t>
  </si>
  <si>
    <t>000226</t>
  </si>
  <si>
    <t>JUAREZ MICO, ESTHER</t>
  </si>
  <si>
    <t>001316</t>
  </si>
  <si>
    <t>DIAZ ROMERO, CARMEN MARIA</t>
  </si>
  <si>
    <t>107831</t>
  </si>
  <si>
    <t>MARTINEZ TORRES, LAURA</t>
  </si>
  <si>
    <t>000579</t>
  </si>
  <si>
    <t>FERRER MARTINEZ, BELEN</t>
  </si>
  <si>
    <t>000897</t>
  </si>
  <si>
    <t>DUMITRESCU, ANDA</t>
  </si>
  <si>
    <t>001464</t>
  </si>
  <si>
    <t>BUENO GALINDO, ANGEL JAVIER</t>
  </si>
  <si>
    <t>108047</t>
  </si>
  <si>
    <t>CEJALVO HERRAIZ, ELENA</t>
  </si>
  <si>
    <t>001954</t>
  </si>
  <si>
    <t>ALBIOL GOMEZ, LIDON</t>
  </si>
  <si>
    <t>106084</t>
  </si>
  <si>
    <t>SERRANO GONZALEZ, ANA</t>
  </si>
  <si>
    <t>001379</t>
  </si>
  <si>
    <t>MARTINEZ OLIVER, GENOVEVA</t>
  </si>
  <si>
    <t>107695</t>
  </si>
  <si>
    <t>NEBOT FELIU, ANA</t>
  </si>
  <si>
    <t>104733</t>
  </si>
  <si>
    <t>CAMPS DURA, ALICIA</t>
  </si>
  <si>
    <t>105591</t>
  </si>
  <si>
    <t>ALCIRA ALVAREZ, DIANA</t>
  </si>
  <si>
    <t>001060</t>
  </si>
  <si>
    <t>GARCIA GARCIA, PATRICIA</t>
  </si>
  <si>
    <t>106339</t>
  </si>
  <si>
    <t>ZAMBRANO CAMIÑA, PAULA</t>
  </si>
  <si>
    <t>001084</t>
  </si>
  <si>
    <t>ALFONSO RICO, JAVIER</t>
  </si>
  <si>
    <t>001991</t>
  </si>
  <si>
    <t>ALCAÑIZ ESTEVE, VICENTE</t>
  </si>
  <si>
    <t>000569</t>
  </si>
  <si>
    <t>CETINA GOMEZ, SANDRA</t>
  </si>
  <si>
    <t>106494</t>
  </si>
  <si>
    <t>SENDRA EGEA, RAUL</t>
  </si>
  <si>
    <t>000756</t>
  </si>
  <si>
    <t>DOMINGUEZ GONZALEZ, KARINA SOFIA</t>
  </si>
  <si>
    <t>000240</t>
  </si>
  <si>
    <t>GONZALEZ SOLER, LIDIA</t>
  </si>
  <si>
    <t>000419</t>
  </si>
  <si>
    <t>TENO SANCHEZ, PAULA</t>
  </si>
  <si>
    <t>001829</t>
  </si>
  <si>
    <t>MIÑANA SALVADOR, LORENA</t>
  </si>
  <si>
    <t>000293</t>
  </si>
  <si>
    <t>VARAS VALENCIA, LAURA</t>
  </si>
  <si>
    <t>001248</t>
  </si>
  <si>
    <t>BAYO ANDRES, MARIA</t>
  </si>
  <si>
    <t>001909</t>
  </si>
  <si>
    <t>NAVARRO SANCHEZ, LARA</t>
  </si>
  <si>
    <t>107103</t>
  </si>
  <si>
    <t>BATERNO SANIA, GEMA CHIARA</t>
  </si>
  <si>
    <t>002850</t>
  </si>
  <si>
    <t>BADENES LLAMAS, NURIA</t>
  </si>
  <si>
    <t>106843</t>
  </si>
  <si>
    <t>SANCHEZ JIMENEZ, MARTA</t>
  </si>
  <si>
    <t>106059</t>
  </si>
  <si>
    <t>SAIZ MORENO, LAURA</t>
  </si>
  <si>
    <t>001166</t>
  </si>
  <si>
    <t>MORENO NAVARRO, MARIA TERESA</t>
  </si>
  <si>
    <t>000860</t>
  </si>
  <si>
    <t>MOLLA GONZALEZ, M. TERESA</t>
  </si>
  <si>
    <t>100193</t>
  </si>
  <si>
    <t>MARTINEZ SANCHEZ, JOAQUIN</t>
  </si>
  <si>
    <t>000628</t>
  </si>
  <si>
    <t>HURTADO RONCAL, RAQUEL</t>
  </si>
  <si>
    <t>001123</t>
  </si>
  <si>
    <t>ALCARRIA BERVEL, CRISTINA</t>
  </si>
  <si>
    <t>105859</t>
  </si>
  <si>
    <t>VARAS GARCIA, JAIRO</t>
  </si>
  <si>
    <t>004495</t>
  </si>
  <si>
    <t>GARCIA CLARA, CRISTINA</t>
  </si>
  <si>
    <t>107167</t>
  </si>
  <si>
    <t>LOPEZ MAQUEIRA, ISABEL</t>
  </si>
  <si>
    <t>002957</t>
  </si>
  <si>
    <t>CABELLO GARCIA, ANTONIO</t>
  </si>
  <si>
    <t>108368</t>
  </si>
  <si>
    <t>VALLE ROCA, FERNANDO</t>
  </si>
  <si>
    <t>000586</t>
  </si>
  <si>
    <t>GARCIA LOPEZ, MARIA</t>
  </si>
  <si>
    <t>000266</t>
  </si>
  <si>
    <t>PARRILLA PEREZ, MARIA</t>
  </si>
  <si>
    <t>003108</t>
  </si>
  <si>
    <t>GADEA TORRES, DANIEL</t>
  </si>
  <si>
    <t>106331</t>
  </si>
  <si>
    <t>DINU, MARIA MIRELA</t>
  </si>
  <si>
    <t>104941</t>
  </si>
  <si>
    <t>JIMENEZ MORALES, SAMANTA</t>
  </si>
  <si>
    <t>106812</t>
  </si>
  <si>
    <t>ORTIZ MORENO, FRANCISCO</t>
  </si>
  <si>
    <t>105110</t>
  </si>
  <si>
    <t>TORRALBA MANSO, CARLOS JOAQUIN</t>
  </si>
  <si>
    <t>104630</t>
  </si>
  <si>
    <t>BARBERA VARGAS, MARIA PAU</t>
  </si>
  <si>
    <t>004896</t>
  </si>
  <si>
    <t>PASCUAL VIDAL, JUAN RAMON</t>
  </si>
  <si>
    <t>107520</t>
  </si>
  <si>
    <t>MARZA ALEJANDRO, PAU</t>
  </si>
  <si>
    <t>000434</t>
  </si>
  <si>
    <t>NAVARRO ESTELLES, MERCEDES</t>
  </si>
  <si>
    <t>001940</t>
  </si>
  <si>
    <t>GIMENO SALAFRANCA, REBECA</t>
  </si>
  <si>
    <t>107801</t>
  </si>
  <si>
    <t>SAEZ ORTIZ, RAQUEL</t>
  </si>
  <si>
    <t>107211</t>
  </si>
  <si>
    <t>PASTOR RIBES, MAITE</t>
  </si>
  <si>
    <t>107647</t>
  </si>
  <si>
    <t>SURDU, DORINA</t>
  </si>
  <si>
    <t>003648</t>
  </si>
  <si>
    <t>ITURRALDE CAMPO, VIRGINIA</t>
  </si>
  <si>
    <t>107299</t>
  </si>
  <si>
    <t>MONFORT LOZA, VICTOR</t>
  </si>
  <si>
    <t>100964</t>
  </si>
  <si>
    <t>VEGA BENITEZ, ANDREA</t>
  </si>
  <si>
    <t>000544</t>
  </si>
  <si>
    <t>GARCIA ESTADA, MARIA CRISTINA</t>
  </si>
  <si>
    <t>001269</t>
  </si>
  <si>
    <t>PIQUERAS VALLET, MAYRA</t>
  </si>
  <si>
    <t>107144</t>
  </si>
  <si>
    <t>HERNANDEZ DELGADO, NOEMI</t>
  </si>
  <si>
    <t>107827</t>
  </si>
  <si>
    <t>MIRA GENOVES, IRENE</t>
  </si>
  <si>
    <t>107751</t>
  </si>
  <si>
    <t>VIRLAN, CECILIA</t>
  </si>
  <si>
    <t>108449</t>
  </si>
  <si>
    <t>PIMENTA MOREIRA, ELISANGELA</t>
  </si>
  <si>
    <t>001851</t>
  </si>
  <si>
    <t>SORIANO PRIETO, VANESA</t>
  </si>
  <si>
    <t>000590</t>
  </si>
  <si>
    <t>GONELL FORTANET, JUAN</t>
  </si>
  <si>
    <t>106053</t>
  </si>
  <si>
    <t>RAMOS CABRERA, ALBA</t>
  </si>
  <si>
    <t>001239</t>
  </si>
  <si>
    <t>REBOLLIDA GUIMERA, FRANC</t>
  </si>
  <si>
    <t>000334</t>
  </si>
  <si>
    <t>TORRALBO TAMARIT, MARIA</t>
  </si>
  <si>
    <t>000030</t>
  </si>
  <si>
    <t>GUZMAN GARCIA, MAR</t>
  </si>
  <si>
    <t>102389</t>
  </si>
  <si>
    <t>LOPEZ MARTI, CLAUDIA</t>
  </si>
  <si>
    <t>000539</t>
  </si>
  <si>
    <t>PEREZ MORELL, JUAN</t>
  </si>
  <si>
    <t>107905</t>
  </si>
  <si>
    <t>ASENSIO CERISUELO, RAQUEL</t>
  </si>
  <si>
    <t>106804</t>
  </si>
  <si>
    <t>LLOPIS BONET, SANTIAGO</t>
  </si>
  <si>
    <t>106426</t>
  </si>
  <si>
    <t>HERNANDEZ CANTANERO, MIGUEL</t>
  </si>
  <si>
    <t>003999</t>
  </si>
  <si>
    <t>GOMEZ JAVIER, MARTA</t>
  </si>
  <si>
    <t>001265</t>
  </si>
  <si>
    <t>MONTERO FLORES, ISABEL</t>
  </si>
  <si>
    <t>001732</t>
  </si>
  <si>
    <t>ALBERT MONTORO, IGNACIO</t>
  </si>
  <si>
    <t>107466</t>
  </si>
  <si>
    <t>CHAGUACEDA CAMPO, CESAR</t>
  </si>
  <si>
    <t>000717</t>
  </si>
  <si>
    <t>BOLINCHES RAMON, JULIA</t>
  </si>
  <si>
    <t>107651</t>
  </si>
  <si>
    <t>VERDEJO GINER, MARTA</t>
  </si>
  <si>
    <t>106152</t>
  </si>
  <si>
    <t>ALCACER BARBERA, NOAH</t>
  </si>
  <si>
    <t>108505</t>
  </si>
  <si>
    <t>ROCA CAÑETE, INMACULADA</t>
  </si>
  <si>
    <t>106892</t>
  </si>
  <si>
    <t>GUERRERO RAMON, SALVADOR</t>
  </si>
  <si>
    <t>102674</t>
  </si>
  <si>
    <t>SOMOVILLA MUÑOZ, NURIA</t>
  </si>
  <si>
    <t>108097</t>
  </si>
  <si>
    <t>MORENO MEGIA, ENCARNACION</t>
  </si>
  <si>
    <t>106024</t>
  </si>
  <si>
    <t>SEBASTIA HEREDIA, GERARD</t>
  </si>
  <si>
    <t>107958</t>
  </si>
  <si>
    <t>PEREZ SILVESTRE, M DOLORES</t>
  </si>
  <si>
    <t>107246</t>
  </si>
  <si>
    <t>MORALES BORDERIA, AMANDA</t>
  </si>
  <si>
    <t>001263</t>
  </si>
  <si>
    <t>LOPEZ RODRIGUEZ, MARIA SANDRA</t>
  </si>
  <si>
    <t>000904</t>
  </si>
  <si>
    <t>SANCHEZ PIÑA, MARTA</t>
  </si>
  <si>
    <t>106881</t>
  </si>
  <si>
    <t>VENTURA TENA, BALMA</t>
  </si>
  <si>
    <t>107274</t>
  </si>
  <si>
    <t>JIMENEZ ALMANSA, VANESA</t>
  </si>
  <si>
    <t>000547</t>
  </si>
  <si>
    <t>AGUAYO GORBA, INMACULADA</t>
  </si>
  <si>
    <t>000148</t>
  </si>
  <si>
    <t>MASDEU CASTELL, MARTA</t>
  </si>
  <si>
    <t>000317</t>
  </si>
  <si>
    <t>GARCIA ESPIAGO, M JOSE</t>
  </si>
  <si>
    <t>108356</t>
  </si>
  <si>
    <t>GOMEZ VILLARROYA, LAURA</t>
  </si>
  <si>
    <t>104759</t>
  </si>
  <si>
    <t>BELMONTE ALVAREZ, STELLA</t>
  </si>
  <si>
    <t>002107</t>
  </si>
  <si>
    <t>SOLANAS VALERO, ALBA</t>
  </si>
  <si>
    <t>108409</t>
  </si>
  <si>
    <t>MONLLEO CLOFENT, CRISTINA</t>
  </si>
  <si>
    <t>001028</t>
  </si>
  <si>
    <t>MUSOLES DELPUECH, NEREA</t>
  </si>
  <si>
    <t>003676</t>
  </si>
  <si>
    <t>GARCIA FERNANDEZ, RUTH</t>
  </si>
  <si>
    <t>106149</t>
  </si>
  <si>
    <t>BELTRAN LUQUE, CRISTINA</t>
  </si>
  <si>
    <t>000043</t>
  </si>
  <si>
    <t>ALVAREZ PEÑA, LIDIA</t>
  </si>
  <si>
    <t>001986</t>
  </si>
  <si>
    <t>GANCAR GOMEZ, ROSA ANGELICA</t>
  </si>
  <si>
    <t>001525</t>
  </si>
  <si>
    <t>MARTINEZ ROMERO, ANA</t>
  </si>
  <si>
    <t>001356</t>
  </si>
  <si>
    <t>MATEO FRIAS, MAITE</t>
  </si>
  <si>
    <t>106976</t>
  </si>
  <si>
    <t>TORTOSA RICHART, ADRIA</t>
  </si>
  <si>
    <t>001674</t>
  </si>
  <si>
    <t>FENOLLOSA GIMENEZ, AMPARO</t>
  </si>
  <si>
    <t>001608</t>
  </si>
  <si>
    <t>FIORE BLEDA, LAURA</t>
  </si>
  <si>
    <t>108580</t>
  </si>
  <si>
    <t>HERNANDEZ EGEA, RUBEN</t>
  </si>
  <si>
    <t>000366</t>
  </si>
  <si>
    <t>GARCIA ANIORTE, NAOMI</t>
  </si>
  <si>
    <t>001759</t>
  </si>
  <si>
    <t>CASINO NAVARRO, ESTHER</t>
  </si>
  <si>
    <t>107991</t>
  </si>
  <si>
    <t>MUIÑOS POLO, CARLOS</t>
  </si>
  <si>
    <t>107206</t>
  </si>
  <si>
    <t>ROVIRA ESCOMS, SARA</t>
  </si>
  <si>
    <t>107783</t>
  </si>
  <si>
    <t>RODRIGUEZ MARTIN, RAQUEL</t>
  </si>
  <si>
    <t>001006</t>
  </si>
  <si>
    <t>CAMINERO POZO, ELENA</t>
  </si>
  <si>
    <t>003869</t>
  </si>
  <si>
    <t>MATEU OBRER, PAU</t>
  </si>
  <si>
    <t>106167</t>
  </si>
  <si>
    <t>COCCARO, MARIA FLAVIA</t>
  </si>
  <si>
    <t>000258</t>
  </si>
  <si>
    <t>HERNANDEZ DIAZ, PABLO</t>
  </si>
  <si>
    <t>107215</t>
  </si>
  <si>
    <t>ALCACER DOLS, TRINIDAD</t>
  </si>
  <si>
    <t>002025</t>
  </si>
  <si>
    <t>PERPIÑA RUIZ, VICTORIA</t>
  </si>
  <si>
    <t>108139</t>
  </si>
  <si>
    <t>SAHUQUILLO SAHUQUILLO, ESPERANZA</t>
  </si>
  <si>
    <t>100268</t>
  </si>
  <si>
    <t>VALERO PRAENA, CLAUDIA MARIA</t>
  </si>
  <si>
    <t>001207</t>
  </si>
  <si>
    <t>ROMERO GOMEZ, M CARMEN</t>
  </si>
  <si>
    <t>001887</t>
  </si>
  <si>
    <t>DOMINGO CUBILLO, SILVIA</t>
  </si>
  <si>
    <t>106190</t>
  </si>
  <si>
    <t>SANTIAGO ARNEDO, FRANCISCA</t>
  </si>
  <si>
    <t>106534</t>
  </si>
  <si>
    <t>ZARAGOZA SANCHO, EVA</t>
  </si>
  <si>
    <t>000996</t>
  </si>
  <si>
    <t>MARTIN NAVARRO, RAMIRO</t>
  </si>
  <si>
    <t>107818</t>
  </si>
  <si>
    <t>VALIENTE IGUALADA, ALBA</t>
  </si>
  <si>
    <t>001277</t>
  </si>
  <si>
    <t>BENITA GARCIA, LEONOR</t>
  </si>
  <si>
    <t>003787</t>
  </si>
  <si>
    <t>PRATS BRAVO, NATALIA</t>
  </si>
  <si>
    <t>000020</t>
  </si>
  <si>
    <t>ESCRIG TERUEL, TATIANA</t>
  </si>
  <si>
    <t>107856</t>
  </si>
  <si>
    <t>FERRER DEL CAMPO, VERONICA</t>
  </si>
  <si>
    <t>107531</t>
  </si>
  <si>
    <t>CLARAMUNT LOPEZ, NOELIA</t>
  </si>
  <si>
    <t>107512</t>
  </si>
  <si>
    <t>ARGUELLO MARTINEZ, ALBERTO</t>
  </si>
  <si>
    <t>107469</t>
  </si>
  <si>
    <t>CALATAYUD DURA, MARIA CRUZ</t>
  </si>
  <si>
    <t>003656</t>
  </si>
  <si>
    <t>NUÑEZ TARREGA, BRAYAN STIVEN</t>
  </si>
  <si>
    <t>108187</t>
  </si>
  <si>
    <t>BAS BATISTE, LORENA</t>
  </si>
  <si>
    <t>001182</t>
  </si>
  <si>
    <t>GONZALEZ SEBASTIA, RAQUEL</t>
  </si>
  <si>
    <t>107445</t>
  </si>
  <si>
    <t>NAVAS PAJARO, MARIA CARMEN</t>
  </si>
  <si>
    <t>102965</t>
  </si>
  <si>
    <t>GIMENEZ PALOMINO, MARIA DEL CARMEN</t>
  </si>
  <si>
    <t>001026</t>
  </si>
  <si>
    <t>GARCIA LOPEZ, MARIA FERNANDA</t>
  </si>
  <si>
    <t>070387</t>
  </si>
  <si>
    <t>TORRES RUBIO, ANDREU</t>
  </si>
  <si>
    <t>000234</t>
  </si>
  <si>
    <t>GARRIGUES FERRERO, CARLA</t>
  </si>
  <si>
    <t>108513</t>
  </si>
  <si>
    <t>GIMENEZ GUTIERREZ, JOSE ANTONIO</t>
  </si>
  <si>
    <t>106869</t>
  </si>
  <si>
    <t>MUÑOZ MARTINEZ, ENCARNACION</t>
  </si>
  <si>
    <t>001457</t>
  </si>
  <si>
    <t>ALFONSO VIVES, ALEJANDRO</t>
  </si>
  <si>
    <t>106785</t>
  </si>
  <si>
    <t>HERRERA COLOMER, ANA ISABEL</t>
  </si>
  <si>
    <t>108384</t>
  </si>
  <si>
    <t>PUCHADES GOZALVO, PILAR</t>
  </si>
  <si>
    <t>070439</t>
  </si>
  <si>
    <t>AGUILA CALERO, ELISABET</t>
  </si>
  <si>
    <t>000019</t>
  </si>
  <si>
    <t>TORRES FERNANDEZ, GEMMA</t>
  </si>
  <si>
    <t>104942</t>
  </si>
  <si>
    <t>ESCOBAR IÑIGUEZ, CARMEN</t>
  </si>
  <si>
    <t>106176</t>
  </si>
  <si>
    <t>ROSSETTI, LIZA ANALIA</t>
  </si>
  <si>
    <t>002937</t>
  </si>
  <si>
    <t>MINGUEZA ROS, SARA</t>
  </si>
  <si>
    <t>106973</t>
  </si>
  <si>
    <t>ADAM PELLICER, MARC</t>
  </si>
  <si>
    <t>107253</t>
  </si>
  <si>
    <t>CAMAÑEZ CRESPO, SANTIAGO</t>
  </si>
  <si>
    <t>107755</t>
  </si>
  <si>
    <t>PICAZO OLIVER, ALEXANDRE</t>
  </si>
  <si>
    <t>107938</t>
  </si>
  <si>
    <t>MONTALT AZORIN, LAURA</t>
  </si>
  <si>
    <t>102557</t>
  </si>
  <si>
    <t>RUIZ BAJO, NELIDA BETSABE</t>
  </si>
  <si>
    <t>001640</t>
  </si>
  <si>
    <t>GARCIA NAVARRO, LORENA</t>
  </si>
  <si>
    <t>000299</t>
  </si>
  <si>
    <t>GASSO CASTELLO, ALBA</t>
  </si>
  <si>
    <t>107250</t>
  </si>
  <si>
    <t>ULLOA PEREZ, ADRIANA ISAURA</t>
  </si>
  <si>
    <t>001206</t>
  </si>
  <si>
    <t>SALVADOR QUERALT, ANA</t>
  </si>
  <si>
    <t>001469</t>
  </si>
  <si>
    <t>IGLESIAS ZARAGOZA, NURIA</t>
  </si>
  <si>
    <t>000136</t>
  </si>
  <si>
    <t>SAEZ CAMPOS, KEVIN</t>
  </si>
  <si>
    <t>106447</t>
  </si>
  <si>
    <t>ABELLAN GUZMAN, ALBA</t>
  </si>
  <si>
    <t>001319</t>
  </si>
  <si>
    <t>CABRERA GALVEZ, LAURA</t>
  </si>
  <si>
    <t>001932</t>
  </si>
  <si>
    <t>CORONADO MARTI, M ISABEL</t>
  </si>
  <si>
    <t>001278</t>
  </si>
  <si>
    <t>SALVADOR DIAZ, LAURA</t>
  </si>
  <si>
    <t>107529</t>
  </si>
  <si>
    <t>DELGADO GONZALEZ, NOELIA</t>
  </si>
  <si>
    <t>002865</t>
  </si>
  <si>
    <t>SALES GIL, NOELIA</t>
  </si>
  <si>
    <t>001061</t>
  </si>
  <si>
    <t>BLAY BENAJES, ISABEL</t>
  </si>
  <si>
    <t>001373</t>
  </si>
  <si>
    <t>REDONDO CORBERA, TANIA</t>
  </si>
  <si>
    <t>000158</t>
  </si>
  <si>
    <t>GALINDO CARO, MARTA</t>
  </si>
  <si>
    <t>104997</t>
  </si>
  <si>
    <t>ROS FERRER, IRENE</t>
  </si>
  <si>
    <t>106089</t>
  </si>
  <si>
    <t>SERRA CUESTA, ANDREA</t>
  </si>
  <si>
    <t>107861</t>
  </si>
  <si>
    <t>SANDALINAS FERNANDEZ, MARIA JOSE</t>
  </si>
  <si>
    <t>101746</t>
  </si>
  <si>
    <t>PASTOR MARTINEZ, PATRICIA</t>
  </si>
  <si>
    <t>001952</t>
  </si>
  <si>
    <t>PATIÑO GUILLEN, FRANCISCO</t>
  </si>
  <si>
    <t>003443</t>
  </si>
  <si>
    <t>BERZOSA CAMACHO, ALBA</t>
  </si>
  <si>
    <t>001249</t>
  </si>
  <si>
    <t>TINEO MEDRANO, IVAN</t>
  </si>
  <si>
    <t>001300</t>
  </si>
  <si>
    <t>SANCHO SANCHO, ROSARIO</t>
  </si>
  <si>
    <t>107528</t>
  </si>
  <si>
    <t>GARCIA BLANCO, CRISTINA</t>
  </si>
  <si>
    <t>105302</t>
  </si>
  <si>
    <t>ESTELLES FORNES, AINA</t>
  </si>
  <si>
    <t>106970</t>
  </si>
  <si>
    <t>CONEJERO MIRAVETE, NORA</t>
  </si>
  <si>
    <t>000832</t>
  </si>
  <si>
    <t>GALLARDO MEDINA, ANDREA</t>
  </si>
  <si>
    <t>001804</t>
  </si>
  <si>
    <t>VILLANOVA PITARCH, MARTA</t>
  </si>
  <si>
    <t>106306</t>
  </si>
  <si>
    <t>GOMEZ SEGUER, LAURA</t>
  </si>
  <si>
    <t>000609</t>
  </si>
  <si>
    <t>GOMEZ GASCO, EVA MARIA</t>
  </si>
  <si>
    <t>000362</t>
  </si>
  <si>
    <t>HORTELANO SANCHEZ, NATALIA</t>
  </si>
  <si>
    <t>106833</t>
  </si>
  <si>
    <t>PICO CUÑAT, ANA</t>
  </si>
  <si>
    <t>108205</t>
  </si>
  <si>
    <t>FABREGAT MONFORT, FRAN</t>
  </si>
  <si>
    <t>001279</t>
  </si>
  <si>
    <t>MORATALLA MARTINEZ, ROSARIO</t>
  </si>
  <si>
    <t>070370</t>
  </si>
  <si>
    <t>BALBAS RODRIGUEZ, JUAN</t>
  </si>
  <si>
    <t>000394</t>
  </si>
  <si>
    <t>CASABELLA JIMENEZ, ORIOL</t>
  </si>
  <si>
    <t>105208</t>
  </si>
  <si>
    <t>CATALAN TENDERO, ARANTXA</t>
  </si>
  <si>
    <t>106154</t>
  </si>
  <si>
    <t>ROIG COLOM, INES</t>
  </si>
  <si>
    <t>105304</t>
  </si>
  <si>
    <t>MELCHOR VALLS, M JOSE</t>
  </si>
  <si>
    <t>002891</t>
  </si>
  <si>
    <t>LOPEZ IGLESIAS, MARIA</t>
  </si>
  <si>
    <t>104474</t>
  </si>
  <si>
    <t>MIRANDA SALES, ROCIO</t>
  </si>
  <si>
    <t>107233</t>
  </si>
  <si>
    <t>PASCUAL DE FRUTOS, SARA</t>
  </si>
  <si>
    <t>001989</t>
  </si>
  <si>
    <t>GOMEZ ESCALANTE, GABRIEL</t>
  </si>
  <si>
    <t>004905</t>
  </si>
  <si>
    <t>MARTINEZ PUCHADES, JAVIER</t>
  </si>
  <si>
    <t>104809</t>
  </si>
  <si>
    <t>GASCO VIDAL, EVA</t>
  </si>
  <si>
    <t>106967</t>
  </si>
  <si>
    <t>LIZARRAGA ROSELLO, ANNA</t>
  </si>
  <si>
    <t>107298</t>
  </si>
  <si>
    <t>ROSELLO QUESADA, CLAUDIA</t>
  </si>
  <si>
    <t>001295</t>
  </si>
  <si>
    <t>PUIG AVILA, BLANCA</t>
  </si>
  <si>
    <t>107708</t>
  </si>
  <si>
    <t>ALCOVER GILABERT, ANDREA</t>
  </si>
  <si>
    <t>001969</t>
  </si>
  <si>
    <t>SIMARRO SORLI, CLAUDIA PATRICIA</t>
  </si>
  <si>
    <t>001981</t>
  </si>
  <si>
    <t>ALEIXOS TORRALBA, ANDREA</t>
  </si>
  <si>
    <t>108383</t>
  </si>
  <si>
    <t>BOLAÑOS NAVARRO, DANIEL</t>
  </si>
  <si>
    <t>106998</t>
  </si>
  <si>
    <t>LORENTE CUESTA, AMPARO BEGOÑA</t>
  </si>
  <si>
    <t>107356</t>
  </si>
  <si>
    <t>LORENZO ALONSO, ASUNCION</t>
  </si>
  <si>
    <t>001522</t>
  </si>
  <si>
    <t>MATOSES BALLESTER, ANDREA</t>
  </si>
  <si>
    <t>107877</t>
  </si>
  <si>
    <t>FERRER ABRIL, RAQUEL</t>
  </si>
  <si>
    <t>107653</t>
  </si>
  <si>
    <t>VIVANCOS MENOR, SONIA</t>
  </si>
  <si>
    <t>108563</t>
  </si>
  <si>
    <t>MIRA YUSTE, ISABEL</t>
  </si>
  <si>
    <t>106200</t>
  </si>
  <si>
    <t>AMER BONET, PAULA</t>
  </si>
  <si>
    <t>108558</t>
  </si>
  <si>
    <t>QUILEZ ASENSIO, SERGIO</t>
  </si>
  <si>
    <t>001830</t>
  </si>
  <si>
    <t>EXPOSITO MADUEÑO, RAQUEL</t>
  </si>
  <si>
    <t>000577</t>
  </si>
  <si>
    <t>BAÑULS MARTINEZ, BEATRIZ</t>
  </si>
  <si>
    <t>000213</t>
  </si>
  <si>
    <t>FABREGAT SAYAS, PAULA</t>
  </si>
  <si>
    <t>000055</t>
  </si>
  <si>
    <t>JIMENEZ RUBIO, BARBARA</t>
  </si>
  <si>
    <t>001591</t>
  </si>
  <si>
    <t>BERNAL CARRILLO, ADRIAN</t>
  </si>
  <si>
    <t>107610</t>
  </si>
  <si>
    <t>BACHERO MONZONIS, MARIA</t>
  </si>
  <si>
    <t>001977</t>
  </si>
  <si>
    <t>ALEMANY PLA, MIRIAM</t>
  </si>
  <si>
    <t>001795</t>
  </si>
  <si>
    <t>VELLON SASTRE, ALBA</t>
  </si>
  <si>
    <t>000462</t>
  </si>
  <si>
    <t>COLON PALACIOS, MARIA DE LAS NIEVES</t>
  </si>
  <si>
    <t>003452</t>
  </si>
  <si>
    <t>CASTELLET MATEU, SILVIA</t>
  </si>
  <si>
    <t>107657</t>
  </si>
  <si>
    <t>NARBO ALVADO, FRANCESCA</t>
  </si>
  <si>
    <t>107132</t>
  </si>
  <si>
    <t>VILAR PINILLA, JAVIER</t>
  </si>
  <si>
    <t>107418</t>
  </si>
  <si>
    <t>LOPEZ AMOROS, CRISTINA</t>
  </si>
  <si>
    <t>102754</t>
  </si>
  <si>
    <t>MARTIN TIO, GEMMA</t>
  </si>
  <si>
    <t>102808</t>
  </si>
  <si>
    <t>ABALOS COTINO, MARIA SALUD</t>
  </si>
  <si>
    <t>101028</t>
  </si>
  <si>
    <t>ARROYO COSTA, CARLA</t>
  </si>
  <si>
    <t>105984</t>
  </si>
  <si>
    <t>ESTEVE SAVALL, PERE</t>
  </si>
  <si>
    <t>101161</t>
  </si>
  <si>
    <t>NAVARRO SANCHEZ, KARLA</t>
  </si>
  <si>
    <t>107832</t>
  </si>
  <si>
    <t>SAUGAR BARBERA, LYDIA</t>
  </si>
  <si>
    <t>001895</t>
  </si>
  <si>
    <t>MORELLI, CARINA LORENA</t>
  </si>
  <si>
    <t>001721</t>
  </si>
  <si>
    <t>TORNERO MARRADES, ADRIA</t>
  </si>
  <si>
    <t>107153</t>
  </si>
  <si>
    <t>SANTANDREU IVAR, TANIA</t>
  </si>
  <si>
    <t>107933</t>
  </si>
  <si>
    <t>POLO CREMADES, MARIA</t>
  </si>
  <si>
    <t>108012</t>
  </si>
  <si>
    <t>BERNABEU PEREZ, VERONICA</t>
  </si>
  <si>
    <t>000156</t>
  </si>
  <si>
    <t>JORQUERA HERNANDEZ, CRISTINA</t>
  </si>
  <si>
    <t>106386</t>
  </si>
  <si>
    <t>FERNANDEZ RUBIO, BELEN</t>
  </si>
  <si>
    <t>001047</t>
  </si>
  <si>
    <t>MULAS SAURI, CARLOS ARTEMIO</t>
  </si>
  <si>
    <t>001600</t>
  </si>
  <si>
    <t>ROSILLO GONZALEZ, GEMMA</t>
  </si>
  <si>
    <t>106968</t>
  </si>
  <si>
    <t>ANTELM AMERICO, PAULA</t>
  </si>
  <si>
    <t>106510</t>
  </si>
  <si>
    <t>CEREZO MARIN, ADRIAN</t>
  </si>
  <si>
    <t>000173</t>
  </si>
  <si>
    <t>GALVEZ MIRALLES, JOAN</t>
  </si>
  <si>
    <t>107219</t>
  </si>
  <si>
    <t>RODRIGUEZ DELGADO, JAIVER ENRIQUE</t>
  </si>
  <si>
    <t>106123</t>
  </si>
  <si>
    <t>MOLES BREVA, DAVID</t>
  </si>
  <si>
    <t>108090</t>
  </si>
  <si>
    <t>MORALES CARBONERAS, LUCIA</t>
  </si>
  <si>
    <t>004897</t>
  </si>
  <si>
    <t>LOPEZ UBEDA, SANDRA</t>
  </si>
  <si>
    <t>106806</t>
  </si>
  <si>
    <t>BAOS FERNANDEZ, SANDRA</t>
  </si>
  <si>
    <t>000189</t>
  </si>
  <si>
    <t>SANTOS RAMON, BALMA</t>
  </si>
  <si>
    <t>000995</t>
  </si>
  <si>
    <t>ROYO SAEZ, ALBA</t>
  </si>
  <si>
    <t>108056</t>
  </si>
  <si>
    <t>ROCA FARINOS, BEATRIZ</t>
  </si>
  <si>
    <t>106094</t>
  </si>
  <si>
    <t>OLTRA SANTANDREU, RAUL</t>
  </si>
  <si>
    <t>107538</t>
  </si>
  <si>
    <t>FERRANDO ARASTEY, ENCARNACION</t>
  </si>
  <si>
    <t>000094</t>
  </si>
  <si>
    <t>GONZALEZ GOMEZ, MARIA TRINIDAD</t>
  </si>
  <si>
    <t>105255</t>
  </si>
  <si>
    <t>MONGUI HERRERA, ANGIE XIMENA</t>
  </si>
  <si>
    <t>101448</t>
  </si>
  <si>
    <t>LOZAR JUAN, NOELIA</t>
  </si>
  <si>
    <t>107893</t>
  </si>
  <si>
    <t>IZQUIERDO BAUDES, CONCEPCION</t>
  </si>
  <si>
    <t>107980</t>
  </si>
  <si>
    <t>AMADOR ROMERO, ANGELA</t>
  </si>
  <si>
    <t>004907</t>
  </si>
  <si>
    <t>COSIN ZAMARREÑO, ANDRES</t>
  </si>
  <si>
    <t>107106</t>
  </si>
  <si>
    <t>AGUDO LARA, TERESA</t>
  </si>
  <si>
    <t>107935</t>
  </si>
  <si>
    <t>CANTERO CARRASCOSA, ALVARO</t>
  </si>
  <si>
    <t>001495</t>
  </si>
  <si>
    <t>CASADO MENDEZ, ANA</t>
  </si>
  <si>
    <t>108046</t>
  </si>
  <si>
    <t>CABEZA LABELLA, PAULA</t>
  </si>
  <si>
    <t>108320</t>
  </si>
  <si>
    <t>PEREYRA LOPEZ, PATRICIA</t>
  </si>
  <si>
    <t>001837</t>
  </si>
  <si>
    <t>SASTRE MEDINA, JUAN IGNACIO</t>
  </si>
  <si>
    <t>001106</t>
  </si>
  <si>
    <t>PASCUAL ESTEBAN, ALBA</t>
  </si>
  <si>
    <t>001468</t>
  </si>
  <si>
    <t>CORELL VALENCIANO, JOANA</t>
  </si>
  <si>
    <t>108149</t>
  </si>
  <si>
    <t>HERNANDO CORDERO, KEVIN</t>
  </si>
  <si>
    <t>001865</t>
  </si>
  <si>
    <t>PUERTES ROSALENY, CRISTINA</t>
  </si>
  <si>
    <t>001803</t>
  </si>
  <si>
    <t>SANCHEZ AUÑON, PAULA</t>
  </si>
  <si>
    <t>108429</t>
  </si>
  <si>
    <t>PORCAR DOLZ, JESUS</t>
  </si>
  <si>
    <t>107314</t>
  </si>
  <si>
    <t>SANCHO SANCHEZ, EVA</t>
  </si>
  <si>
    <t>107649</t>
  </si>
  <si>
    <t>LOPEZ ARROYO, ARIADNA</t>
  </si>
  <si>
    <t>003696</t>
  </si>
  <si>
    <t>TRAVER ORTIZ, BLANCA</t>
  </si>
  <si>
    <t>000032</t>
  </si>
  <si>
    <t>FARIZA LOPEZ, MARTA</t>
  </si>
  <si>
    <t>000159</t>
  </si>
  <si>
    <t>NAVAJAS PROENZA, PEDRO</t>
  </si>
  <si>
    <t>105739</t>
  </si>
  <si>
    <t>LENGUA GARCIA, ALBA</t>
  </si>
  <si>
    <t>002949</t>
  </si>
  <si>
    <t>FERRER GORDO, PAULA</t>
  </si>
  <si>
    <t>000754</t>
  </si>
  <si>
    <t>FONT DE MORA MARTI, GALA</t>
  </si>
  <si>
    <t>000133</t>
  </si>
  <si>
    <t>TERCERO RUIZ, AMANDA</t>
  </si>
  <si>
    <t>106065</t>
  </si>
  <si>
    <t>BELTRAN MARQUEZ, ADRIAN</t>
  </si>
  <si>
    <t>001867</t>
  </si>
  <si>
    <t>VENTURA GOMEZ, ARANTXA</t>
  </si>
  <si>
    <t>000237</t>
  </si>
  <si>
    <t>MIRO FERNANDEZ, IRENE</t>
  </si>
  <si>
    <t>001607</t>
  </si>
  <si>
    <t>LOZANO COZAR, BENITA</t>
  </si>
  <si>
    <t>106697</t>
  </si>
  <si>
    <t>PEIRO JUST, JOSEFA</t>
  </si>
  <si>
    <t>107662</t>
  </si>
  <si>
    <t>VAZQUEZ DELGADO, CARLOS</t>
  </si>
  <si>
    <t>107940</t>
  </si>
  <si>
    <t>BLASCO FRANCISCO, PATRICIA</t>
  </si>
  <si>
    <t>001847</t>
  </si>
  <si>
    <t>CORREA SANTACRUZ, ALICES YANNEL</t>
  </si>
  <si>
    <t>000401</t>
  </si>
  <si>
    <t>VIDAL FUENTES, MARINA</t>
  </si>
  <si>
    <t>108116</t>
  </si>
  <si>
    <t>MECHO NAVARRO, M CARMEN</t>
  </si>
  <si>
    <t>106411</t>
  </si>
  <si>
    <t>MAZUECOS RUIZ, M DEL MAR</t>
  </si>
  <si>
    <t>107147</t>
  </si>
  <si>
    <t>MARTINEZ RAMIREZ, ANA</t>
  </si>
  <si>
    <t>004898</t>
  </si>
  <si>
    <t>ROS GARCIA, LAURA</t>
  </si>
  <si>
    <t>000131</t>
  </si>
  <si>
    <t>LOPEZ MUÑOZ, MARTA</t>
  </si>
  <si>
    <t>000033</t>
  </si>
  <si>
    <t>BOU SIMO, LAIA</t>
  </si>
  <si>
    <t>108226</t>
  </si>
  <si>
    <t>TORRES MARTI, PAU</t>
  </si>
  <si>
    <t>107569</t>
  </si>
  <si>
    <t>MORENO LOPEZ, JAVIER</t>
  </si>
  <si>
    <t>001834</t>
  </si>
  <si>
    <t>GARCIA NAVARRO, MARIA</t>
  </si>
  <si>
    <t>000639</t>
  </si>
  <si>
    <t>FLORES RUIZ, MARTA</t>
  </si>
  <si>
    <t>099651</t>
  </si>
  <si>
    <t>SEGARRA SANMARTIN, OLGA</t>
  </si>
  <si>
    <t>000052</t>
  </si>
  <si>
    <t>VINAT SANTIAGO, MIRIAM</t>
  </si>
  <si>
    <t>107750</t>
  </si>
  <si>
    <t>PALOMERO RUBIO, ANDREA</t>
  </si>
  <si>
    <t>104227</t>
  </si>
  <si>
    <t>TORNERO GARGALLO, EVA</t>
  </si>
  <si>
    <t>102293</t>
  </si>
  <si>
    <t>MESEGUER HERRERO, ALEJANDRO</t>
  </si>
  <si>
    <t>001466</t>
  </si>
  <si>
    <t>MONFORT COLLADO, ANA</t>
  </si>
  <si>
    <t>106533</t>
  </si>
  <si>
    <t>MAS CARDA, ANA</t>
  </si>
  <si>
    <t>107231</t>
  </si>
  <si>
    <t>SORIANO MORRO, PILAR</t>
  </si>
  <si>
    <t>001094</t>
  </si>
  <si>
    <t>BLANQUEZ OUEDRAOGO, NATANAEL</t>
  </si>
  <si>
    <t>001589</t>
  </si>
  <si>
    <t>AOUIDAD CABEZA, TACFARENAS</t>
  </si>
  <si>
    <t>108446</t>
  </si>
  <si>
    <t>JIMENEZ MARTINEZ, ANDREA</t>
  </si>
  <si>
    <t>000486</t>
  </si>
  <si>
    <t>PIÑA RUBIO, SANDRA</t>
  </si>
  <si>
    <t>105927</t>
  </si>
  <si>
    <t>TRAVER VIDAL, LORENA</t>
  </si>
  <si>
    <t>107892</t>
  </si>
  <si>
    <t>ALOS LOPEZ, SANDRA</t>
  </si>
  <si>
    <t>000129</t>
  </si>
  <si>
    <t>BUENO REDOLAT, MARIA DOLORES</t>
  </si>
  <si>
    <t>000528</t>
  </si>
  <si>
    <t>PEREZ EXPOSITO, ANDREA</t>
  </si>
  <si>
    <t>000302</t>
  </si>
  <si>
    <t>LLACER RODILLA, ESTHER</t>
  </si>
  <si>
    <t>107216</t>
  </si>
  <si>
    <t>VICENT ROMERO, MICHAEL</t>
  </si>
  <si>
    <t>001053</t>
  </si>
  <si>
    <t>MARTINEZ MOLTO, ALBA</t>
  </si>
  <si>
    <t>106266</t>
  </si>
  <si>
    <t>FERRER MUÑOZ, RAQUEL</t>
  </si>
  <si>
    <t>000839</t>
  </si>
  <si>
    <t>GIL NOHALES, ADRIAN</t>
  </si>
  <si>
    <t>107846</t>
  </si>
  <si>
    <t>SANCHEZ LORENTE, BORJA</t>
  </si>
  <si>
    <t>001797</t>
  </si>
  <si>
    <t>PEREZ DIAZ, NOELIA</t>
  </si>
  <si>
    <t>000123</t>
  </si>
  <si>
    <t>LOPEZ BELLES, MARIA</t>
  </si>
  <si>
    <t>104647</t>
  </si>
  <si>
    <t>CLIMENT CASANOVA, SERGIO</t>
  </si>
  <si>
    <t>001251</t>
  </si>
  <si>
    <t>AGUILAR REYES, RAQUEL</t>
  </si>
  <si>
    <t>001936</t>
  </si>
  <si>
    <t>PACHAMORA CHAVEZ, GLICE JHOFRE</t>
  </si>
  <si>
    <t>001592</t>
  </si>
  <si>
    <t>AZNAR PASCUAL, ANA MARIA</t>
  </si>
  <si>
    <t>000139</t>
  </si>
  <si>
    <t>GARCIA GUTIERREZ, ADARA MARIA</t>
  </si>
  <si>
    <t>000815</t>
  </si>
  <si>
    <t>CARCELLER MOLINERO, JOSEP</t>
  </si>
  <si>
    <t>106939</t>
  </si>
  <si>
    <t>GARZON MONTERO, VICTORIA</t>
  </si>
  <si>
    <t>000834</t>
  </si>
  <si>
    <t>PASTOR LOZOYA, ANA</t>
  </si>
  <si>
    <t>000444</t>
  </si>
  <si>
    <t>CARDOSO ALMARCHA, RUBEN</t>
  </si>
  <si>
    <t>000165</t>
  </si>
  <si>
    <t>MARTINEZ PANIAGUA, BEATRIZ</t>
  </si>
  <si>
    <t>102715</t>
  </si>
  <si>
    <t>GIL BAYOT, ALEJANDRA</t>
  </si>
  <si>
    <t>107415</t>
  </si>
  <si>
    <t>ARMERO CACHNERO, DIANA MARCELA</t>
  </si>
  <si>
    <t>002031</t>
  </si>
  <si>
    <t>CEBRIAN LOPEZ, BELEN</t>
  </si>
  <si>
    <t>001432</t>
  </si>
  <si>
    <t>PERUGA AYETE, SONIA</t>
  </si>
  <si>
    <t>107166</t>
  </si>
  <si>
    <t>ESCRIG DOMENECH, SUSANA</t>
  </si>
  <si>
    <t>105993</t>
  </si>
  <si>
    <t>GEA GARCIA, SUSANA</t>
  </si>
  <si>
    <t>000068</t>
  </si>
  <si>
    <t>SOLER TORRES, SANDRA</t>
  </si>
  <si>
    <t>002091</t>
  </si>
  <si>
    <t>BUENO MARTIN, ISABEL</t>
  </si>
  <si>
    <t>105496</t>
  </si>
  <si>
    <t>MACOVEI, TIMEEA CATALINA</t>
  </si>
  <si>
    <t>108153</t>
  </si>
  <si>
    <t>TARRAGA MEDEL, AZAHARA</t>
  </si>
  <si>
    <t>000980</t>
  </si>
  <si>
    <t>ALEIXANDRE AGULLO, JOAN</t>
  </si>
  <si>
    <t>104561</t>
  </si>
  <si>
    <t>GIL MIRALLES, CHRISTIAN</t>
  </si>
  <si>
    <t>000636</t>
  </si>
  <si>
    <t>SANCHO SIRGADO, NEREA</t>
  </si>
  <si>
    <t>106108</t>
  </si>
  <si>
    <t>MERCE FERRIS, EVA MARIA</t>
  </si>
  <si>
    <t>106729</t>
  </si>
  <si>
    <t>LOPEZ LOPEZ, RAQUEL</t>
  </si>
  <si>
    <t>001892</t>
  </si>
  <si>
    <t>LLAVERO PULIDO, VERONICA</t>
  </si>
  <si>
    <t>000416</t>
  </si>
  <si>
    <t>DELGADO MUÑOZ, TOMAS</t>
  </si>
  <si>
    <t>001126</t>
  </si>
  <si>
    <t>AMADOR HEREDIA, JUANA</t>
  </si>
  <si>
    <t>108498</t>
  </si>
  <si>
    <t>MARTINEZ LLAVATA, NURIA</t>
  </si>
  <si>
    <t>102733</t>
  </si>
  <si>
    <t>CALATAYUD JORDAN, SERGIO</t>
  </si>
  <si>
    <t>107190</t>
  </si>
  <si>
    <t>SANCHEZ FERNANDEZ, DAVID</t>
  </si>
  <si>
    <t>104917</t>
  </si>
  <si>
    <t>VILLAR HERRERO, ROSAN</t>
  </si>
  <si>
    <t>000198</t>
  </si>
  <si>
    <t>RIBES BARCOS, ALEJANDRO</t>
  </si>
  <si>
    <t>000496</t>
  </si>
  <si>
    <t>MONZO PEREZ, CARLES</t>
  </si>
  <si>
    <t>001092</t>
  </si>
  <si>
    <t>GONZALEZ CARRASCO, MARIA JOSE</t>
  </si>
  <si>
    <t>000479</t>
  </si>
  <si>
    <t>SALCEDO ZAMORA, IVAN</t>
  </si>
  <si>
    <t>004908</t>
  </si>
  <si>
    <t>TUZON NEBOT, MAIRENA</t>
  </si>
  <si>
    <t>105067</t>
  </si>
  <si>
    <t>GONZALEZ SANCHEZ, KARINA</t>
  </si>
  <si>
    <t>003036</t>
  </si>
  <si>
    <t>FERRIOL MAROTO, MARTA</t>
  </si>
  <si>
    <t>000999</t>
  </si>
  <si>
    <t>FRANCES CASTAÑEDA, SARAY</t>
  </si>
  <si>
    <t>000278</t>
  </si>
  <si>
    <t>GOMIS POMARES, CLAUDIA</t>
  </si>
  <si>
    <t>107239</t>
  </si>
  <si>
    <t>IGUAL REQUENA, LUIS</t>
  </si>
  <si>
    <t>000591</t>
  </si>
  <si>
    <t>PASCUAL GOMEZ, RAFAEL</t>
  </si>
  <si>
    <t>001550</t>
  </si>
  <si>
    <t>LORENTE PUENTE, RAQUEL</t>
  </si>
  <si>
    <t>105703</t>
  </si>
  <si>
    <t>GUELL, LORENA ANGELINA</t>
  </si>
  <si>
    <t>004921</t>
  </si>
  <si>
    <t>VALERO SEGURA, NOELIA</t>
  </si>
  <si>
    <t>100345</t>
  </si>
  <si>
    <t>FUENTES PEREZ, ANGEL</t>
  </si>
  <si>
    <t>000256</t>
  </si>
  <si>
    <t>IGLESIAS ALMAGRO, PAULA</t>
  </si>
  <si>
    <t>001517</t>
  </si>
  <si>
    <t>BOIX ENRICH, RAQUEL</t>
  </si>
  <si>
    <t>107570</t>
  </si>
  <si>
    <t>ESTEVE MARTINEZ, LAIA</t>
  </si>
  <si>
    <t>108523</t>
  </si>
  <si>
    <t>CASTAÑER FERRER, MARIA</t>
  </si>
  <si>
    <t>106954</t>
  </si>
  <si>
    <t>PRADAS BONO, MARTA</t>
  </si>
  <si>
    <t>106297</t>
  </si>
  <si>
    <t>CAMAÑO VILLALBA, MARTINA</t>
  </si>
  <si>
    <t>106358</t>
  </si>
  <si>
    <t>ES SAADY EL QORCHY, HANANE</t>
  </si>
  <si>
    <t>001474</t>
  </si>
  <si>
    <t>RUIZ SALAS, BEGOÑA</t>
  </si>
  <si>
    <t>107684</t>
  </si>
  <si>
    <t>MARIN ORTIZ, MARIA JOSE</t>
  </si>
  <si>
    <t>001381</t>
  </si>
  <si>
    <t>RIUS FERNANDEZ, CELIA</t>
  </si>
  <si>
    <t>000494</t>
  </si>
  <si>
    <t>CARREGUI GAVARA, ELENA</t>
  </si>
  <si>
    <t>001467</t>
  </si>
  <si>
    <t>SABATER PEDROS, MARIA</t>
  </si>
  <si>
    <t>000190</t>
  </si>
  <si>
    <t>RAMOS MAICAS, ELIA</t>
  </si>
  <si>
    <t>001210</t>
  </si>
  <si>
    <t>CORTINA NAVARRO, LORENA</t>
  </si>
  <si>
    <t>108286</t>
  </si>
  <si>
    <t>SANSO LEON, LUCIA</t>
  </si>
  <si>
    <t>105251</t>
  </si>
  <si>
    <t>BALADA CARRERAS, LAURA</t>
  </si>
  <si>
    <t>001169</t>
  </si>
  <si>
    <t>RUIZ LOPEZ, PEDRO</t>
  </si>
  <si>
    <t>000425</t>
  </si>
  <si>
    <t>ALFARO TORNERO, MONICA</t>
  </si>
  <si>
    <t>001713</t>
  </si>
  <si>
    <t>PAEZ ROBLES, MELANIA</t>
  </si>
  <si>
    <t>003312</t>
  </si>
  <si>
    <t>FUSTER EJARQUE, MIREIA</t>
  </si>
  <si>
    <t>107220</t>
  </si>
  <si>
    <t>BELTRAN GONZALVO, GUILLEM</t>
  </si>
  <si>
    <t>101292</t>
  </si>
  <si>
    <t>DOMENECH MICO, MARTA</t>
  </si>
  <si>
    <t>107882</t>
  </si>
  <si>
    <t>GULDENTOPS GARCIA, TATIANA</t>
  </si>
  <si>
    <t>000831</t>
  </si>
  <si>
    <t>GARCIA MORALES, AIDA</t>
  </si>
  <si>
    <t>108375</t>
  </si>
  <si>
    <t>BERTOLIN RICHART, JOSE MANUEL</t>
  </si>
  <si>
    <t>100403</t>
  </si>
  <si>
    <t>ARQUES RODES, ROSA</t>
  </si>
  <si>
    <t>001351</t>
  </si>
  <si>
    <t>BELMONTE CALVO, PAULA</t>
  </si>
  <si>
    <t>000143</t>
  </si>
  <si>
    <t>BUENO BARGUES, LIDIA</t>
  </si>
  <si>
    <t>002916</t>
  </si>
  <si>
    <t>ROMERO NACHER, LUCIA</t>
  </si>
  <si>
    <t>001454</t>
  </si>
  <si>
    <t>GRAU ARDUÑA, CARLOTA</t>
  </si>
  <si>
    <t>107395</t>
  </si>
  <si>
    <t>RODRIGUEZ PEREZ, NURIA</t>
  </si>
  <si>
    <t>107974</t>
  </si>
  <si>
    <t>GARCIA GUTIERREZ, ROBERTO JAVIER</t>
  </si>
  <si>
    <t>107269</t>
  </si>
  <si>
    <t>ALLEPUZ GALLEN, IRENE</t>
  </si>
  <si>
    <t>105008</t>
  </si>
  <si>
    <t>GONZALEZ RODRIGUEZ, JAVIER</t>
  </si>
  <si>
    <t>103035</t>
  </si>
  <si>
    <t>ENDRINO PRATS, ANGELA</t>
  </si>
  <si>
    <t>108092</t>
  </si>
  <si>
    <t>PUERTA SANCHEZ, ELVIRA</t>
  </si>
  <si>
    <t>104715</t>
  </si>
  <si>
    <t>MARTINEZ AUCEJO, BEATRIZ</t>
  </si>
  <si>
    <t>105142</t>
  </si>
  <si>
    <t>TORRES RUIZ, ANDREU</t>
  </si>
  <si>
    <t>002086</t>
  </si>
  <si>
    <t>PIERA MALLACH, MARIA ISABEL</t>
  </si>
  <si>
    <t>107826</t>
  </si>
  <si>
    <t>MUÑOZ MARTINEZ, ESTHER</t>
  </si>
  <si>
    <t>105920</t>
  </si>
  <si>
    <t>SORIANO RIBES, IRENE MARIA</t>
  </si>
  <si>
    <t>106807</t>
  </si>
  <si>
    <t>DELTORO CARAYOL, JOSE MANUEL</t>
  </si>
  <si>
    <t>106362</t>
  </si>
  <si>
    <t>MARQUES DAVID, LAURA</t>
  </si>
  <si>
    <t>000351</t>
  </si>
  <si>
    <t>GOMIS BLEDA, ANDREA</t>
  </si>
  <si>
    <t>107823</t>
  </si>
  <si>
    <t>AGUILAR DOMENECH, MERCEDES</t>
  </si>
  <si>
    <t>108171</t>
  </si>
  <si>
    <t>TRIBALDOS GARCIA, MARCOS</t>
  </si>
  <si>
    <t>108472</t>
  </si>
  <si>
    <t>MARTINEZ PARDO, JUAN CARLOS</t>
  </si>
  <si>
    <t>107562</t>
  </si>
  <si>
    <t>ASENCIO PASCUAL, NAZARETH</t>
  </si>
  <si>
    <t>107805</t>
  </si>
  <si>
    <t>DEL VIGO FERRER, ANAIS</t>
  </si>
  <si>
    <t>107271</t>
  </si>
  <si>
    <t>ENGUIDANOS SEGUI, SEREZADE</t>
  </si>
  <si>
    <t>000112</t>
  </si>
  <si>
    <t>MONTRULL FELIP, PABLO</t>
  </si>
  <si>
    <t>000135</t>
  </si>
  <si>
    <t>MENDIETA MARTI, ANA VICTORIA</t>
  </si>
  <si>
    <t>001573</t>
  </si>
  <si>
    <t>RUIZ SANTIAGO, ANDREA</t>
  </si>
  <si>
    <t>107342</t>
  </si>
  <si>
    <t>CHAVARRIAS BLANCA, JOSEFINA</t>
  </si>
  <si>
    <t>000420</t>
  </si>
  <si>
    <t>MECHO PALLARES, MARIA AMPARO</t>
  </si>
  <si>
    <t>107555</t>
  </si>
  <si>
    <t>OLMEDO VILLANUEVA, MARIA</t>
  </si>
  <si>
    <t>107953</t>
  </si>
  <si>
    <t>ORTIZ GARCIA, CRISTINA JOANA</t>
  </si>
  <si>
    <t>106133</t>
  </si>
  <si>
    <t>ALBERT PORCAR, LETICIA</t>
  </si>
  <si>
    <t>102665</t>
  </si>
  <si>
    <t>ESCALONA SATURNO, NATACHA NOEMI</t>
  </si>
  <si>
    <t>000271</t>
  </si>
  <si>
    <t>COMENDADOR FRAILE, EVA</t>
  </si>
  <si>
    <t>003364</t>
  </si>
  <si>
    <t>LACASA MOLINA, JOAQUIN</t>
  </si>
  <si>
    <t>108095</t>
  </si>
  <si>
    <t>SANCHEZ REYES, SARA</t>
  </si>
  <si>
    <t>107944</t>
  </si>
  <si>
    <t>LOPEZ TORRENT, NOELIA</t>
  </si>
  <si>
    <t>001353</t>
  </si>
  <si>
    <t>PASIES BUSTOS, M CARMEN</t>
  </si>
  <si>
    <t>108186</t>
  </si>
  <si>
    <t>MROUE CUENCA, TAMARA</t>
  </si>
  <si>
    <t>107563</t>
  </si>
  <si>
    <t>GASCO ANGLES, CARLA</t>
  </si>
  <si>
    <t>002938</t>
  </si>
  <si>
    <t>CARLES DIANA, MARINA</t>
  </si>
  <si>
    <t>107443</t>
  </si>
  <si>
    <t>CEBELLAN CASTILLO, MARTA</t>
  </si>
  <si>
    <t>107530</t>
  </si>
  <si>
    <t>GILABERT SANCHEZ, MARIA JOSE</t>
  </si>
  <si>
    <t>001225</t>
  </si>
  <si>
    <t>TRAVER CLIMENT, MONICA</t>
  </si>
  <si>
    <t>001524</t>
  </si>
  <si>
    <t>GONZALEZ ENRIQUE, PAULA</t>
  </si>
  <si>
    <t>003677</t>
  </si>
  <si>
    <t>CARRION FERNANDEZ, CRISTINA</t>
  </si>
  <si>
    <t>107863</t>
  </si>
  <si>
    <t>ENGUIX MOLINA, NURIA</t>
  </si>
  <si>
    <t>107674</t>
  </si>
  <si>
    <t>MOYA LLASAT, ELIANA</t>
  </si>
  <si>
    <t>106542</t>
  </si>
  <si>
    <t>MIRALLES TORNE, CRISTIAN</t>
  </si>
  <si>
    <t>001827</t>
  </si>
  <si>
    <t>LLEO PERIS, SARA</t>
  </si>
  <si>
    <t>001584</t>
  </si>
  <si>
    <t>MARIN ESCOBAR, CARMEN</t>
  </si>
  <si>
    <t>099359</t>
  </si>
  <si>
    <t>ESCRIBANO HINOJOSA, MARIA SOLEDAD</t>
  </si>
  <si>
    <t>108271</t>
  </si>
  <si>
    <t>VILA RODRIGO, INMACULADA</t>
  </si>
  <si>
    <t>001083</t>
  </si>
  <si>
    <t>ESPINOSA VIVAS, MAR</t>
  </si>
  <si>
    <t>108270</t>
  </si>
  <si>
    <t>BELLES VILLEGA, LORENA</t>
  </si>
  <si>
    <t>000882</t>
  </si>
  <si>
    <t>DANERI ROLDAN, MARIA</t>
  </si>
  <si>
    <t>107616</t>
  </si>
  <si>
    <t>SAEZ SANCHEZ, IRIS</t>
  </si>
  <si>
    <t>001587</t>
  </si>
  <si>
    <t>PUCHADES POUS, RUTH</t>
  </si>
  <si>
    <t>003351</t>
  </si>
  <si>
    <t>GONZALEZ COLOMER, AMPARO</t>
  </si>
  <si>
    <t>073141</t>
  </si>
  <si>
    <t>CISCAR INGLADA, MARIA</t>
  </si>
  <si>
    <t>107914</t>
  </si>
  <si>
    <t>ESPI PEREZ, JULIO</t>
  </si>
  <si>
    <t>102257</t>
  </si>
  <si>
    <t>CASTILLO HERRERO, CARMEN</t>
  </si>
  <si>
    <t>102956</t>
  </si>
  <si>
    <t>VALLE SAEZ, MARIA</t>
  </si>
  <si>
    <t>000111</t>
  </si>
  <si>
    <t>CASTILLO LOPEZ, ANA</t>
  </si>
  <si>
    <t>001743</t>
  </si>
  <si>
    <t>MARTI NAVARRO, ALBA</t>
  </si>
  <si>
    <t>108299</t>
  </si>
  <si>
    <t>DOMINGUEZ SOLAZ, MARIA</t>
  </si>
  <si>
    <t>107867</t>
  </si>
  <si>
    <t>GARCIA PASTOR, OSCAR</t>
  </si>
  <si>
    <t>000124</t>
  </si>
  <si>
    <t>SANTAFE CABO, GLORIA</t>
  </si>
  <si>
    <t>105375</t>
  </si>
  <si>
    <t>LOPEZ HERRERO, SARA</t>
  </si>
  <si>
    <t>000926</t>
  </si>
  <si>
    <t>PALACIAN RAMIREZ, ALEJANDRO</t>
  </si>
  <si>
    <t>000385</t>
  </si>
  <si>
    <t>CRUZ TENA, MINERVA</t>
  </si>
  <si>
    <t>106507</t>
  </si>
  <si>
    <t>CERDAN MARHUENDA, ANDREA</t>
  </si>
  <si>
    <t>106546</t>
  </si>
  <si>
    <t>MARTINEZ RODRIGUEZ, SORAYA</t>
  </si>
  <si>
    <t>106858</t>
  </si>
  <si>
    <t>KARAIVANOVA, KAMELIYA ASENOVA</t>
  </si>
  <si>
    <t>001597</t>
  </si>
  <si>
    <t>GARCIA GOMEZ, ENRIQUETA</t>
  </si>
  <si>
    <t>003328</t>
  </si>
  <si>
    <t>RODRIGO CARRION, ROSA MARIA</t>
  </si>
  <si>
    <t>106047</t>
  </si>
  <si>
    <t>SIRVENT PEREZ, MIGUEL</t>
  </si>
  <si>
    <t>004923</t>
  </si>
  <si>
    <t>GARCIA NACHER, CARLOS</t>
  </si>
  <si>
    <t>105782</t>
  </si>
  <si>
    <t>MENDES BARROSO, ESTEFANIA</t>
  </si>
  <si>
    <t>002864</t>
  </si>
  <si>
    <t>BARBERA SANMIGUEL, AIDA</t>
  </si>
  <si>
    <t>000239</t>
  </si>
  <si>
    <t>MARTINEZ RODRIGUEZ, NATALIA</t>
  </si>
  <si>
    <t>000018</t>
  </si>
  <si>
    <t>CANOS URBANEJA, CLAUDIA</t>
  </si>
  <si>
    <t>104797</t>
  </si>
  <si>
    <t>FRANCISCO GARCES, XAVIER</t>
  </si>
  <si>
    <t>105620</t>
  </si>
  <si>
    <t>MONTANER YUSTE, JONATHAN</t>
  </si>
  <si>
    <t>001152</t>
  </si>
  <si>
    <t>MARTINEZ HERRANDIZ, MIREIA</t>
  </si>
  <si>
    <t>106732</t>
  </si>
  <si>
    <t>EXPOSITO ESCRIG, DIEGO</t>
  </si>
  <si>
    <t>105774</t>
  </si>
  <si>
    <t>FORES ALBORS, CRISTINA</t>
  </si>
  <si>
    <t>104835</t>
  </si>
  <si>
    <t>SANTAPAU LORENTE, JENNIFER</t>
  </si>
  <si>
    <t>106132</t>
  </si>
  <si>
    <t>BAZATAQUI MARTINEZ, NEREIDA</t>
  </si>
  <si>
    <t>000207</t>
  </si>
  <si>
    <t>PELLICER TORRES, LAURA</t>
  </si>
  <si>
    <t>000363</t>
  </si>
  <si>
    <t>CALATAYUD SIMO, CELIA</t>
  </si>
  <si>
    <t>001729</t>
  </si>
  <si>
    <t>LLANA CALVET, ANDRES</t>
  </si>
  <si>
    <t>002060</t>
  </si>
  <si>
    <t>CAÑERO PEINADO, OLGA</t>
  </si>
  <si>
    <t>001472</t>
  </si>
  <si>
    <t>SEBASTIAN GOMEZ, LAURA</t>
  </si>
  <si>
    <t>002967</t>
  </si>
  <si>
    <t>MINGUEZ CHANCOSA, RAQUEL</t>
  </si>
  <si>
    <t>001582</t>
  </si>
  <si>
    <t>PRINCESS MACASAET, JILIAN</t>
  </si>
  <si>
    <t>001534</t>
  </si>
  <si>
    <t>CHASAN ULLA, LAURA</t>
  </si>
  <si>
    <t>108359</t>
  </si>
  <si>
    <t>MASCARELL REDONDO, NAIMA</t>
  </si>
  <si>
    <t>001925</t>
  </si>
  <si>
    <t>GARCIA HOYOS, MARIA JOSE</t>
  </si>
  <si>
    <t>103009</t>
  </si>
  <si>
    <t>ALBIÑANA SCHIMIDT, INGRID</t>
  </si>
  <si>
    <t>002000</t>
  </si>
  <si>
    <t>PERIS VIDAL, MIRIAM</t>
  </si>
  <si>
    <t>107013</t>
  </si>
  <si>
    <t>FRANCO SOLANO, MARINA</t>
  </si>
  <si>
    <t>106762</t>
  </si>
  <si>
    <t>MIRALLES INSA, MARIA</t>
  </si>
  <si>
    <t>001894</t>
  </si>
  <si>
    <t>ROMERO SANCHEZ, MIGUEL VICENTE</t>
  </si>
  <si>
    <t>000532</t>
  </si>
  <si>
    <t>ROMAY GUILLEN, CLARA</t>
  </si>
  <si>
    <t>001063</t>
  </si>
  <si>
    <t>DOMINGO MURILLO, SARA</t>
  </si>
  <si>
    <t>107626</t>
  </si>
  <si>
    <t>CASTRO MEDINA, JACQUELINE</t>
  </si>
  <si>
    <t>107602</t>
  </si>
  <si>
    <t>GARCIA SOUSA, LAURA</t>
  </si>
  <si>
    <t>001419</t>
  </si>
  <si>
    <t>LAPICA LOPEZ, MIGUEL</t>
  </si>
  <si>
    <t>000216</t>
  </si>
  <si>
    <t>SOLER CARDONA, MARINA</t>
  </si>
  <si>
    <t>106814</t>
  </si>
  <si>
    <t>PITARCH PALLARES, PAOLA</t>
  </si>
  <si>
    <t>108083</t>
  </si>
  <si>
    <t>MARTINEZ LORENTE, DAVID</t>
  </si>
  <si>
    <t>000195</t>
  </si>
  <si>
    <t>MARTIN-ALBO PEDROSA, ANTU</t>
  </si>
  <si>
    <t>001701</t>
  </si>
  <si>
    <t>MORANT ALMIÑANA, MONTSERRAT</t>
  </si>
  <si>
    <t>000421</t>
  </si>
  <si>
    <t>URIBE FECED, ISHTAR KIN</t>
  </si>
  <si>
    <t>107615</t>
  </si>
  <si>
    <t>VELASCO BECERRA, AURORA</t>
  </si>
  <si>
    <t>106552</t>
  </si>
  <si>
    <t>VICENS VICENS, MARIA MILAGROS</t>
  </si>
  <si>
    <t>106514</t>
  </si>
  <si>
    <t>GAVARA BERTOLIN, BELEN</t>
  </si>
  <si>
    <t>106056</t>
  </si>
  <si>
    <t>LAGARES SEGURA, VERONICA</t>
  </si>
  <si>
    <t>000838</t>
  </si>
  <si>
    <t>FERRER SUÑER, CREU</t>
  </si>
  <si>
    <t>102840</t>
  </si>
  <si>
    <t>GONZALEZ FERNANDEZ, CLARA</t>
  </si>
  <si>
    <t>108215</t>
  </si>
  <si>
    <t>BETORET GUIZA, SARA</t>
  </si>
  <si>
    <t>000448</t>
  </si>
  <si>
    <t>VILLANUEVA MATOS, ALBA</t>
  </si>
  <si>
    <t>106395</t>
  </si>
  <si>
    <t>AGUILELLA ALGUACIL, ELENA</t>
  </si>
  <si>
    <t>106535</t>
  </si>
  <si>
    <t>COLLANTES CORREA, PAULA</t>
  </si>
  <si>
    <t>000527</t>
  </si>
  <si>
    <t>RESCALVO GALAVIS, CAROLINA</t>
  </si>
  <si>
    <t>105568</t>
  </si>
  <si>
    <t>ALEJOS JULUE, ESTEFANIA</t>
  </si>
  <si>
    <t>104039</t>
  </si>
  <si>
    <t>NAVARRO DOMINGUEZ, MAURO</t>
  </si>
  <si>
    <t>100319</t>
  </si>
  <si>
    <t>MALONDA LLORCA, M CARMEN</t>
  </si>
  <si>
    <t>107939</t>
  </si>
  <si>
    <t>GONZALEZ RODRIGUEZ, ALBA REGINA</t>
  </si>
  <si>
    <t>001957</t>
  </si>
  <si>
    <t>ESCRIVA FRANCES, MARIA</t>
  </si>
  <si>
    <t>001742</t>
  </si>
  <si>
    <t>CASES MUÑOZ, LYDIA</t>
  </si>
  <si>
    <t>000911</t>
  </si>
  <si>
    <t>VERCHER SIFRES, JOSEP</t>
  </si>
  <si>
    <t>001613</t>
  </si>
  <si>
    <t>VILLENA JIMENEZ, ANA MARIA</t>
  </si>
  <si>
    <t>106462</t>
  </si>
  <si>
    <t>MARTINEZ GARCIA, MARIA FELISA</t>
  </si>
  <si>
    <t>105505</t>
  </si>
  <si>
    <t>MECHO VILAR, DANIEL</t>
  </si>
  <si>
    <t>106205</t>
  </si>
  <si>
    <t>SERRANO HORTELANO, CARMEN</t>
  </si>
  <si>
    <t>001612</t>
  </si>
  <si>
    <t>NAVARRO BALASTEGUI, ROMINA</t>
  </si>
  <si>
    <t>000830</t>
  </si>
  <si>
    <t>ALIAGA TORRES, ANDREA</t>
  </si>
  <si>
    <t>001230</t>
  </si>
  <si>
    <t>PRUÑONOSA CEBRIAN, RAUL</t>
  </si>
  <si>
    <t>106049</t>
  </si>
  <si>
    <t>NEBOT GOMEZ, BELEN</t>
  </si>
  <si>
    <t>107382</t>
  </si>
  <si>
    <t>URIBE FECED, DANAVE JUHRIATA</t>
  </si>
  <si>
    <t>000367</t>
  </si>
  <si>
    <t>ESCUDER FERRER, LAURA</t>
  </si>
  <si>
    <t>106786</t>
  </si>
  <si>
    <t>OSORIO GARCIA, MONICA</t>
  </si>
  <si>
    <t>107642</t>
  </si>
  <si>
    <t>VIANA NACHER, SANDRA</t>
  </si>
  <si>
    <t>000364</t>
  </si>
  <si>
    <t>CAMAÑES MIRALLES, ANA</t>
  </si>
  <si>
    <t>000410</t>
  </si>
  <si>
    <t>PORTES ABREU, HILDA NOEMI</t>
  </si>
  <si>
    <t>004927</t>
  </si>
  <si>
    <t>PARRA MOSCARDO, NATALIA</t>
  </si>
  <si>
    <t>000287</t>
  </si>
  <si>
    <t>MARTINEZ VILAPLANA, CAROLINA</t>
  </si>
  <si>
    <t>001201</t>
  </si>
  <si>
    <t>SERRANO MORENILLA, MARISA</t>
  </si>
  <si>
    <t>108579</t>
  </si>
  <si>
    <t>MUÑOZ LEGANES, MARIO</t>
  </si>
  <si>
    <t>105497</t>
  </si>
  <si>
    <t>MARTINEZ ALBIÑANA, SARA</t>
  </si>
  <si>
    <t>001904</t>
  </si>
  <si>
    <t>PEREZ TORRECILLA, ANGELA</t>
  </si>
  <si>
    <t>002936</t>
  </si>
  <si>
    <t>GARCIA MARTINEZ, SERGIO</t>
  </si>
  <si>
    <t>001052</t>
  </si>
  <si>
    <t>MOLLA BLANCH, SARA</t>
  </si>
  <si>
    <t>104711</t>
  </si>
  <si>
    <t>SANCHEZ FAGOAGA, SOFIA</t>
  </si>
  <si>
    <t>102341</t>
  </si>
  <si>
    <t>PORCEL RUIZ, MARIA</t>
  </si>
  <si>
    <t>106544</t>
  </si>
  <si>
    <t>MOSCA, MARIANO</t>
  </si>
  <si>
    <t>003101</t>
  </si>
  <si>
    <t>SEGRERA PEREZ, INMACULADA</t>
  </si>
  <si>
    <t>001177</t>
  </si>
  <si>
    <t>BAEZA RUZ, CARLA</t>
  </si>
  <si>
    <t>107145</t>
  </si>
  <si>
    <t>GALLEGO VICENTE, JORGE</t>
  </si>
  <si>
    <t>000805</t>
  </si>
  <si>
    <t>GARCIA GARCIA, ENCARNACION</t>
  </si>
  <si>
    <t>108371</t>
  </si>
  <si>
    <t>GIL DE MARCOS, JOSE LUIS</t>
  </si>
  <si>
    <t>107419</t>
  </si>
  <si>
    <t>GARCIA PEREZ, LUCIA</t>
  </si>
  <si>
    <t>000288</t>
  </si>
  <si>
    <t>HERNANDEZ SAIZ, JOSE RAMON</t>
  </si>
  <si>
    <t>000192</t>
  </si>
  <si>
    <t>GARCIA GRIMALDOS, SUSANA</t>
  </si>
  <si>
    <t>108306</t>
  </si>
  <si>
    <t>VALERO FRANCISCO, MARINA</t>
  </si>
  <si>
    <t>000072</t>
  </si>
  <si>
    <t>CERCOS CERVERA, MIREIA</t>
  </si>
  <si>
    <t>000093</t>
  </si>
  <si>
    <t>ORERO LAZARO, MARIA EUGENIA</t>
  </si>
  <si>
    <t>001593</t>
  </si>
  <si>
    <t>BARRERA SAHUQUILLO, CRISTINA</t>
  </si>
  <si>
    <t>107619</t>
  </si>
  <si>
    <t>GARCIA VIDAL, ERIC</t>
  </si>
  <si>
    <t>107688</t>
  </si>
  <si>
    <t>BORRAS ENGUIDANOS, JOSE JAVIER</t>
  </si>
  <si>
    <t>107137</t>
  </si>
  <si>
    <t>MARTIN ARIAS, SARAI</t>
  </si>
  <si>
    <t>107834</t>
  </si>
  <si>
    <t>SANCHEZ-RAMAL GUTIERREZ, ALBA</t>
  </si>
  <si>
    <t>106853</t>
  </si>
  <si>
    <t>PEREZ BELTRAN, ANDREA</t>
  </si>
  <si>
    <t>001802</t>
  </si>
  <si>
    <t>VIDAGANY NOGUES, LORENA</t>
  </si>
  <si>
    <t>105585</t>
  </si>
  <si>
    <t>GARRIDO CARDENAS, VERONICA</t>
  </si>
  <si>
    <t>106156</t>
  </si>
  <si>
    <t>BRU ORTEGA, MANUEL</t>
  </si>
  <si>
    <t>108471</t>
  </si>
  <si>
    <t>JIMENEZ LOZANO, JENIFER</t>
  </si>
  <si>
    <t>001297</t>
  </si>
  <si>
    <t>SOLER BUENO, MARIA JOSE</t>
  </si>
  <si>
    <t>107163</t>
  </si>
  <si>
    <t>PEREZ TEVAR, LIDIA</t>
  </si>
  <si>
    <t>001259</t>
  </si>
  <si>
    <t>MUÑOZ VILLANUEVA, VICTORIA</t>
  </si>
  <si>
    <t>107192</t>
  </si>
  <si>
    <t>LOPEZ MARTI, IRIS</t>
  </si>
  <si>
    <t>108511</t>
  </si>
  <si>
    <t>ROYO MORENO, MALENA</t>
  </si>
  <si>
    <t>004912</t>
  </si>
  <si>
    <t>GOMEZ AGUILELLA, JOSE VICENTE</t>
  </si>
  <si>
    <t>108235</t>
  </si>
  <si>
    <t>PEREZ PIQUERES, MERCEDES</t>
  </si>
  <si>
    <t>108037</t>
  </si>
  <si>
    <t>ORTS GOMEZ, IRENE</t>
  </si>
  <si>
    <t>000352</t>
  </si>
  <si>
    <t>LORENZO ESPADA, VANESA</t>
  </si>
  <si>
    <t>003658</t>
  </si>
  <si>
    <t>GOZAINE PIÑA, RITA ISOLINA</t>
  </si>
  <si>
    <t>001601</t>
  </si>
  <si>
    <t>ROS ORBIS, LUZ MARIA</t>
  </si>
  <si>
    <t>107732</t>
  </si>
  <si>
    <t>PRADES ULLDEMOLINS, ARTURO</t>
  </si>
  <si>
    <t>000393</t>
  </si>
  <si>
    <t>MARIN SERNA, MARIA</t>
  </si>
  <si>
    <t>107782</t>
  </si>
  <si>
    <t>GIL MARTI, PAULA</t>
  </si>
  <si>
    <t>002861</t>
  </si>
  <si>
    <t>ALEMANY POLO, BLANCA</t>
  </si>
  <si>
    <t>002090</t>
  </si>
  <si>
    <t>SEGURA GIL, RAFAEL</t>
  </si>
  <si>
    <t>105702</t>
  </si>
  <si>
    <t>MURGUI GONZALEZ, ANA</t>
  </si>
  <si>
    <t>000745</t>
  </si>
  <si>
    <t>MARTINEZ HERCULES, CARLOS</t>
  </si>
  <si>
    <t>108504</t>
  </si>
  <si>
    <t>LOPEZ SANCHA, AINOA</t>
  </si>
  <si>
    <t>108193</t>
  </si>
  <si>
    <t>GAMERO ALMODOVAR, ALISON ISABEL</t>
  </si>
  <si>
    <t>001882</t>
  </si>
  <si>
    <t>CORDOBA VIÑO, LUCIA</t>
  </si>
  <si>
    <t>001000</t>
  </si>
  <si>
    <t>ESTRUCH APARISI, TANIA</t>
  </si>
  <si>
    <t>003321</t>
  </si>
  <si>
    <t>MARTINEZ MONTEAGUDO, ALBA</t>
  </si>
  <si>
    <t>108031</t>
  </si>
  <si>
    <t>DIEZ BELMONTE, IRENE</t>
  </si>
  <si>
    <t>000122</t>
  </si>
  <si>
    <t>SANTOS BLASCO, JAVIER</t>
  </si>
  <si>
    <t>001193</t>
  </si>
  <si>
    <t>VILORA BELENGUER, SARAY</t>
  </si>
  <si>
    <t>000816</t>
  </si>
  <si>
    <t>MARQUES-FARIA, MYRIAM NICOLE</t>
  </si>
  <si>
    <t>101602</t>
  </si>
  <si>
    <t>ROSCA, DIANA</t>
  </si>
  <si>
    <t>107439</t>
  </si>
  <si>
    <t>VIDAL MAS, Mª ESTHER</t>
  </si>
  <si>
    <t>108520</t>
  </si>
  <si>
    <t>TARIN BLANCO, VICTOR</t>
  </si>
  <si>
    <t>100022</t>
  </si>
  <si>
    <t>FOJ HERVAS, ALEJANDRO</t>
  </si>
  <si>
    <t>000399</t>
  </si>
  <si>
    <t>PALLARES PALOMINO, LAURA</t>
  </si>
  <si>
    <t>106865</t>
  </si>
  <si>
    <t>SUSARTE MIGUEL, FATIMA DOLORES</t>
  </si>
  <si>
    <t>000301</t>
  </si>
  <si>
    <t>IBORRA AZNAR, VICENTE</t>
  </si>
  <si>
    <t>002879</t>
  </si>
  <si>
    <t>ESCRIBANO PORRAS, VICENTE</t>
  </si>
  <si>
    <t>000090</t>
  </si>
  <si>
    <t>RIVAS MARIN, MONICA</t>
  </si>
  <si>
    <t>001718</t>
  </si>
  <si>
    <t>SILVA GAVILAN, MARIA CRISTINA</t>
  </si>
  <si>
    <t>001933</t>
  </si>
  <si>
    <t>DENIA BENLLOCH, MIREIA</t>
  </si>
  <si>
    <t>000574</t>
  </si>
  <si>
    <t>ANDRES ALBORS, MIRIAM</t>
  </si>
  <si>
    <t>000747</t>
  </si>
  <si>
    <t>SANCHEZ VALERO, SARA</t>
  </si>
  <si>
    <t>108480</t>
  </si>
  <si>
    <t>SALAS COMINS, M VICTORIA</t>
  </si>
  <si>
    <t>106324</t>
  </si>
  <si>
    <t>BALLESTA GARCES, RAQUEL</t>
  </si>
  <si>
    <t>108038</t>
  </si>
  <si>
    <t>RAMIREZ PETRONE., VANESSA</t>
  </si>
  <si>
    <t>107896</t>
  </si>
  <si>
    <t>BALLADARES JEREZ, PABLA</t>
  </si>
  <si>
    <t>000495</t>
  </si>
  <si>
    <t>MARTINEZ ANDREU, ASTRID</t>
  </si>
  <si>
    <t>104874</t>
  </si>
  <si>
    <t>PITOCCHELLI ESTEBAN, PAULA</t>
  </si>
  <si>
    <t>000187</t>
  </si>
  <si>
    <t>CAMPAYO SANCHEZ, MARTA</t>
  </si>
  <si>
    <t>105586</t>
  </si>
  <si>
    <t>OLTRA SANTANDREU, AITOR JOSE</t>
  </si>
  <si>
    <t>102330</t>
  </si>
  <si>
    <t>JIMENEZ SANCHEZ, CARLOS</t>
  </si>
  <si>
    <t>106453</t>
  </si>
  <si>
    <t>AYALA ROSAS, ALEJANDRA</t>
  </si>
  <si>
    <t>001501</t>
  </si>
  <si>
    <t>MIRAVETE BERNAT, JESSICA</t>
  </si>
  <si>
    <t>108109</t>
  </si>
  <si>
    <t>IZQUIERDO FUSTER, NOELIA</t>
  </si>
  <si>
    <t>000561</t>
  </si>
  <si>
    <t>ALONSO CORCHADO, ASIER</t>
  </si>
  <si>
    <t>105796</t>
  </si>
  <si>
    <t>RUIZ GARCIA, ROCIO</t>
  </si>
  <si>
    <t>001173</t>
  </si>
  <si>
    <t>PARRA MONLLEO, ANDREA</t>
  </si>
  <si>
    <t>001889</t>
  </si>
  <si>
    <t>CAPIO VILLAESCUSA, IRENE</t>
  </si>
  <si>
    <t>108421</t>
  </si>
  <si>
    <t>IBAÑEZ PEREZ, RAUL</t>
  </si>
  <si>
    <t>108033</t>
  </si>
  <si>
    <t>VALLS SAEZ, EVA MARIA</t>
  </si>
  <si>
    <t>002915</t>
  </si>
  <si>
    <t>ROMERO MATEU, MARIA</t>
  </si>
  <si>
    <t>108341</t>
  </si>
  <si>
    <t>MARTINEZ NICOLAS, M JOSE</t>
  </si>
  <si>
    <t>107423</t>
  </si>
  <si>
    <t>ORTIZ MARCO, SANDRA</t>
  </si>
  <si>
    <t>106312</t>
  </si>
  <si>
    <t>JIMENEZ TANGARIFE, KAREN JOHANNA</t>
  </si>
  <si>
    <t>001855</t>
  </si>
  <si>
    <t>DE LA CRUZ ESCRIG, MARTA</t>
  </si>
  <si>
    <t>000328</t>
  </si>
  <si>
    <t>REQUENA QUERALT, CONSUELO DEL PILAR</t>
  </si>
  <si>
    <t>105877</t>
  </si>
  <si>
    <t>SANCHO MARTIN, SONIA</t>
  </si>
  <si>
    <t>107131</t>
  </si>
  <si>
    <t>ALBIACH FORTEA, MARIA CARMEN</t>
  </si>
  <si>
    <t>000855</t>
  </si>
  <si>
    <t>LOPEZ RESURRECCION, PATRICIA</t>
  </si>
  <si>
    <t>107475</t>
  </si>
  <si>
    <t>NARANJO CORONADO, ANA MARIA</t>
  </si>
  <si>
    <t>106918</t>
  </si>
  <si>
    <t>CANO RICO, SUSANA</t>
  </si>
  <si>
    <t>107952</t>
  </si>
  <si>
    <t>GONZALEZ GARCIA UCEDA, M DEL CARMEN</t>
  </si>
  <si>
    <t>003691</t>
  </si>
  <si>
    <t>GOMEZ COLOMBO, DAIANA YASMIN</t>
  </si>
  <si>
    <t>108519</t>
  </si>
  <si>
    <t>MONTESINOS MARTI, JUAN CARLOS</t>
  </si>
  <si>
    <t>108177</t>
  </si>
  <si>
    <t>GIMENO CONEJERO, ELENA</t>
  </si>
  <si>
    <t>003097</t>
  </si>
  <si>
    <t>SANCHEZ ARTERO, TAMARA</t>
  </si>
  <si>
    <t>107611</t>
  </si>
  <si>
    <t>JOVANI GALAN, ALBA</t>
  </si>
  <si>
    <t>003022</t>
  </si>
  <si>
    <t>GINER APARICI, FRANCISCA</t>
  </si>
  <si>
    <t>106625</t>
  </si>
  <si>
    <t>FORCADA BADENES, VIRGINIA</t>
  </si>
  <si>
    <t>000869</t>
  </si>
  <si>
    <t>ANDRES PEREZ, ESTEFANIA</t>
  </si>
  <si>
    <t>000070</t>
  </si>
  <si>
    <t>BENET DAUDEN, M ANTONIA</t>
  </si>
  <si>
    <t>107894</t>
  </si>
  <si>
    <t>CUBERO COMES, MIRIAM</t>
  </si>
  <si>
    <t>099190</t>
  </si>
  <si>
    <t>SANCHEZ HIDALGO, ALEJANDRO</t>
  </si>
  <si>
    <t>108470</t>
  </si>
  <si>
    <t>BAILACH MADERA, YOLANDA</t>
  </si>
  <si>
    <t>106025</t>
  </si>
  <si>
    <t>MAYO CASTILLO, LORENA</t>
  </si>
  <si>
    <t>107532</t>
  </si>
  <si>
    <t>SANCHEZ GUIRAO, DIANA</t>
  </si>
  <si>
    <t>001590</t>
  </si>
  <si>
    <t>DURA GIRONA, IVANA</t>
  </si>
  <si>
    <t>108063</t>
  </si>
  <si>
    <t>CIFUENTES MEDINA, BEATRIZ</t>
  </si>
  <si>
    <t>103684</t>
  </si>
  <si>
    <t>MARTIN BERMAN, ANDREI</t>
  </si>
  <si>
    <t>000087</t>
  </si>
  <si>
    <t>SEBASTIA GUILLEN, MIRIAM</t>
  </si>
  <si>
    <t>108503</t>
  </si>
  <si>
    <t>VILLALBA HERRERO, VIRGINIA</t>
  </si>
  <si>
    <t>105033</t>
  </si>
  <si>
    <t>PEREZ MAILLO, MARIA JOSE</t>
  </si>
  <si>
    <t>107160</t>
  </si>
  <si>
    <t>GUILLOT TOLOSA, MARINA</t>
  </si>
  <si>
    <t>105083</t>
  </si>
  <si>
    <t>BELLVER TUDELA, GEMA CARLOTA</t>
  </si>
  <si>
    <t>002084</t>
  </si>
  <si>
    <t>SVANIDZE, TAMAR</t>
  </si>
  <si>
    <t>001056</t>
  </si>
  <si>
    <t>PEREZ GODOY, ALEJANDRO</t>
  </si>
  <si>
    <t>107789</t>
  </si>
  <si>
    <t>GIL ESTEBAN, M JOSE</t>
  </si>
  <si>
    <t>004924</t>
  </si>
  <si>
    <t>CALOMARDE GARCIA, MARIA AMPARO</t>
  </si>
  <si>
    <t>106517</t>
  </si>
  <si>
    <t>FERRER GONZALEZ, M CARMEN</t>
  </si>
  <si>
    <t>107526</t>
  </si>
  <si>
    <t>ANDRES ARMIJO, CRISTINA</t>
  </si>
  <si>
    <t>105981</t>
  </si>
  <si>
    <t>MECHO GOZALBO, CLARA</t>
  </si>
  <si>
    <t>000403</t>
  </si>
  <si>
    <t>URGEL MARTINEZ, NAZARET</t>
  </si>
  <si>
    <t>108155</t>
  </si>
  <si>
    <t>URENYA JOVER, JOSEP</t>
  </si>
  <si>
    <t>107912</t>
  </si>
  <si>
    <t>JIMENEZ SOTO, XABIER</t>
  </si>
  <si>
    <t>106863</t>
  </si>
  <si>
    <t>GOMEZ FERRANDO, ANDREA</t>
  </si>
  <si>
    <t>001836</t>
  </si>
  <si>
    <t>MARTIN FABREGAT, NOELIA ROSA</t>
  </si>
  <si>
    <t>105840</t>
  </si>
  <si>
    <t>PORRAS MILAN, AINOA</t>
  </si>
  <si>
    <t>001260</t>
  </si>
  <si>
    <t>GRANERO RAMIREZ, SANDRA</t>
  </si>
  <si>
    <t>102731</t>
  </si>
  <si>
    <t>CARBONELL MARTINEZ, CARMEN</t>
  </si>
  <si>
    <t>107407</t>
  </si>
  <si>
    <t>ALCALA GONZALEZ, ADRIAN</t>
  </si>
  <si>
    <t>001505</t>
  </si>
  <si>
    <t>SAEZ PORTOLES, RAQUEL</t>
  </si>
  <si>
    <t>107909</t>
  </si>
  <si>
    <t>MALAVIA PEÑA, AINHOA</t>
  </si>
  <si>
    <t>108494</t>
  </si>
  <si>
    <t>COLOM MUÑOZ, NURIA</t>
  </si>
  <si>
    <t>107228</t>
  </si>
  <si>
    <t>FAIOS RAMON, CARLA</t>
  </si>
  <si>
    <t>000739</t>
  </si>
  <si>
    <t>BARBERA BABILONI, KEVIN</t>
  </si>
  <si>
    <t>108450</t>
  </si>
  <si>
    <t>MARTINEZ RECATALA, MARI CARMEN</t>
  </si>
  <si>
    <t>001630</t>
  </si>
  <si>
    <t>ENCINAS RUIZ, M ANGELES</t>
  </si>
  <si>
    <t>106147</t>
  </si>
  <si>
    <t>FERRI CARBONELL, MIREIA</t>
  </si>
  <si>
    <t>001805</t>
  </si>
  <si>
    <t>MARTINEZ SANCHO, ROSA</t>
  </si>
  <si>
    <t>104935</t>
  </si>
  <si>
    <t>RODRIGUEZ PAÑOS, ALICIA</t>
  </si>
  <si>
    <t>002893</t>
  </si>
  <si>
    <t>PIERA IBAÑEZ, LIDIA</t>
  </si>
  <si>
    <t>001774</t>
  </si>
  <si>
    <t>GONZALVO VILLAR, SARA ISABEL</t>
  </si>
  <si>
    <t>107597</t>
  </si>
  <si>
    <t>MARTINEZ RODRIGO, MARIO</t>
  </si>
  <si>
    <t>004906</t>
  </si>
  <si>
    <t>RIPOLLES BOIX, ALBA</t>
  </si>
  <si>
    <t>001778</t>
  </si>
  <si>
    <t>FAYOS CALVET, BLANCA</t>
  </si>
  <si>
    <t>105849</t>
  </si>
  <si>
    <t>SOLAZ DOMINGO, SARA</t>
  </si>
  <si>
    <t>002683</t>
  </si>
  <si>
    <t>BALLESTER HILARIO, RAUL</t>
  </si>
  <si>
    <t>000427</t>
  </si>
  <si>
    <t>ALPUENTE ROM, GLORIA ISABEL</t>
  </si>
  <si>
    <t>003110</t>
  </si>
  <si>
    <t>NUÑEZ HERNANDEZ, MARTA</t>
  </si>
  <si>
    <t>001839</t>
  </si>
  <si>
    <t>LUIS PEREZ, JAVIER</t>
  </si>
  <si>
    <t>108488</t>
  </si>
  <si>
    <t>GARCIA SANCHEZ, LIDIA</t>
  </si>
  <si>
    <t>001080</t>
  </si>
  <si>
    <t>SAAD AHMED, MOHAMED HUSSEIN</t>
  </si>
  <si>
    <t>000383</t>
  </si>
  <si>
    <t>VIOLERO MAJANO, RAQUEL</t>
  </si>
  <si>
    <t>001719</t>
  </si>
  <si>
    <t>LLOPIS MARIN, CLARA</t>
  </si>
  <si>
    <t>001437</t>
  </si>
  <si>
    <t>FERNANDEZ ALBIOL, RUTH</t>
  </si>
  <si>
    <t>108297</t>
  </si>
  <si>
    <t>BURGUERA BRINES, ANDREA</t>
  </si>
  <si>
    <t>107676</t>
  </si>
  <si>
    <t>TODOLI ROMAN, DELIA</t>
  </si>
  <si>
    <t>107521</t>
  </si>
  <si>
    <t>PERIS CERVERA, MIRIAM</t>
  </si>
  <si>
    <t>105378</t>
  </si>
  <si>
    <t>ARIAS FERNANDEZ, LAURA</t>
  </si>
  <si>
    <t>106727</t>
  </si>
  <si>
    <t>MONSONIS MARTINEZ, MARTA</t>
  </si>
  <si>
    <t>107558</t>
  </si>
  <si>
    <t>HERNANZ FERNANDEZ, MARIA</t>
  </si>
  <si>
    <t>107259</t>
  </si>
  <si>
    <t>REBOLLAR SERRANO, ELENA</t>
  </si>
  <si>
    <t>108482</t>
  </si>
  <si>
    <t>BARRAGAN SERRA, IVAN</t>
  </si>
  <si>
    <t>107747</t>
  </si>
  <si>
    <t>SERRANO FERRANDIS, FRANCISCO</t>
  </si>
  <si>
    <t>001635</t>
  </si>
  <si>
    <t>GOMIS POMARES, MARIOLA</t>
  </si>
  <si>
    <t>001125</t>
  </si>
  <si>
    <t>TERES GILABERT, ESTHER</t>
  </si>
  <si>
    <t>108277</t>
  </si>
  <si>
    <t>LEON NAVARRO, FRANCISCA</t>
  </si>
  <si>
    <t>001436</t>
  </si>
  <si>
    <t>ALBEROLA BERNABEU, ENCARNA</t>
  </si>
  <si>
    <t>100010</t>
  </si>
  <si>
    <t>MENOR CAMPOS, DIEGO</t>
  </si>
  <si>
    <t>108398</t>
  </si>
  <si>
    <t>BAIXAULI BRINES, MARIA</t>
  </si>
  <si>
    <t>106314</t>
  </si>
  <si>
    <t>CABALLERO FELIX, ANA MARIA</t>
  </si>
  <si>
    <t>001958</t>
  </si>
  <si>
    <t>MARTINEZ SELMA, MARTA</t>
  </si>
  <si>
    <t>106229</t>
  </si>
  <si>
    <t>SANCHEZ JIMENEZ, PAULA</t>
  </si>
  <si>
    <t>003694</t>
  </si>
  <si>
    <t>ELEMBO MEGUA, MARIA DOLORES</t>
  </si>
  <si>
    <t>108416</t>
  </si>
  <si>
    <t>PEREZ CATALAN, CARMEN</t>
  </si>
  <si>
    <t>003872</t>
  </si>
  <si>
    <t>ZAYAS ADAM, NOELIA</t>
  </si>
  <si>
    <t>107833</t>
  </si>
  <si>
    <t>TORMO GILABERT, FRANCISCO JAVIER</t>
  </si>
  <si>
    <t>001516</t>
  </si>
  <si>
    <t>GONZALBO APARICI, PAULA</t>
  </si>
  <si>
    <t>001594</t>
  </si>
  <si>
    <t>GARCIA GARCIA, ADA</t>
  </si>
  <si>
    <t>001535</t>
  </si>
  <si>
    <t>LOPEZ RUIZ, NEREA</t>
  </si>
  <si>
    <t>001960</t>
  </si>
  <si>
    <t>SANCHEZ-CAPILLA ARGENT, M PUIG</t>
  </si>
  <si>
    <t>107252</t>
  </si>
  <si>
    <t>TOMAS CARRASCO, CARLOS</t>
  </si>
  <si>
    <t>101309</t>
  </si>
  <si>
    <t>RUBIO ROMERO, RUT</t>
  </si>
  <si>
    <t>000984</t>
  </si>
  <si>
    <t>CURSA CEBRIA, MARIA AMPARO</t>
  </si>
  <si>
    <t>000930</t>
  </si>
  <si>
    <t>MONTOYA VILLAESCUSA, GEMA</t>
  </si>
  <si>
    <t>001690</t>
  </si>
  <si>
    <t>DE LA TORRE MONZO, ALVARO RAMIRO</t>
  </si>
  <si>
    <t>108039</t>
  </si>
  <si>
    <t>HOSSU, DIANA</t>
  </si>
  <si>
    <t>001483</t>
  </si>
  <si>
    <t>RODRIGUEZ FUENTES, ALBA</t>
  </si>
  <si>
    <t>107297</t>
  </si>
  <si>
    <t>JIMENEZ REYES, GERARDO</t>
  </si>
  <si>
    <t>106393</t>
  </si>
  <si>
    <t>JORDE DIEZ, OLGA</t>
  </si>
  <si>
    <t>107275</t>
  </si>
  <si>
    <t>MINUESA GUILLEM, MARIA JESUS</t>
  </si>
  <si>
    <t>107489</t>
  </si>
  <si>
    <t>TABORGA MENDES, JOSE MARIA</t>
  </si>
  <si>
    <t>000780</t>
  </si>
  <si>
    <t>LLUESMA CASTAÑO, HELENA</t>
  </si>
  <si>
    <t>002804</t>
  </si>
  <si>
    <t>BALLESTEROS SANCHEZ, ANA ISABEL</t>
  </si>
  <si>
    <t>106726</t>
  </si>
  <si>
    <t>FLIQUETE PEREZ, BELEN</t>
  </si>
  <si>
    <t>000736</t>
  </si>
  <si>
    <t>FERRANDIS DOMINGO, DAVID</t>
  </si>
  <si>
    <t>108560</t>
  </si>
  <si>
    <t>GARCIA GANAU, JAUME</t>
  </si>
  <si>
    <t>000842</t>
  </si>
  <si>
    <t>CEBRIAN MARTINEZ, RICARDO</t>
  </si>
  <si>
    <t>100968</t>
  </si>
  <si>
    <t>ROCH ESCUTIA, MARIA DEL MAR</t>
  </si>
  <si>
    <t>000380</t>
  </si>
  <si>
    <t>VILCHES TENA, M LIDON</t>
  </si>
  <si>
    <t>105654</t>
  </si>
  <si>
    <t>SALVADOR NAVARRETE, VIRGINIA</t>
  </si>
  <si>
    <t>000918</t>
  </si>
  <si>
    <t>BUDOIU, STEFANIA</t>
  </si>
  <si>
    <t>105858</t>
  </si>
  <si>
    <t>GOMEZ ACEVEDO, WANDA CHARIMAR</t>
  </si>
  <si>
    <t>000370</t>
  </si>
  <si>
    <t>DEVESA BRIONE, ANDREA</t>
  </si>
  <si>
    <t>107854</t>
  </si>
  <si>
    <t>RODRIGUEZ GARCIA, PAULA</t>
  </si>
  <si>
    <t>108518</t>
  </si>
  <si>
    <t>PEREZ PRADAS, PAULA</t>
  </si>
  <si>
    <t>002396</t>
  </si>
  <si>
    <t>MAIQUES GIMENEZ, VANESA</t>
  </si>
  <si>
    <t>108540</t>
  </si>
  <si>
    <t>BANACLOCHA MOLNER, LOURDES DESAMPARADOS</t>
  </si>
  <si>
    <t>000870</t>
  </si>
  <si>
    <t>BREVA GARBI, JOSEFA</t>
  </si>
  <si>
    <t>108085</t>
  </si>
  <si>
    <t>ROS PAGAN, CARMEN</t>
  </si>
  <si>
    <t>107816</t>
  </si>
  <si>
    <t>BELLMUNT BERNAT, LUCIA</t>
  </si>
  <si>
    <t>100913</t>
  </si>
  <si>
    <t>GARCIA MARTI, PABLO</t>
  </si>
  <si>
    <t>001347</t>
  </si>
  <si>
    <t>BALLESTERO RODRIGUEZ, GEMMA</t>
  </si>
  <si>
    <t>003043</t>
  </si>
  <si>
    <t>TARIN PALACIOS, MIRIAM</t>
  </si>
  <si>
    <t>002811</t>
  </si>
  <si>
    <t>ESTEBAN SANCHEZ, M DOLORES</t>
  </si>
  <si>
    <t>108352</t>
  </si>
  <si>
    <t>CARRION LEON, LIDIA</t>
  </si>
  <si>
    <t>004917</t>
  </si>
  <si>
    <t>TOMAS DOMINGUEZ, HECTOR</t>
  </si>
  <si>
    <t>099228</t>
  </si>
  <si>
    <t>MURKOVA, JANA</t>
  </si>
  <si>
    <t>000758</t>
  </si>
  <si>
    <t>DOMENECH VALLS, ALMUDENA</t>
  </si>
  <si>
    <t>106882</t>
  </si>
  <si>
    <t>BADENES CARREGUI, BELEN</t>
  </si>
  <si>
    <t>002927</t>
  </si>
  <si>
    <t>LANZUELA BERNAT, MIRARI</t>
  </si>
  <si>
    <t>108457</t>
  </si>
  <si>
    <t>PALMERO CARRASCO, PAULA</t>
  </si>
  <si>
    <t>107426</t>
  </si>
  <si>
    <t>SORIANO GARCIA, ANDREA</t>
  </si>
  <si>
    <t>108080</t>
  </si>
  <si>
    <t>CORTES FERNANDEZ, MARIA JOSEFA</t>
  </si>
  <si>
    <t>001311</t>
  </si>
  <si>
    <t>FEMENIA CAMARENA, LAURA</t>
  </si>
  <si>
    <t>002875</t>
  </si>
  <si>
    <t>OSA NAVAJAS, RAQUEL</t>
  </si>
  <si>
    <t>104717</t>
  </si>
  <si>
    <t>PEREZ HANSEN, NAYADET SAMANTHA</t>
  </si>
  <si>
    <t>001482</t>
  </si>
  <si>
    <t>LEDESMA CALVO-PARRA, FEDERICO</t>
  </si>
  <si>
    <t>003324</t>
  </si>
  <si>
    <t>PORTEIRO MONTALBAN, HERUNDINA PALOMA</t>
  </si>
  <si>
    <t>106051</t>
  </si>
  <si>
    <t>REQUENA BERMELL, PAULA</t>
  </si>
  <si>
    <t>001956</t>
  </si>
  <si>
    <t>SANCHEZ ROCA, ANDREA</t>
  </si>
  <si>
    <t>108370</t>
  </si>
  <si>
    <t>ALVAREZ BORILLO, ANDRES</t>
  </si>
  <si>
    <t>102571</t>
  </si>
  <si>
    <t>TORRENTE MOLINA, LAURA</t>
  </si>
  <si>
    <t>002305</t>
  </si>
  <si>
    <t>CARDONA GARCIA, SARA</t>
  </si>
  <si>
    <t>000557</t>
  </si>
  <si>
    <t>GOZALBO MECHO, ANA</t>
  </si>
  <si>
    <t>101624</t>
  </si>
  <si>
    <t>KARINA GARAY, ROXANA</t>
  </si>
  <si>
    <t>001415</t>
  </si>
  <si>
    <t>LENGUA ESBRI, ANA</t>
  </si>
  <si>
    <t>108459</t>
  </si>
  <si>
    <t>VILLEGAS OROPEZA, MARIA VICTORIA</t>
  </si>
  <si>
    <t>001779</t>
  </si>
  <si>
    <t>MORTE BOLUDA, YOLANDA</t>
  </si>
  <si>
    <t>105332</t>
  </si>
  <si>
    <t>CABALLERO CALABUIG, ESTER</t>
  </si>
  <si>
    <t>003654</t>
  </si>
  <si>
    <t>RIBES ROVIRA, MARTA</t>
  </si>
  <si>
    <t>002093</t>
  </si>
  <si>
    <t>PARASCHIV, CRISTINA ANDREEA</t>
  </si>
  <si>
    <t>000319</t>
  </si>
  <si>
    <t>GIL CARBO, VALLIVANA</t>
  </si>
  <si>
    <t>000179</t>
  </si>
  <si>
    <t>LORAS ALTABA, MARIA</t>
  </si>
  <si>
    <t>000110</t>
  </si>
  <si>
    <t>LOPEZ PRADO, MARIA</t>
  </si>
  <si>
    <t>000575</t>
  </si>
  <si>
    <t>RODRIGUEZ HUERTA, ELENA</t>
  </si>
  <si>
    <t>000974</t>
  </si>
  <si>
    <t>GARCIA HONRUBIA, VICTORIA</t>
  </si>
  <si>
    <t>001377</t>
  </si>
  <si>
    <t>GIL CHICO, PATRICIA</t>
  </si>
  <si>
    <t>105800</t>
  </si>
  <si>
    <t>DIEGUEZ MIRANDA, AMADOR</t>
  </si>
  <si>
    <t>107350</t>
  </si>
  <si>
    <t>MULAS SEGARRA, NURIA</t>
  </si>
  <si>
    <t>004894</t>
  </si>
  <si>
    <t>NOVERGUES BON, PAU</t>
  </si>
  <si>
    <t>107842</t>
  </si>
  <si>
    <t>DUQUE CHISAGUANO, GISELA</t>
  </si>
  <si>
    <t>000548</t>
  </si>
  <si>
    <t>CEREZO MARIN, CARLOS</t>
  </si>
  <si>
    <t>000206</t>
  </si>
  <si>
    <t>MAS MARTI, MIREIA</t>
  </si>
  <si>
    <t>108088</t>
  </si>
  <si>
    <t>GUERRERO MERCADO, ANA MARIA</t>
  </si>
  <si>
    <t>001228</t>
  </si>
  <si>
    <t>GISBERT CERDA, ANA BELEN</t>
  </si>
  <si>
    <t>000810</t>
  </si>
  <si>
    <t>CEBRIAN CARO, IRIS</t>
  </si>
  <si>
    <t>000562</t>
  </si>
  <si>
    <t>VALIENTE MULLOR, VICTOR</t>
  </si>
  <si>
    <t>001762</t>
  </si>
  <si>
    <t>LAZARO ALCAIDE, MANUELA</t>
  </si>
  <si>
    <t>000359</t>
  </si>
  <si>
    <t>CARRASCO JAREÑO, EVA</t>
  </si>
  <si>
    <t>003004</t>
  </si>
  <si>
    <t>GABALDO LERMA, MERCE</t>
  </si>
  <si>
    <t>002935</t>
  </si>
  <si>
    <t>MADRID ESPI, MARIA LUISA</t>
  </si>
  <si>
    <t>001661</t>
  </si>
  <si>
    <t>PARRA ESTEBAN, LUCIA</t>
  </si>
  <si>
    <t>000585</t>
  </si>
  <si>
    <t>RODRIGUEZ CABEDO, SARA</t>
  </si>
  <si>
    <t>001853</t>
  </si>
  <si>
    <t>FRANSI PORTELA, MARTA</t>
  </si>
  <si>
    <t>106874</t>
  </si>
  <si>
    <t>RANDI, SILVIA</t>
  </si>
  <si>
    <t>001196</t>
  </si>
  <si>
    <t>GAZTELUMENDI SALVADOR, NAGORE</t>
  </si>
  <si>
    <t>107549</t>
  </si>
  <si>
    <t>ROMERO LOPEZ, MARIA</t>
  </si>
  <si>
    <t>000610</t>
  </si>
  <si>
    <t>NAVARRO MIRALLES, MONTSERRAT</t>
  </si>
  <si>
    <t>107773</t>
  </si>
  <si>
    <t>FERRI QUEVEDO, MARIA CARMEN</t>
  </si>
  <si>
    <t>000113</t>
  </si>
  <si>
    <t>PEINADO FLORES, IGNACIO</t>
  </si>
  <si>
    <t>107072</t>
  </si>
  <si>
    <t>ESTEBAN LUZ, DESIREE</t>
  </si>
  <si>
    <t>001699</t>
  </si>
  <si>
    <t>GIMENEZ FRIAS, ELISABET</t>
  </si>
  <si>
    <t>001165</t>
  </si>
  <si>
    <t>CALPE GRANERO, RAQUEL</t>
  </si>
  <si>
    <t>000154</t>
  </si>
  <si>
    <t>MATEVA TODOROVA, TATYANA</t>
  </si>
  <si>
    <t>003671</t>
  </si>
  <si>
    <t>ANGRESOLA SAEZ, MARINA</t>
  </si>
  <si>
    <t>107696</t>
  </si>
  <si>
    <t>SALAZAR PROTTO, JUAN JOSE</t>
  </si>
  <si>
    <t>001746</t>
  </si>
  <si>
    <t>SALAS ALCAYDE, MARIA DEL MAR</t>
  </si>
  <si>
    <t>000790</t>
  </si>
  <si>
    <t>VILAR NAVARRO, ERIC</t>
  </si>
  <si>
    <t>108544</t>
  </si>
  <si>
    <t>CONEJERO FORTUÑO, NAYARA</t>
  </si>
  <si>
    <t>106985</t>
  </si>
  <si>
    <t>GUILLAMON PALLARES, ADRIAN</t>
  </si>
  <si>
    <t>107601</t>
  </si>
  <si>
    <t>GOMEZ VALLS, ELIA</t>
  </si>
  <si>
    <t>108424</t>
  </si>
  <si>
    <t>MARTINEZ MORENO, LAURA</t>
  </si>
  <si>
    <t>003655</t>
  </si>
  <si>
    <t>MARMANEU BASILIO, MONICA</t>
  </si>
  <si>
    <t>001858</t>
  </si>
  <si>
    <t>MORENO CALLEJA, CHABELI</t>
  </si>
  <si>
    <t>107278</t>
  </si>
  <si>
    <t>TELLO BARROSO, AMPARO</t>
  </si>
  <si>
    <t>102657</t>
  </si>
  <si>
    <t>ARREGUI MEDINA, MARTA</t>
  </si>
  <si>
    <t>101343</t>
  </si>
  <si>
    <t>TATAY PASCUAL, ESTER</t>
  </si>
  <si>
    <t>108274</t>
  </si>
  <si>
    <t>RIUS MECHO, SARA</t>
  </si>
  <si>
    <t>108283</t>
  </si>
  <si>
    <t>FERRER DEL CAMPO, EPIFANIA</t>
  </si>
  <si>
    <t>105107</t>
  </si>
  <si>
    <t>HIDALGO CORREDOR, PEDRO</t>
  </si>
  <si>
    <t>106824</t>
  </si>
  <si>
    <t>TOMAS ARBONA, ESTHER</t>
  </si>
  <si>
    <t>001627</t>
  </si>
  <si>
    <t>CHAPARRA RUIZ, IRENE</t>
  </si>
  <si>
    <t>001649</t>
  </si>
  <si>
    <t>TOMAS NAVARRO, MARTA</t>
  </si>
  <si>
    <t>000137</t>
  </si>
  <si>
    <t>MARTINEZ FERNANDEZ, CONSUELO</t>
  </si>
  <si>
    <t>000373</t>
  </si>
  <si>
    <t>FERNANDEZ FERNANDEZ, GABRIELA</t>
  </si>
  <si>
    <t>104808</t>
  </si>
  <si>
    <t>FUSTER RUIX, CORAL</t>
  </si>
  <si>
    <t>000150</t>
  </si>
  <si>
    <t>SANCHEZ FERNANDEZ, CRISTINA</t>
  </si>
  <si>
    <t>106948</t>
  </si>
  <si>
    <t>BAESCHLIN CAMPOS, DAVID</t>
  </si>
  <si>
    <t>108251</t>
  </si>
  <si>
    <t>BOTELLA GOMEZ, LOURDES INES</t>
  </si>
  <si>
    <t>000361</t>
  </si>
  <si>
    <t>JUAREZ CALLERGUES, MARIA</t>
  </si>
  <si>
    <t>108381</t>
  </si>
  <si>
    <t>MESAS CELDA, ALICIA</t>
  </si>
  <si>
    <t>106285</t>
  </si>
  <si>
    <t>NAVARRO LUENGO, MARTA</t>
  </si>
  <si>
    <t>107693</t>
  </si>
  <si>
    <t>CALATAYUD CHINCHILLA, ESTER</t>
  </si>
  <si>
    <t>105257</t>
  </si>
  <si>
    <t>LLEO BENAGES, ALEJANDRO</t>
  </si>
  <si>
    <t>001267</t>
  </si>
  <si>
    <t>HONRUBIA PEREZ, M EUGENIA</t>
  </si>
  <si>
    <t>105705</t>
  </si>
  <si>
    <t>SANTOS ESTEVE, MARIA</t>
  </si>
  <si>
    <t>108287</t>
  </si>
  <si>
    <t>MARTIN POZUELO GASCON, CRISTINA</t>
  </si>
  <si>
    <t>000875</t>
  </si>
  <si>
    <t>RODRIGUEZ VILAR, LIDON</t>
  </si>
  <si>
    <t>108263</t>
  </si>
  <si>
    <t>PASTOR CANOVAS, MARC</t>
  </si>
  <si>
    <t>106017</t>
  </si>
  <si>
    <t>CASTILLO GARCIA, LUCIA</t>
  </si>
  <si>
    <t>000262</t>
  </si>
  <si>
    <t>JIMENEZ SANCHEZ, PATRICIA</t>
  </si>
  <si>
    <t>000199</t>
  </si>
  <si>
    <t>MARTINEZ ALVAREZ, SERGIO</t>
  </si>
  <si>
    <t>000433</t>
  </si>
  <si>
    <t>MENESES TORADA, SHEILA</t>
  </si>
  <si>
    <t>001731</t>
  </si>
  <si>
    <t>VILLAGOMEZ CASTEDO, BRENDA</t>
  </si>
  <si>
    <t>001973</t>
  </si>
  <si>
    <t>GOMEZ RUBIO, JAVIER</t>
  </si>
  <si>
    <t>000773</t>
  </si>
  <si>
    <t>CARRILLO FERNANDEZ, LOLI</t>
  </si>
  <si>
    <t>100372</t>
  </si>
  <si>
    <t>MASMELA ROJAS, LAURA ESTEFANY</t>
  </si>
  <si>
    <t>107212</t>
  </si>
  <si>
    <t>SANZ PEÑARROJA, BLANCA</t>
  </si>
  <si>
    <t>000313</t>
  </si>
  <si>
    <t>PEREZ AGUILAR, PAULA</t>
  </si>
  <si>
    <t>001073</t>
  </si>
  <si>
    <t>ESCUDERO ARIZA, NOHEMA MARIA</t>
  </si>
  <si>
    <t>004892</t>
  </si>
  <si>
    <t>BUADES MEZQUITA, M TERESA</t>
  </si>
  <si>
    <t>107105</t>
  </si>
  <si>
    <t>GUTIERREZ VIÑA, MARIA</t>
  </si>
  <si>
    <t>102388</t>
  </si>
  <si>
    <t>MONTESINOS GINER, M DESAMPARADOS</t>
  </si>
  <si>
    <t>107447</t>
  </si>
  <si>
    <t>DIEZ GARCIA, PAOLA</t>
  </si>
  <si>
    <t>106872</t>
  </si>
  <si>
    <t>OUKHIRA BOUDAOUD, HASNA</t>
  </si>
  <si>
    <t>001962</t>
  </si>
  <si>
    <t>PEREZ VENTURA, JUAN VICENTE</t>
  </si>
  <si>
    <t>101256</t>
  </si>
  <si>
    <t>AGUILAR RODRIGUEZ, M CARMEN</t>
  </si>
  <si>
    <t>001057</t>
  </si>
  <si>
    <t>HERNANDEZ SAFONT, LUCIA</t>
  </si>
  <si>
    <t>108285</t>
  </si>
  <si>
    <t>TORNERO CAPILLA, NOELIA</t>
  </si>
  <si>
    <t>001231</t>
  </si>
  <si>
    <t>SANCHEZ COLETO, MARIA LUISA</t>
  </si>
  <si>
    <t>003511</t>
  </si>
  <si>
    <t>PUERTAS GUZMAN, CRISTINA</t>
  </si>
  <si>
    <t>000982</t>
  </si>
  <si>
    <t>CUERDA MORALES, M ANGELES</t>
  </si>
  <si>
    <t>106923</t>
  </si>
  <si>
    <t>CARDOSO ALMARCHA, YASMIN</t>
  </si>
  <si>
    <t>000144</t>
  </si>
  <si>
    <t>ESTELLES CATALAN, ANA MARIA</t>
  </si>
  <si>
    <t>002867</t>
  </si>
  <si>
    <t>SANCHEZ LLORENS, ANDREA</t>
  </si>
  <si>
    <t>107981</t>
  </si>
  <si>
    <t>SAUGAR CAMPS, PATRICIA</t>
  </si>
  <si>
    <t>107143</t>
  </si>
  <si>
    <t>RODA MARTINEZ, ANA BELEN</t>
  </si>
  <si>
    <t>105339</t>
  </si>
  <si>
    <t>MONSALVE EREUT, MARY</t>
  </si>
  <si>
    <t>000475</t>
  </si>
  <si>
    <t>CAÑIZARES DIAZ, MARIA</t>
  </si>
  <si>
    <t>001645</t>
  </si>
  <si>
    <t>LOZANO PIQUERAS, NOELIA</t>
  </si>
  <si>
    <t>003075</t>
  </si>
  <si>
    <t>SANTOS MORALES, VIRGINIA</t>
  </si>
  <si>
    <t>001448</t>
  </si>
  <si>
    <t>ESTEVEZ GIMENEZ, BARBARA</t>
  </si>
  <si>
    <t>102774</t>
  </si>
  <si>
    <t>MIÑANA SANCHO, NOELIA</t>
  </si>
  <si>
    <t>106635</t>
  </si>
  <si>
    <t>GINER TARAZONA, PABLO</t>
  </si>
  <si>
    <t>000856</t>
  </si>
  <si>
    <t>VICENTE TERUEL, MIREIA</t>
  </si>
  <si>
    <t>108363</t>
  </si>
  <si>
    <t>MECHO DOMINGUEZ, MARIA</t>
  </si>
  <si>
    <t>002014</t>
  </si>
  <si>
    <t>LINARES BALAGUER, PABLO</t>
  </si>
  <si>
    <t>105772</t>
  </si>
  <si>
    <t>PRIOR TUR, VERONICA</t>
  </si>
  <si>
    <t>000952</t>
  </si>
  <si>
    <t>CABALLERO MARTINEZ, MARIA DEL PILAR</t>
  </si>
  <si>
    <t>000627</t>
  </si>
  <si>
    <t>MORENO MACIAS, MARIA EUGENIA</t>
  </si>
  <si>
    <t>003520</t>
  </si>
  <si>
    <t>ALFONSO FERNANDEZ, LUCIA GABRIELA</t>
  </si>
  <si>
    <t>108199</t>
  </si>
  <si>
    <t>JORNET VAÑO, MONICA</t>
  </si>
  <si>
    <t>108319</t>
  </si>
  <si>
    <t>GARCIA BARAHONA, NAGORE</t>
  </si>
  <si>
    <t>001777</t>
  </si>
  <si>
    <t>RUIZ GARCIA, AURORA</t>
  </si>
  <si>
    <t>002751</t>
  </si>
  <si>
    <t>COLMENAREZ ARAQUE, GENESIS BIAHIRET</t>
  </si>
  <si>
    <t>000170</t>
  </si>
  <si>
    <t>MARTIN OLIVARES, YOLANDA</t>
  </si>
  <si>
    <t>001598</t>
  </si>
  <si>
    <t>ALBA MARQUEZ, VANESA</t>
  </si>
  <si>
    <t>106924</t>
  </si>
  <si>
    <t>LOPEZ CUENCA, ROSARIO</t>
  </si>
  <si>
    <t>000424</t>
  </si>
  <si>
    <t>SINISTERRA INSA, SONIA</t>
  </si>
  <si>
    <t>107352</t>
  </si>
  <si>
    <t>DIAZ ROMERO, PILAR</t>
  </si>
  <si>
    <t>001641</t>
  </si>
  <si>
    <t>HERNANDEZ MARTIN, KARLA</t>
  </si>
  <si>
    <t>000345</t>
  </si>
  <si>
    <t>MUÑOZ PEREZ, SARA</t>
  </si>
  <si>
    <t>000905</t>
  </si>
  <si>
    <t>CORTES TORO, SONIA</t>
  </si>
  <si>
    <t>003531</t>
  </si>
  <si>
    <t>OLMO MORENO, NOELIA</t>
  </si>
  <si>
    <t>107450</t>
  </si>
  <si>
    <t>VELASQUEZ FERNANDEZ, GERALDINE</t>
  </si>
  <si>
    <t>001548</t>
  </si>
  <si>
    <t>LLISO MILLAN, VALERIA</t>
  </si>
  <si>
    <t>001110</t>
  </si>
  <si>
    <t>PEREZ GUTIERREZ, ANGELA MARIA</t>
  </si>
  <si>
    <t>107478</t>
  </si>
  <si>
    <t>FUENTES BURGALS, ARLEN MARIA</t>
  </si>
  <si>
    <t>001711</t>
  </si>
  <si>
    <t>ROMERO VILLEGAS, LUCIA</t>
  </si>
  <si>
    <t>001944</t>
  </si>
  <si>
    <t>TORRENT TRILLES, LAURA</t>
  </si>
  <si>
    <t>108082</t>
  </si>
  <si>
    <t>COMAS MENA, NOELIA</t>
  </si>
  <si>
    <t>001440</t>
  </si>
  <si>
    <t>LOPEZ ROSELL, ADRIAN</t>
  </si>
  <si>
    <t>000372</t>
  </si>
  <si>
    <t>PUIG MARTIN, NEUS</t>
  </si>
  <si>
    <t>106945</t>
  </si>
  <si>
    <t>NAVAL MORTES, CARLA</t>
  </si>
  <si>
    <t>107454</t>
  </si>
  <si>
    <t>CABREJAS SECO, LAURA</t>
  </si>
  <si>
    <t>003945</t>
  </si>
  <si>
    <t>ROSELLO PIRIS, FRANCESC S</t>
  </si>
  <si>
    <t>106148</t>
  </si>
  <si>
    <t>RODRIGUEZ HERNANDEZ, SARA</t>
  </si>
  <si>
    <t>000524</t>
  </si>
  <si>
    <t>SAIZ MARTINEZ, M CARMEN</t>
  </si>
  <si>
    <t>000142</t>
  </si>
  <si>
    <t>SANZ TARAZON, ISABEL</t>
  </si>
  <si>
    <t>107691</t>
  </si>
  <si>
    <t>FUERTES ROMERO, ALICIA</t>
  </si>
  <si>
    <t>105047</t>
  </si>
  <si>
    <t>GONZALEZ ALVAREZ, ANA</t>
  </si>
  <si>
    <t>107507</t>
  </si>
  <si>
    <t>SEPULVEDA LAMUELA, ANA BELEN</t>
  </si>
  <si>
    <t>106900</t>
  </si>
  <si>
    <t>LOPEZ GOMEZ, ALBA MARIA</t>
  </si>
  <si>
    <t>102782</t>
  </si>
  <si>
    <t>BARREDA LLOP, CARMEN</t>
  </si>
  <si>
    <t>105596</t>
  </si>
  <si>
    <t>PINILLA SAEZ, JOSE RAMON</t>
  </si>
  <si>
    <t>106763</t>
  </si>
  <si>
    <t>SORIANO LUCAS, SELENE</t>
  </si>
  <si>
    <t>000390</t>
  </si>
  <si>
    <t>MARTINEZ GIL, EVA</t>
  </si>
  <si>
    <t>001633</t>
  </si>
  <si>
    <t>GOMEZ MARTINEZ, JOSE ANTONIO</t>
  </si>
  <si>
    <t>002077</t>
  </si>
  <si>
    <t>HERNAO RAMIREZ, JUAN CAMILO</t>
  </si>
  <si>
    <t>000441</t>
  </si>
  <si>
    <t>SILLERAS BARCELO, JORGE</t>
  </si>
  <si>
    <t>107205</t>
  </si>
  <si>
    <t>JORQUERA HERNANDEZ, NATALIA</t>
  </si>
  <si>
    <t>001350</t>
  </si>
  <si>
    <t>CORTON CUARTERO, SERGIO</t>
  </si>
  <si>
    <t>000436</t>
  </si>
  <si>
    <t>SANGIL MARTINEZ, M PILAR</t>
  </si>
  <si>
    <t>107868</t>
  </si>
  <si>
    <t>MEMBRIVES LOZANO, LAURA</t>
  </si>
  <si>
    <t>001284</t>
  </si>
  <si>
    <t>CARREGUI GARCIA, PAULA</t>
  </si>
  <si>
    <t>106859</t>
  </si>
  <si>
    <t>BOU GRAU, JUDIT</t>
  </si>
  <si>
    <t>001588</t>
  </si>
  <si>
    <t>PONS BRUCE, PATRICIA</t>
  </si>
  <si>
    <t>000371</t>
  </si>
  <si>
    <t>VIZCARRO MONROIG, IRENE</t>
  </si>
  <si>
    <t>002426</t>
  </si>
  <si>
    <t>MONTESINOS GALLEGO, JENNIFER</t>
  </si>
  <si>
    <t>105554</t>
  </si>
  <si>
    <t>COROMOTO VILLAMIZAR, LEON</t>
  </si>
  <si>
    <t>108224</t>
  </si>
  <si>
    <t>SALVADOR SANTOLARIA, JOAN</t>
  </si>
  <si>
    <t>107303</t>
  </si>
  <si>
    <t>HERNANDEZ SALES, INES</t>
  </si>
  <si>
    <t>105600</t>
  </si>
  <si>
    <t>BASTIAS LAPLECHADE, DAYANA NICOLE</t>
  </si>
  <si>
    <t>108351</t>
  </si>
  <si>
    <t>LOPEZ MESTRE, CINTHIA</t>
  </si>
  <si>
    <t>000824</t>
  </si>
  <si>
    <t>CAPEDEVILA LLUECA, EVA</t>
  </si>
  <si>
    <t>107614</t>
  </si>
  <si>
    <t>MONTAÑES ESPINOSA, LLEDO</t>
  </si>
  <si>
    <t>002848</t>
  </si>
  <si>
    <t>RODRIGUEZ HIDALGO, INMACULADA</t>
  </si>
  <si>
    <t>001500</t>
  </si>
  <si>
    <t>MONLEON ANTON, PAULA</t>
  </si>
  <si>
    <t>000086</t>
  </si>
  <si>
    <t>CANUT CISCAR, AINOA</t>
  </si>
  <si>
    <t>002749</t>
  </si>
  <si>
    <t>CERVELLO VIDAL, ASUNCION</t>
  </si>
  <si>
    <t>000321</t>
  </si>
  <si>
    <t>RODRIGO GIRONES, MARTA</t>
  </si>
  <si>
    <t>108317</t>
  </si>
  <si>
    <t>BARBERA RICARTE, FCO. JAV.</t>
  </si>
  <si>
    <t>099722</t>
  </si>
  <si>
    <t>MARTINEZ MONTAGUD, LAURA</t>
  </si>
  <si>
    <t>108522</t>
  </si>
  <si>
    <t>LOPEZ HORTELANO, MAURO</t>
  </si>
  <si>
    <t>100950</t>
  </si>
  <si>
    <t>MARTINEZ DUEÑAS, AZAHARA</t>
  </si>
  <si>
    <t>001783</t>
  </si>
  <si>
    <t>ZARAGOZA GOMEZ, ADRIAN</t>
  </si>
  <si>
    <t>000058</t>
  </si>
  <si>
    <t>BENLLOCH CASTILLO, OLGA</t>
  </si>
  <si>
    <t>000518</t>
  </si>
  <si>
    <t>FOYES JIMENEZ, MARIO</t>
  </si>
  <si>
    <t>107236</t>
  </si>
  <si>
    <t>MOLINA BELLOSO, SUSANA</t>
  </si>
  <si>
    <t>031639</t>
  </si>
  <si>
    <t>CANET REQUENA, GENOVEVA</t>
  </si>
  <si>
    <t>001800</t>
  </si>
  <si>
    <t>GARCIA CONTRERAS, MIREIA</t>
  </si>
  <si>
    <t>107248</t>
  </si>
  <si>
    <t>RODRIGUEZ SANTANDREU, CRISTIAN</t>
  </si>
  <si>
    <t>107942</t>
  </si>
  <si>
    <t>GARCIA DOMINGO, ESTER</t>
  </si>
  <si>
    <t>000920</t>
  </si>
  <si>
    <t>GARCIA GIL, PAULA VICENTA</t>
  </si>
  <si>
    <t>107388</t>
  </si>
  <si>
    <t>MARES MARTINEZ, JULIA</t>
  </si>
  <si>
    <t>003838</t>
  </si>
  <si>
    <t>MORA LOPEZ, VICTOR</t>
  </si>
  <si>
    <t>107257</t>
  </si>
  <si>
    <t>CARP, VICENTIU GABRIEL</t>
  </si>
  <si>
    <t>107449</t>
  </si>
  <si>
    <t>SIMARRO MERCHANTE, MARIA</t>
  </si>
  <si>
    <t>108239</t>
  </si>
  <si>
    <t>PIQUERAS LOZANO, IGNACIO</t>
  </si>
  <si>
    <t>101318</t>
  </si>
  <si>
    <t>ALAEZ ZURIAGA, RAQUEL</t>
  </si>
  <si>
    <t>107169</t>
  </si>
  <si>
    <t>OSORIO GARCIA, MARIA</t>
  </si>
  <si>
    <t>000613</t>
  </si>
  <si>
    <t>ARJONA JAREÑO, JESSICA</t>
  </si>
  <si>
    <t>003347</t>
  </si>
  <si>
    <t>TAHRI, FATIHA</t>
  </si>
  <si>
    <t>103022</t>
  </si>
  <si>
    <t>RUTS REDON, LUCIA</t>
  </si>
  <si>
    <t>108032</t>
  </si>
  <si>
    <t>CUENCA GARCIA, CLAUDIA</t>
  </si>
  <si>
    <t>108099</t>
  </si>
  <si>
    <t>VALLEJO NOGALES, LUCIA</t>
  </si>
  <si>
    <t>000168</t>
  </si>
  <si>
    <t>MANZANEDA SANCHEZ, M ESTELA</t>
  </si>
  <si>
    <t>108079</t>
  </si>
  <si>
    <t>BENITO BARRIGA, CARLA</t>
  </si>
  <si>
    <t>000546</t>
  </si>
  <si>
    <t>PLANELLS BLANES, ADRIAN</t>
  </si>
  <si>
    <t>108052</t>
  </si>
  <si>
    <t>GALIANO PRATS, NOELIA</t>
  </si>
  <si>
    <t>001108</t>
  </si>
  <si>
    <t>IBARGUEN GONZALEZ, MARIA CAMILA</t>
  </si>
  <si>
    <t>108435</t>
  </si>
  <si>
    <t>ALCALAZ CATALAN, BEATRIZ</t>
  </si>
  <si>
    <t>000282</t>
  </si>
  <si>
    <t>ESPINOS ANDRES, TERESA</t>
  </si>
  <si>
    <t>106110</t>
  </si>
  <si>
    <t>MUÑOZ SANTIAGO, JOAQUINA</t>
  </si>
  <si>
    <t>108071</t>
  </si>
  <si>
    <t>CATALAYUD RAMOS, CARLA</t>
  </si>
  <si>
    <t>001402</t>
  </si>
  <si>
    <t>FAJARDO RAMIREZ, OLGA MARINA</t>
  </si>
  <si>
    <t>108462</t>
  </si>
  <si>
    <t>DURA PONCE, CORAL MARIA</t>
  </si>
  <si>
    <t>001335</t>
  </si>
  <si>
    <t>CALVET SANCHO, DAVID ENRIQUE</t>
  </si>
  <si>
    <t>102995</t>
  </si>
  <si>
    <t>MUÑOZ JUAN, GONZALO</t>
  </si>
  <si>
    <t>106142</t>
  </si>
  <si>
    <t>LAHOZ ALAPONT, ESTHER</t>
  </si>
  <si>
    <t>001221</t>
  </si>
  <si>
    <t>SAHUQUILLO SAEZ, MARTA</t>
  </si>
  <si>
    <t>107142</t>
  </si>
  <si>
    <t>ALEIXANDRE PEREZ, VICENT</t>
  </si>
  <si>
    <t>002429</t>
  </si>
  <si>
    <t>FEMENIA CAMARENA, ESTHER</t>
  </si>
  <si>
    <t>002813</t>
  </si>
  <si>
    <t>PEREA ALBUJER, FELIX</t>
  </si>
  <si>
    <t>106191</t>
  </si>
  <si>
    <t>GARRIGOS GARCIA, ROBERTO</t>
  </si>
  <si>
    <t>105806</t>
  </si>
  <si>
    <t>MARTINEZ PEREZ, SUSANA</t>
  </si>
  <si>
    <t>101360</t>
  </si>
  <si>
    <t>VICENT JUAN, ESTHER</t>
  </si>
  <si>
    <t>001048</t>
  </si>
  <si>
    <t>JIMENA BELTRAN, ANDREA</t>
  </si>
  <si>
    <t>001344</t>
  </si>
  <si>
    <t>FERRERES FERRER, ANNA</t>
  </si>
  <si>
    <t>106810</t>
  </si>
  <si>
    <t>ZARAGOZA GARCIA, GEMA</t>
  </si>
  <si>
    <t>107728</t>
  </si>
  <si>
    <t>PALLARES SOLER, RAMON</t>
  </si>
  <si>
    <t>107226</t>
  </si>
  <si>
    <t>PLANELL PALMA, OLGA</t>
  </si>
  <si>
    <t>100147</t>
  </si>
  <si>
    <t>DONATE ESTEVE, MARIA DOLORES</t>
  </si>
  <si>
    <t>103683</t>
  </si>
  <si>
    <t>CORRAL DOMENECH, M PILAR</t>
  </si>
  <si>
    <t>107964</t>
  </si>
  <si>
    <t>FABRA PERALES, MARTA</t>
  </si>
  <si>
    <t>104491</t>
  </si>
  <si>
    <t>FLEITAS BATTAGLINI, LUCIANO GABRIEL</t>
  </si>
  <si>
    <t>003667</t>
  </si>
  <si>
    <t>SELVA TOBOSO, GEMA</t>
  </si>
  <si>
    <t>070003</t>
  </si>
  <si>
    <t>LUQUE NAVAJAS, CARMEN</t>
  </si>
  <si>
    <t>001575</t>
  </si>
  <si>
    <t>FUSTER BARATA, PABLO</t>
  </si>
  <si>
    <t>001014</t>
  </si>
  <si>
    <t>DURA MATEU, ENRIC</t>
  </si>
  <si>
    <t>107843</t>
  </si>
  <si>
    <t>JORDAN POZUELO, ALBA</t>
  </si>
  <si>
    <t>002868</t>
  </si>
  <si>
    <t>VILASECA VAYA, GEMMA</t>
  </si>
  <si>
    <t>101356</t>
  </si>
  <si>
    <t>RUIZ CUENCA, ALONSO</t>
  </si>
  <si>
    <t>108140</t>
  </si>
  <si>
    <t>YUBERO DIAZ, AROA</t>
  </si>
  <si>
    <t>108534</t>
  </si>
  <si>
    <t>ESCRICHE VALERO, DANIEL</t>
  </si>
  <si>
    <t>107621</t>
  </si>
  <si>
    <t>ARMAS DURA, CARLOS</t>
  </si>
  <si>
    <t>108382</t>
  </si>
  <si>
    <t>AGUILA CALERO, NURIA</t>
  </si>
  <si>
    <t>000587</t>
  </si>
  <si>
    <t>MARTIN PASTOR, ANDREA MARIA AMPARO</t>
  </si>
  <si>
    <t>105780</t>
  </si>
  <si>
    <t>MORENO BAIXAULI, CARLOS</t>
  </si>
  <si>
    <t>106505</t>
  </si>
  <si>
    <t>BASAN VIEIRA, RONNI</t>
  </si>
  <si>
    <t>003323</t>
  </si>
  <si>
    <t>ROCA FERNANDEZ, MARIA CRISTINA</t>
  </si>
  <si>
    <t>106991</t>
  </si>
  <si>
    <t>MAÑEZ LACUESTA, LOURDES</t>
  </si>
  <si>
    <t>107888</t>
  </si>
  <si>
    <t>ALCAZAR RODENAS, SHEILA</t>
  </si>
  <si>
    <t>106258</t>
  </si>
  <si>
    <t>ESTARELLES DIAZ, BLANCA</t>
  </si>
  <si>
    <t>107612</t>
  </si>
  <si>
    <t>TORRES PALMA, LISETTE</t>
  </si>
  <si>
    <t>107311</t>
  </si>
  <si>
    <t>EL HADRAOUI, FATIMA</t>
  </si>
  <si>
    <t>108160</t>
  </si>
  <si>
    <t>FERRANDO GARRIDO, M JOSE</t>
  </si>
  <si>
    <t>104939</t>
  </si>
  <si>
    <t>SANCHEZ VIDAL, MARC</t>
  </si>
  <si>
    <t>001059</t>
  </si>
  <si>
    <t>DIAZ HUESCAR, ALEJANDRO</t>
  </si>
  <si>
    <t>000350</t>
  </si>
  <si>
    <t>107002</t>
  </si>
  <si>
    <t>GIMENEZ PERIS, ANA MARIA</t>
  </si>
  <si>
    <t>107168</t>
  </si>
  <si>
    <t>JUAREZ EGEA, PILAR</t>
  </si>
  <si>
    <t>106844</t>
  </si>
  <si>
    <t>AMELA SANCHO, ERICA</t>
  </si>
  <si>
    <t>107448</t>
  </si>
  <si>
    <t>BARRES ADSUARA, CRISTINA</t>
  </si>
  <si>
    <t>001226</t>
  </si>
  <si>
    <t>VILLALONGA ARAGON, MARIA</t>
  </si>
  <si>
    <t>001016</t>
  </si>
  <si>
    <t>MORENO, CAROLINA ANA</t>
  </si>
  <si>
    <t>001766</t>
  </si>
  <si>
    <t>FERRER MONTERO, AITANA</t>
  </si>
  <si>
    <t>003786</t>
  </si>
  <si>
    <t>HERRERO REBOLLAR, FRANCISCO JAVIER</t>
  </si>
  <si>
    <t>107969</t>
  </si>
  <si>
    <t>DE LA RUBIA LOPEZ, SONIA</t>
  </si>
  <si>
    <t>000082</t>
  </si>
  <si>
    <t>SANCHEZ BROX, ANDREA</t>
  </si>
  <si>
    <t>100072</t>
  </si>
  <si>
    <t>DOMENECH BARBETA, ROSA</t>
  </si>
  <si>
    <t>000536</t>
  </si>
  <si>
    <t>OSUNA GOMEZ, PAULA</t>
  </si>
  <si>
    <t>000368</t>
  </si>
  <si>
    <t>CHORNET FERNANDEZ, CARLA</t>
  </si>
  <si>
    <t>000631</t>
  </si>
  <si>
    <t>SOLBES BACHILLER, LIDIA</t>
  </si>
  <si>
    <t>102254</t>
  </si>
  <si>
    <t>ZARCOS CARLES, YASMINA</t>
  </si>
  <si>
    <t>108214</t>
  </si>
  <si>
    <t>FLORE, ROXANA RAMONA</t>
  </si>
  <si>
    <t>000029</t>
  </si>
  <si>
    <t>GALAN MARRADES, LARA</t>
  </si>
  <si>
    <t>107519</t>
  </si>
  <si>
    <t>DIAZ ROYO, LUIS</t>
  </si>
  <si>
    <t>108325</t>
  </si>
  <si>
    <t>CARRION MARTINEZ, CLARA</t>
  </si>
  <si>
    <t>107829</t>
  </si>
  <si>
    <t>LOYOLA VALLADOLID, ANDREA</t>
  </si>
  <si>
    <t>106891</t>
  </si>
  <si>
    <t>MAGRANER ESPAÑA, ROSA M</t>
  </si>
  <si>
    <t>100042</t>
  </si>
  <si>
    <t>TORREZ MOLINA, DALILA DEL PILAR</t>
  </si>
  <si>
    <t>108240</t>
  </si>
  <si>
    <t>SEGRELLES MOYA, PENELOPE</t>
  </si>
  <si>
    <t>107631</t>
  </si>
  <si>
    <t>SIERRA ESTRUCH, JESSICA</t>
  </si>
  <si>
    <t>000895</t>
  </si>
  <si>
    <t>TRILLES CARCELLER, MARIA AMPARO</t>
  </si>
  <si>
    <t>000260</t>
  </si>
  <si>
    <t>FRANCH MASIA, LUCIA</t>
  </si>
  <si>
    <t>107319</t>
  </si>
  <si>
    <t>BISBAL MALLOL, RUBEN</t>
  </si>
  <si>
    <t>105968</t>
  </si>
  <si>
    <t>COLLADO LOZANO, ANA MARIA</t>
  </si>
  <si>
    <t>003169</t>
  </si>
  <si>
    <t>ZARAGOZA LAFUENTE, DANIEL</t>
  </si>
  <si>
    <t>001109</t>
  </si>
  <si>
    <t>LOZANO BONORA, LUISINA MARA</t>
  </si>
  <si>
    <t>002082</t>
  </si>
  <si>
    <t>NAVARRO MOLINA, RUBEN</t>
  </si>
  <si>
    <t>106631</t>
  </si>
  <si>
    <t>TELLO MAÑEZ, LUCIA</t>
  </si>
  <si>
    <t>001411</t>
  </si>
  <si>
    <t>AMOR PELLICER, MERCEDES</t>
  </si>
  <si>
    <t>105315</t>
  </si>
  <si>
    <t>MIÑANA GARCIA, AMPARO</t>
  </si>
  <si>
    <t>001841</t>
  </si>
  <si>
    <t>106866</t>
  </si>
  <si>
    <t>VARONA RECUENCO, ELIA</t>
  </si>
  <si>
    <t>106032</t>
  </si>
  <si>
    <t>ORTEGA TALENS, FANNY</t>
  </si>
  <si>
    <t>001569</t>
  </si>
  <si>
    <t>ROIG PALAU, MARINA</t>
  </si>
  <si>
    <t>003675</t>
  </si>
  <si>
    <t>SANCHEZ NAVARRO, ALMUDENA</t>
  </si>
  <si>
    <t>106832</t>
  </si>
  <si>
    <t>MONTALAR RODENAS, JOAN</t>
  </si>
  <si>
    <t>001333</t>
  </si>
  <si>
    <t>MARTINEZ ROS, ROCIO</t>
  </si>
  <si>
    <t>003322</t>
  </si>
  <si>
    <t>LUCAS CARDENAS, SARA</t>
  </si>
  <si>
    <t>002065</t>
  </si>
  <si>
    <t>ANDREEVA RUZANOVA, ANGELA</t>
  </si>
  <si>
    <t>106196</t>
  </si>
  <si>
    <t>ASUMU ADA, MARIA VICTORIA</t>
  </si>
  <si>
    <t>000916</t>
  </si>
  <si>
    <t>PEREZ GIL, TANIA</t>
  </si>
  <si>
    <t>105321</t>
  </si>
  <si>
    <t>ALEMANY ALONSO, DEBORA</t>
  </si>
  <si>
    <t>000735</t>
  </si>
  <si>
    <t>JIMENEZ DAMAS, CARLOS</t>
  </si>
  <si>
    <t>108237</t>
  </si>
  <si>
    <t>GONZALEZ PEREZ, CLAUDIA</t>
  </si>
  <si>
    <t>105446</t>
  </si>
  <si>
    <t>DE DIOS VILLACH, RAQUEL</t>
  </si>
  <si>
    <t>000570</t>
  </si>
  <si>
    <t>JIMENEZ FERNANDEZ, JESUS</t>
  </si>
  <si>
    <t>107251</t>
  </si>
  <si>
    <t>AGUILERA ALEGRE, MONICA</t>
  </si>
  <si>
    <t>001420</t>
  </si>
  <si>
    <t>LLORENS VERGARA, YAIZA</t>
  </si>
  <si>
    <t>107444</t>
  </si>
  <si>
    <t>CUCARELLA USAGRE, MARIA</t>
  </si>
  <si>
    <t>108485</t>
  </si>
  <si>
    <t>AMELA LLOBET, BEATRIZ</t>
  </si>
  <si>
    <t>100237</t>
  </si>
  <si>
    <t>DE DIOS DEL PUEBLO, NURIA</t>
  </si>
  <si>
    <t>002073</t>
  </si>
  <si>
    <t>MARTIN-VILLALBA CRESPO, DIANA</t>
  </si>
  <si>
    <t>000349</t>
  </si>
  <si>
    <t>MIRAVET AHICART, BELEN</t>
  </si>
  <si>
    <t>108508</t>
  </si>
  <si>
    <t>FLORE, DANIELA LUMINITA</t>
  </si>
  <si>
    <t>000275</t>
  </si>
  <si>
    <t>ESQUINAS RAMIREZ, NOELIA</t>
  </si>
  <si>
    <t>107564</t>
  </si>
  <si>
    <t>HERNANDEZ GARCIA, MARISOL</t>
  </si>
  <si>
    <t>108552</t>
  </si>
  <si>
    <t>RENAU PALLARES, SANDRA</t>
  </si>
  <si>
    <t>003000</t>
  </si>
  <si>
    <t>BUCURA, MARIA</t>
  </si>
  <si>
    <t>001614</t>
  </si>
  <si>
    <t>SANCHEZ MUÑOZ, TERESA</t>
  </si>
  <si>
    <t>001233</t>
  </si>
  <si>
    <t>COLOM CELADES, ANDREA</t>
  </si>
  <si>
    <t>000811</t>
  </si>
  <si>
    <t>ANDRES ROBLES, ARANTXA</t>
  </si>
  <si>
    <t>106158</t>
  </si>
  <si>
    <t>SELMA MONSERRAT, PATRICIA</t>
  </si>
  <si>
    <t>000476</t>
  </si>
  <si>
    <t>COLLADO MUÑOZ, TERESA</t>
  </si>
  <si>
    <t>003320</t>
  </si>
  <si>
    <t>LAFUENTE BORRAS, MARIA</t>
  </si>
  <si>
    <t>000388</t>
  </si>
  <si>
    <t>IMBERNON SEBASTIA, ERIC</t>
  </si>
  <si>
    <t>104732</t>
  </si>
  <si>
    <t>GIL REAL, AARON</t>
  </si>
  <si>
    <t>106166</t>
  </si>
  <si>
    <t>BENET GIL, MARIA JOAQUINA</t>
  </si>
  <si>
    <t>102224</t>
  </si>
  <si>
    <t>PERIS VERA, ADRIAN</t>
  </si>
  <si>
    <t>106361</t>
  </si>
  <si>
    <t>MARTINEZ REQUENA, ANGELS</t>
  </si>
  <si>
    <t>000408</t>
  </si>
  <si>
    <t>GUAITA RUIZ, SILVIA</t>
  </si>
  <si>
    <t>000175</t>
  </si>
  <si>
    <t>SOSA, JESICA VERONICA</t>
  </si>
  <si>
    <t>000868</t>
  </si>
  <si>
    <t>FORTUÑO MARTI, ALMA</t>
  </si>
  <si>
    <t>108260</t>
  </si>
  <si>
    <t>HERMUA YUBERO, NOELIA</t>
  </si>
  <si>
    <t>003201</t>
  </si>
  <si>
    <t>SUAY MORENO, SERGIO</t>
  </si>
  <si>
    <t>000147</t>
  </si>
  <si>
    <t>RODENAS MARTINEZ, PATRICIA</t>
  </si>
  <si>
    <t>000976</t>
  </si>
  <si>
    <t>DE TOMAS CUBAS, IVAN</t>
  </si>
  <si>
    <t>107786</t>
  </si>
  <si>
    <t>RISUEÑO LABLANCA, SARA</t>
  </si>
  <si>
    <t>105199</t>
  </si>
  <si>
    <t>ALAMINOS SANCHEZ, LORENA</t>
  </si>
  <si>
    <t>107476</t>
  </si>
  <si>
    <t>PASTOR TORRALBA, NOELIA</t>
  </si>
  <si>
    <t>105221</t>
  </si>
  <si>
    <t>BAYARRI MONTOLIU, ELENA</t>
  </si>
  <si>
    <t>001710</t>
  </si>
  <si>
    <t>DEMETRIO BARCELO, DOLORES</t>
  </si>
  <si>
    <t>108108</t>
  </si>
  <si>
    <t>BOSCH PRUÑONOSA, MARIA AMPARO</t>
  </si>
  <si>
    <t>001586</t>
  </si>
  <si>
    <t>ROIG FERRER, ENCARNA</t>
  </si>
  <si>
    <t>107461</t>
  </si>
  <si>
    <t>SAN MIGUEL GARCIA, ISABEL</t>
  </si>
  <si>
    <t>108539</t>
  </si>
  <si>
    <t>ALVAREZ RUIZ DEL VALLE, MARIA DESAMPARADOS</t>
  </si>
  <si>
    <t>002106</t>
  </si>
  <si>
    <t>ARBIZU ATIENZA, LEYRE</t>
  </si>
  <si>
    <t>108054</t>
  </si>
  <si>
    <t>VALLEJO GAVILAN, SUSANA</t>
  </si>
  <si>
    <t>100973</t>
  </si>
  <si>
    <t>ALCOLEA CORTINA, LIDIA</t>
  </si>
  <si>
    <t>000006</t>
  </si>
  <si>
    <t>VIEL GARCIA, CARLES</t>
  </si>
  <si>
    <t>107879</t>
  </si>
  <si>
    <t>BUESO DOMINGUEZ, ELENA</t>
  </si>
  <si>
    <t>001327</t>
  </si>
  <si>
    <t>GARCIA DELGADO, PAULA</t>
  </si>
  <si>
    <t>106855</t>
  </si>
  <si>
    <t>ALAPONT FABREGAT, HELENA</t>
  </si>
  <si>
    <t>108559</t>
  </si>
  <si>
    <t>LOPEZ GONZALEZ, ALICIA</t>
  </si>
  <si>
    <t>107705</t>
  </si>
  <si>
    <t>TORRENTE ESCRICH, ALBA</t>
  </si>
  <si>
    <t>004904</t>
  </si>
  <si>
    <t>TERUEL SORIA, BEATRIZ</t>
  </si>
  <si>
    <t>108267</t>
  </si>
  <si>
    <t>CABO BELLES, M TERESA</t>
  </si>
  <si>
    <t>106871</t>
  </si>
  <si>
    <t>GONZALEZ GARCIA, ANTONI</t>
  </si>
  <si>
    <t>001065</t>
  </si>
  <si>
    <t>SANTAMARIA SOLA, ANDREA</t>
  </si>
  <si>
    <t>108541</t>
  </si>
  <si>
    <t>VALERO BOTELLA, ARTURO DOMINGO</t>
  </si>
  <si>
    <t>108333</t>
  </si>
  <si>
    <t>FERRER NAVARRO, ANDREA</t>
  </si>
  <si>
    <t>106523</t>
  </si>
  <si>
    <t>BLASCO MONTO, ALEXANDRA</t>
  </si>
  <si>
    <t>001786</t>
  </si>
  <si>
    <t>ESCRICH MURRIA, ALBA</t>
  </si>
  <si>
    <t>107021</t>
  </si>
  <si>
    <t>MARTINEZ CAMARA, ERNESTO</t>
  </si>
  <si>
    <t>102231</t>
  </si>
  <si>
    <t>BOIX GIL, ROSA ANA</t>
  </si>
  <si>
    <t>104538</t>
  </si>
  <si>
    <t>MECHO ALCOVER, ISAMAR</t>
  </si>
  <si>
    <t>000848</t>
  </si>
  <si>
    <t>MANRIQUE RUIZ, RUT</t>
  </si>
  <si>
    <t>001051</t>
  </si>
  <si>
    <t>GASCUEÑA COBO, SARA</t>
  </si>
  <si>
    <t>001654</t>
  </si>
  <si>
    <t>VILCHES PASTOR, LIDIA</t>
  </si>
  <si>
    <t>107825</t>
  </si>
  <si>
    <t>VANACLOCHA TARRAGA, VERONICA HELENA</t>
  </si>
  <si>
    <t>001426</t>
  </si>
  <si>
    <t>VICENT CLEMENTE, SARA</t>
  </si>
  <si>
    <t>001833</t>
  </si>
  <si>
    <t>BONACHO BLASCO, PEDRO</t>
  </si>
  <si>
    <t>106950</t>
  </si>
  <si>
    <t>PASTOR GALLARDO, IRENE</t>
  </si>
  <si>
    <t>102337</t>
  </si>
  <si>
    <t>GALINDO VILLENA, SANDRA</t>
  </si>
  <si>
    <t>108533</t>
  </si>
  <si>
    <t>BERTON, JORGELINA NATACHA</t>
  </si>
  <si>
    <t>104964</t>
  </si>
  <si>
    <t>BLESA MARTINEZ, NADIA</t>
  </si>
  <si>
    <t>001045</t>
  </si>
  <si>
    <t>COELLO RODRIGUEZ, ANGELLY NICOLLE</t>
  </si>
  <si>
    <t>108028</t>
  </si>
  <si>
    <t>FERNANDEZ CARBONELL, PABLO</t>
  </si>
  <si>
    <t>108313</t>
  </si>
  <si>
    <t>SALMERON CHECA, LAURA</t>
  </si>
  <si>
    <t>102446</t>
  </si>
  <si>
    <t>FERNANDEZ MENDIZABAL, MARLEM DE LA CARIDAD</t>
  </si>
  <si>
    <t>108399</t>
  </si>
  <si>
    <t>PRADES SOLSONA, MARIA GLORIA</t>
  </si>
  <si>
    <t>001685</t>
  </si>
  <si>
    <t>SAN FELIX PALENCIA, MANEL</t>
  </si>
  <si>
    <t>107925</t>
  </si>
  <si>
    <t>NAHARROS NAVARRO, ANTONIA</t>
  </si>
  <si>
    <t>107948</t>
  </si>
  <si>
    <t>VASILICA-ANTONETA, MITREA</t>
  </si>
  <si>
    <t>001039</t>
  </si>
  <si>
    <t>BALLESTER PONS, MARIA</t>
  </si>
  <si>
    <t>107263</t>
  </si>
  <si>
    <t>BENEYTO, ALICIA</t>
  </si>
  <si>
    <t>108373</t>
  </si>
  <si>
    <t>LLACER TORRES, MARTA</t>
  </si>
  <si>
    <t>108332</t>
  </si>
  <si>
    <t>GALLARDO LEAL, SANDRA</t>
  </si>
  <si>
    <t>107503</t>
  </si>
  <si>
    <t>ALCALA NAPOLEON, M FRANCISCA</t>
  </si>
  <si>
    <t>108144</t>
  </si>
  <si>
    <t>ESPINOSA MONTSERRAT, EVA MARIA</t>
  </si>
  <si>
    <t>000276</t>
  </si>
  <si>
    <t>GARCIA CRESPO, MONICA</t>
  </si>
  <si>
    <t>106174</t>
  </si>
  <si>
    <t>ANTONINO GARIJO, M JOSE</t>
  </si>
  <si>
    <t>107731</t>
  </si>
  <si>
    <t>NOVELLA ROBRES, LIDIA</t>
  </si>
  <si>
    <t>107963</t>
  </si>
  <si>
    <t>LLANSOL PALAZON, MARTA</t>
  </si>
  <si>
    <t>107865</t>
  </si>
  <si>
    <t>BARRIOS CAPELLA, AINHOA</t>
  </si>
  <si>
    <t>001788</t>
  </si>
  <si>
    <t>VALERO ALFARO, PAMELA</t>
  </si>
  <si>
    <t>000442</t>
  </si>
  <si>
    <t>SALVADOR FRESNEDA, PATRICIA</t>
  </si>
  <si>
    <t>105318</t>
  </si>
  <si>
    <t>MONTILLA DUMIT, NAYLIUS NAZARETH</t>
  </si>
  <si>
    <t>000171</t>
  </si>
  <si>
    <t>BLASCO ASENCIO, ADOLFO MANUEL</t>
  </si>
  <si>
    <t>107522</t>
  </si>
  <si>
    <t>ROCH ORDIÑAGA, SILVIA</t>
  </si>
  <si>
    <t>003476</t>
  </si>
  <si>
    <t>SANCHEZ RODRIGUEZ, EMILIO</t>
  </si>
  <si>
    <t>000114</t>
  </si>
  <si>
    <t>CHACON NOGUES, MONICA</t>
  </si>
  <si>
    <t>104784</t>
  </si>
  <si>
    <t>LOPEZ BLASCO, LORENA</t>
  </si>
  <si>
    <t>108350</t>
  </si>
  <si>
    <t>RIBERA CARRATALA, MARIA</t>
  </si>
  <si>
    <t>107794</t>
  </si>
  <si>
    <t>DIEZ MONTAÑES, JAVIER</t>
  </si>
  <si>
    <t>106273</t>
  </si>
  <si>
    <t>VALENCIA MARTIN, CLARA</t>
  </si>
  <si>
    <t>000781</t>
  </si>
  <si>
    <t>CASAS PEREZ, ADRIAN</t>
  </si>
  <si>
    <t>107208</t>
  </si>
  <si>
    <t>VENTURA VOLTES, VICTOR</t>
  </si>
  <si>
    <t>107539</t>
  </si>
  <si>
    <t>GARCIA MENA, ALEJANDRO</t>
  </si>
  <si>
    <t>101582</t>
  </si>
  <si>
    <t>MOTTO LOPEZ, RITA</t>
  </si>
  <si>
    <t>000863</t>
  </si>
  <si>
    <t>CARSI CABALLER, FERRAN</t>
  </si>
  <si>
    <t>001568</t>
  </si>
  <si>
    <t>ARAMBUL PEREZ, GLORIA</t>
  </si>
  <si>
    <t>000102</t>
  </si>
  <si>
    <t>ALBELLA CUBEDO, MARIA</t>
  </si>
  <si>
    <t>104664</t>
  </si>
  <si>
    <t>REULA MARTINEZ, TANIA</t>
  </si>
  <si>
    <t>107425</t>
  </si>
  <si>
    <t>MELARA IGLESIA, JESICA</t>
  </si>
  <si>
    <t>001615</t>
  </si>
  <si>
    <t>ALCAIDE PASTOR, ANDREA</t>
  </si>
  <si>
    <t>102980</t>
  </si>
  <si>
    <t>PATIÑO ARNEDO, JESUS</t>
  </si>
  <si>
    <t>108294</t>
  </si>
  <si>
    <t>CANET PELLICER, LARA</t>
  </si>
  <si>
    <t>002993</t>
  </si>
  <si>
    <t>ESCRIBANO DIAZ ROPERO, MARIA TRINIDAD</t>
  </si>
  <si>
    <t>001793</t>
  </si>
  <si>
    <t>ALOY AZNAR, DIANA</t>
  </si>
  <si>
    <t>000478</t>
  </si>
  <si>
    <t>MARTINEZ RODRIGUEZ, NURIA</t>
  </si>
  <si>
    <t>106474</t>
  </si>
  <si>
    <t>ORTA LOPEZ, LUCIA</t>
  </si>
  <si>
    <t>003067</t>
  </si>
  <si>
    <t>MILIAN ARIÑO, ESTELA</t>
  </si>
  <si>
    <t>108491</t>
  </si>
  <si>
    <t>VIDAL TORRALBO, SONIA</t>
  </si>
  <si>
    <t>000896</t>
  </si>
  <si>
    <t>RODRIGUEZ SANCHEZ, ANA BELEN</t>
  </si>
  <si>
    <t>105328</t>
  </si>
  <si>
    <t>NACHER MARTI, MARIA</t>
  </si>
  <si>
    <t>002801</t>
  </si>
  <si>
    <t>DOMINGUEZ NAVARRO, INMACULADA</t>
  </si>
  <si>
    <t>105947</t>
  </si>
  <si>
    <t>RAMOS FELIPE, VERONICA</t>
  </si>
  <si>
    <t>107717</t>
  </si>
  <si>
    <t>ROCHINA GIMENEZ, MARIA DOLORES</t>
  </si>
  <si>
    <t>107565</t>
  </si>
  <si>
    <t>RODRIGUEZ PEREZ, ALBA</t>
  </si>
  <si>
    <t>107397</t>
  </si>
  <si>
    <t>JUAN MONTESINOS, MARTA</t>
  </si>
  <si>
    <t>105421</t>
  </si>
  <si>
    <t>MONCHO ALBEROLA, NURIA</t>
  </si>
  <si>
    <t>001907</t>
  </si>
  <si>
    <t>CEBRIA ANDRES, VICENTE</t>
  </si>
  <si>
    <t>107320</t>
  </si>
  <si>
    <t>VILLALBA COLLADO, MAYA</t>
  </si>
  <si>
    <t>001296</t>
  </si>
  <si>
    <t>SILKA APARECIDA, LUIZ CAMPOS</t>
  </si>
  <si>
    <t>000197</t>
  </si>
  <si>
    <t>SANCHEZ HERNANDEZ, ALBA</t>
  </si>
  <si>
    <t>108577</t>
  </si>
  <si>
    <t>MIQUEL CUBELLS, AMPARO BELEN</t>
  </si>
  <si>
    <t>000458</t>
  </si>
  <si>
    <t>HERNANDEZ RUBIRA, MARIA ISABEL</t>
  </si>
  <si>
    <t>108312</t>
  </si>
  <si>
    <t>CANET CARPI, UNAI</t>
  </si>
  <si>
    <t>000595</t>
  </si>
  <si>
    <t>SORIANO LLUECA, MIGUEL</t>
  </si>
  <si>
    <t>107266</t>
  </si>
  <si>
    <t>FERRER GOMEZ, MONICA</t>
  </si>
  <si>
    <t>106434</t>
  </si>
  <si>
    <t>NAVARRO AZNAR, RUBEN</t>
  </si>
  <si>
    <t>104450</t>
  </si>
  <si>
    <t>DE MIGUEL ARANDIGA, SUSANA</t>
  </si>
  <si>
    <t>000559</t>
  </si>
  <si>
    <t>HERNANDEZ FUSTER, RAQUEL</t>
  </si>
  <si>
    <t>107990</t>
  </si>
  <si>
    <t>TRIGO MIRAVET, MARIA</t>
  </si>
  <si>
    <t>106791</t>
  </si>
  <si>
    <t>FUENTES COTANDA, JOSE</t>
  </si>
  <si>
    <t>107718</t>
  </si>
  <si>
    <t>FOLCH HOLGADO, PAULA DESAMPARADOS</t>
  </si>
  <si>
    <t>108180</t>
  </si>
  <si>
    <t>VAZQUEZ SANCHEZ, SARA</t>
  </si>
  <si>
    <t>000615</t>
  </si>
  <si>
    <t>ALFARO DOMINGUEZ, ALBA</t>
  </si>
  <si>
    <t>102966</t>
  </si>
  <si>
    <t>SELMA CORDELLAT, ERIC</t>
  </si>
  <si>
    <t>108206</t>
  </si>
  <si>
    <t>ROCA ORTS, AMPARO</t>
  </si>
  <si>
    <t>106170</t>
  </si>
  <si>
    <t>DIAZ MATEO, TAMARA</t>
  </si>
  <si>
    <t>001156</t>
  </si>
  <si>
    <t>TARIN JACINTO, ANDREA</t>
  </si>
  <si>
    <t>107946</t>
  </si>
  <si>
    <t>ALONSO DEL PINO, AITOR</t>
  </si>
  <si>
    <t>107140</t>
  </si>
  <si>
    <t>PETRE, ELENA RAMONA</t>
  </si>
  <si>
    <t>108354</t>
  </si>
  <si>
    <t>HERRERO GIL, PATRICIA</t>
  </si>
  <si>
    <t>104814</t>
  </si>
  <si>
    <t>GARRIDO MEDINA, EDUARDA</t>
  </si>
  <si>
    <t>100131</t>
  </si>
  <si>
    <t>GONZALEZ MUÑOZ, RAQUEL</t>
  </si>
  <si>
    <t>107792</t>
  </si>
  <si>
    <t>NIETO SALAMANCA, JUAN CARLOS</t>
  </si>
  <si>
    <t>108501</t>
  </si>
  <si>
    <t>SIMO TOLOS, CLAUDIA</t>
  </si>
  <si>
    <t>000180</t>
  </si>
  <si>
    <t>MARTINEZ FERNANDEZ, CRISTINA ANA</t>
  </si>
  <si>
    <t>001564</t>
  </si>
  <si>
    <t>GONZALEZ DE CANALES ALVA, ANGELICA</t>
  </si>
  <si>
    <t>106910</t>
  </si>
  <si>
    <t>ESTELLES VILLALBA, M FATIMA</t>
  </si>
  <si>
    <t>001046</t>
  </si>
  <si>
    <t>MENENDEZ BERRIO, CARLOS</t>
  </si>
  <si>
    <t>108150</t>
  </si>
  <si>
    <t>TOLSA MORENO, DAVID</t>
  </si>
  <si>
    <t>107807</t>
  </si>
  <si>
    <t>PURIFICACION PEREZ, M CARMEN</t>
  </si>
  <si>
    <t>108091</t>
  </si>
  <si>
    <t>ARMENGOT GARCIA, LAURA</t>
  </si>
  <si>
    <t>000862</t>
  </si>
  <si>
    <t>GARCIA TORRES, SANDRA</t>
  </si>
  <si>
    <t>001840</t>
  </si>
  <si>
    <t>DONET ALCAZAR, ANDREA</t>
  </si>
  <si>
    <t>001158</t>
  </si>
  <si>
    <t>DIAZ RISCO, M CARMEN</t>
  </si>
  <si>
    <t>100888</t>
  </si>
  <si>
    <t>LOSADA VERA, SILVIA</t>
  </si>
  <si>
    <t>000245</t>
  </si>
  <si>
    <t>MONDEJAR CHARCOS, OLGA</t>
  </si>
  <si>
    <t>105506</t>
  </si>
  <si>
    <t>MEDRANO SANCHEZ, ARANCHA</t>
  </si>
  <si>
    <t>106178</t>
  </si>
  <si>
    <t>DOLZ MEDINA, ALBERTO</t>
  </si>
  <si>
    <t>107258</t>
  </si>
  <si>
    <t>GOMEZ CANTERO, CLARA</t>
  </si>
  <si>
    <t>108667</t>
  </si>
  <si>
    <t>GARCIA TORRES, LAURA</t>
  </si>
  <si>
    <t>001812</t>
  </si>
  <si>
    <t>BARRACHINA MORENO, FERNANDO</t>
  </si>
  <si>
    <t>108360</t>
  </si>
  <si>
    <t>GISBERT ENGUIX, MARIA AMPARO</t>
  </si>
  <si>
    <t>104890</t>
  </si>
  <si>
    <t>GIL UREÑA, TAMARA</t>
  </si>
  <si>
    <t>106500</t>
  </si>
  <si>
    <t>ASENSI CAMPS, ANA</t>
  </si>
  <si>
    <t>106989</t>
  </si>
  <si>
    <t>TORTONDA MARCO, LIDIA</t>
  </si>
  <si>
    <t>001717</t>
  </si>
  <si>
    <t>MARTI FOLGADO, ANA</t>
  </si>
  <si>
    <t>105507</t>
  </si>
  <si>
    <t>MONFORT MARIN, IVAN</t>
  </si>
  <si>
    <t>000807</t>
  </si>
  <si>
    <t>CANO ESPUEY, VANESA</t>
  </si>
  <si>
    <t>108386</t>
  </si>
  <si>
    <t>ALMELA CANTOS, MARTA</t>
  </si>
  <si>
    <t>107386</t>
  </si>
  <si>
    <t>MARZA GINER, ANA</t>
  </si>
  <si>
    <t>107389</t>
  </si>
  <si>
    <t>NIETO PEREZ, DOMINGO</t>
  </si>
  <si>
    <t>003076</t>
  </si>
  <si>
    <t>BALLESTER EDO, REBECA</t>
  </si>
  <si>
    <t>001255</t>
  </si>
  <si>
    <t>GINER TOLEDO, DANIEL</t>
  </si>
  <si>
    <t>001397</t>
  </si>
  <si>
    <t>MARQUES BOGLIANI, CAMILA</t>
  </si>
  <si>
    <t>001087</t>
  </si>
  <si>
    <t>BERNE LAFUENTE, CARLOS</t>
  </si>
  <si>
    <t>100921</t>
  </si>
  <si>
    <t>OSCA ROS, DANIEL</t>
  </si>
  <si>
    <t>108365</t>
  </si>
  <si>
    <t>SANCHEZ MOLINA, LORENA</t>
  </si>
  <si>
    <t>000414</t>
  </si>
  <si>
    <t>MOYA JIMENEZ, ISABEL MARIA</t>
  </si>
  <si>
    <t>108461</t>
  </si>
  <si>
    <t>VERDEGUER FERRER, JOANA</t>
  </si>
  <si>
    <t>001410</t>
  </si>
  <si>
    <t>CLARAMONTE GALLEN, ESTEFANIA</t>
  </si>
  <si>
    <t>000101</t>
  </si>
  <si>
    <t>MORENO BLASCO, CARLA</t>
  </si>
  <si>
    <t>107899</t>
  </si>
  <si>
    <t>VARGA RODRIGUEZ, TERESA ISABEL</t>
  </si>
  <si>
    <t>001689</t>
  </si>
  <si>
    <t>BOTIA CHORDA, MIREIA</t>
  </si>
  <si>
    <t>108395</t>
  </si>
  <si>
    <t>FERRANDO FERNANDEZ, AIDA</t>
  </si>
  <si>
    <t>107954</t>
  </si>
  <si>
    <t>MESEGUER ESCURIET, JORGE</t>
  </si>
  <si>
    <t>106490</t>
  </si>
  <si>
    <t>TAHER, SAMYA</t>
  </si>
  <si>
    <t>107598</t>
  </si>
  <si>
    <t>MARTORELL PALLAS, CHELO</t>
  </si>
  <si>
    <t>000515</t>
  </si>
  <si>
    <t>CERVERA GARCIA, CELIA</t>
  </si>
  <si>
    <t>001879</t>
  </si>
  <si>
    <t>AABANADES NOHALES, MARIA</t>
  </si>
  <si>
    <t>106922</t>
  </si>
  <si>
    <t>BLASCO RUBIO, M JOSE</t>
  </si>
  <si>
    <t>000209</t>
  </si>
  <si>
    <t>ALBERT FRANCH, MIGUEL</t>
  </si>
  <si>
    <t>106974</t>
  </si>
  <si>
    <t>CAPDEVILA RUIZ, SERGIO</t>
  </si>
  <si>
    <t>002095</t>
  </si>
  <si>
    <t>PAÑOS MAYORAL, ELENA</t>
  </si>
  <si>
    <t>001917</t>
  </si>
  <si>
    <t>VIDAL ENGUIX, CARLA</t>
  </si>
  <si>
    <t>108060</t>
  </si>
  <si>
    <t>VALLS UTRERA, ZULEMA</t>
  </si>
  <si>
    <t>001304</t>
  </si>
  <si>
    <t>ALEMANY MASIA, ADRIANA</t>
  </si>
  <si>
    <t>107225</t>
  </si>
  <si>
    <t>SANCHEZ SORIAN, JESSYCA</t>
  </si>
  <si>
    <t>107950</t>
  </si>
  <si>
    <t>RIPOLL SOLVES, MARIA DEL CARMEN</t>
  </si>
  <si>
    <t>000931</t>
  </si>
  <si>
    <t>ANDRES CIVERA, MARCOS</t>
  </si>
  <si>
    <t>001513</t>
  </si>
  <si>
    <t>CERVERA MARTI, SILVIA</t>
  </si>
  <si>
    <t>106942</t>
  </si>
  <si>
    <t>FELIP MIRALLES, JOSEP</t>
  </si>
  <si>
    <t>107387</t>
  </si>
  <si>
    <t>LOPEZ GARCIA, LUIS</t>
  </si>
  <si>
    <t>001757</t>
  </si>
  <si>
    <t>FERRER RIBERA, CARLA</t>
  </si>
  <si>
    <t>000512</t>
  </si>
  <si>
    <t>BOIOT ACOSTA, AGARFA GUAYARMINA</t>
  </si>
  <si>
    <t>000608</t>
  </si>
  <si>
    <t>TORRES ALFARO, ANGELICA</t>
  </si>
  <si>
    <t>002046</t>
  </si>
  <si>
    <t>FERRANDO GRANELL, AINA</t>
  </si>
  <si>
    <t>107860</t>
  </si>
  <si>
    <t>CALABUIG BENITEZ, SERGIO</t>
  </si>
  <si>
    <t>107897</t>
  </si>
  <si>
    <t>MIRAVET GARCIA, M AMPARO</t>
  </si>
  <si>
    <t>001556</t>
  </si>
  <si>
    <t>LOPEZ CASADO, ADRIANA</t>
  </si>
  <si>
    <t>001447</t>
  </si>
  <si>
    <t>PACHO SORLI, LORENA</t>
  </si>
  <si>
    <t>108417</t>
  </si>
  <si>
    <t>VILLALBA OBIOL, CRISTINA</t>
  </si>
  <si>
    <t>108425</t>
  </si>
  <si>
    <t>CHAPA MULERO, SARA</t>
  </si>
  <si>
    <t>001900</t>
  </si>
  <si>
    <t>CAROT MIGUEZ, SOFIA</t>
  </si>
  <si>
    <t>108585</t>
  </si>
  <si>
    <t>CEBRIA CARRION, SALVADOR</t>
  </si>
  <si>
    <t>003621</t>
  </si>
  <si>
    <t>MARTIN HERNANDEZ, M SHEILA</t>
  </si>
  <si>
    <t>108282</t>
  </si>
  <si>
    <t>SANCHIS SENDRA, LORENA</t>
  </si>
  <si>
    <t>108241</t>
  </si>
  <si>
    <t>LIBRADA LLOBREGAT, IRIS</t>
  </si>
  <si>
    <t>000426</t>
  </si>
  <si>
    <t>LOZANO GONZALEZ, MARIA</t>
  </si>
  <si>
    <t>108272</t>
  </si>
  <si>
    <t>ESPUIG MALLEN, ALBA</t>
  </si>
  <si>
    <t>002708</t>
  </si>
  <si>
    <t>PEREZ GIL, ADRIA</t>
  </si>
  <si>
    <t>000312</t>
  </si>
  <si>
    <t>CAMARENA HERRERA, GEMMA</t>
  </si>
  <si>
    <t>101268</t>
  </si>
  <si>
    <t>VALMAÑA FERNANDEZ, MARTA</t>
  </si>
  <si>
    <t>107477</t>
  </si>
  <si>
    <t>LOPEZ MARTIN, ASTRID</t>
  </si>
  <si>
    <t>000983</t>
  </si>
  <si>
    <t>SEGARRA GINER, ELISA MARIA</t>
  </si>
  <si>
    <t>106271</t>
  </si>
  <si>
    <t>OLIVER VADILLO, MARIAN</t>
  </si>
  <si>
    <t>107930</t>
  </si>
  <si>
    <t>BORREDA RISUEÑO, SAMANTHA</t>
  </si>
  <si>
    <t>000503</t>
  </si>
  <si>
    <t>FARIÑAS VAZQUEZ, ANTONIO</t>
  </si>
  <si>
    <t>108016</t>
  </si>
  <si>
    <t>PEREZ PEREZ, OLAYA</t>
  </si>
  <si>
    <t>002078</t>
  </si>
  <si>
    <t>NAVARRO GIMENEZ, JUAN JOSE</t>
  </si>
  <si>
    <t>106932</t>
  </si>
  <si>
    <t>MERINO BUITRAGO, DANAE</t>
  </si>
  <si>
    <t>107161</t>
  </si>
  <si>
    <t>GAVILAN GALAN, ANDREA</t>
  </si>
  <si>
    <t>108036</t>
  </si>
  <si>
    <t>NOTARIO SANCHEZ, ANDREA</t>
  </si>
  <si>
    <t>105765</t>
  </si>
  <si>
    <t>MUÑOZ MARTINEZ, BLANCA MARIA</t>
  </si>
  <si>
    <t>108331</t>
  </si>
  <si>
    <t>ALBEROLA CORTES, ANA</t>
  </si>
  <si>
    <t>108065</t>
  </si>
  <si>
    <t>ANA ROYO, DAVID</t>
  </si>
  <si>
    <t>108468</t>
  </si>
  <si>
    <t>MORENO GARCIA, PABLO</t>
  </si>
  <si>
    <t>108231</t>
  </si>
  <si>
    <t>MARTINEZ FEBRER, JUAN MANUEL</t>
  </si>
  <si>
    <t>107791</t>
  </si>
  <si>
    <t>GOMEZ CHARDI, PAULA</t>
  </si>
  <si>
    <t>001332</t>
  </si>
  <si>
    <t>SORO PASTOR, JOAN BAPTISTE</t>
  </si>
  <si>
    <t>108004</t>
  </si>
  <si>
    <t>GONZALEZ MUÑOZ, MARIA DOLORES</t>
  </si>
  <si>
    <t>102645</t>
  </si>
  <si>
    <t>GUTIERREZ GRIMALDO, BELEN</t>
  </si>
  <si>
    <t>002921</t>
  </si>
  <si>
    <t>PORRO NOVELLA, ELENA</t>
  </si>
  <si>
    <t>000788</t>
  </si>
  <si>
    <t>TALLON VAZQUEZ, REYES</t>
  </si>
  <si>
    <t>106475</t>
  </si>
  <si>
    <t>LEVERONE SORIA, ADRIAN</t>
  </si>
  <si>
    <t>001741</t>
  </si>
  <si>
    <t>DUART ESCRIBANO, TAMARA</t>
  </si>
  <si>
    <t>108064</t>
  </si>
  <si>
    <t>BELTRAN MISUT, ANDREA VICTORIA</t>
  </si>
  <si>
    <t>000103</t>
  </si>
  <si>
    <t>VILLANUEVA BAÑEGIL, DAVID</t>
  </si>
  <si>
    <t>106033</t>
  </si>
  <si>
    <t>ALVARO I REMOLI, MARTA</t>
  </si>
  <si>
    <t>107836</t>
  </si>
  <si>
    <t>CIVERA CALDUCH, JOSE RAMON</t>
  </si>
  <si>
    <t>108284</t>
  </si>
  <si>
    <t>JORDA ESTEVES, AIDA</t>
  </si>
  <si>
    <t>003855</t>
  </si>
  <si>
    <t>MOLINA PLA, MARIA</t>
  </si>
  <si>
    <t>105466</t>
  </si>
  <si>
    <t>GRANJA RAMIREZ, ERICK</t>
  </si>
  <si>
    <t>000095</t>
  </si>
  <si>
    <t>VALLES BELLVER, M AMPARO</t>
  </si>
  <si>
    <t>108141</t>
  </si>
  <si>
    <t>VICENT MONTOYA, LILIAN</t>
  </si>
  <si>
    <t>001715</t>
  </si>
  <si>
    <t>FOPRES SABATER, MIREIA</t>
  </si>
  <si>
    <t>107778</t>
  </si>
  <si>
    <t>PALANCA COLLADO, ANDREA</t>
  </si>
  <si>
    <t>106121</t>
  </si>
  <si>
    <t>MARTINEZ CATALA, NATALIA</t>
  </si>
  <si>
    <t>108410</t>
  </si>
  <si>
    <t>RAGA COLL, AMPARO</t>
  </si>
  <si>
    <t>107492</t>
  </si>
  <si>
    <t>BURILLO MARCO, MARIA DEL PUIG</t>
  </si>
  <si>
    <t>000629</t>
  </si>
  <si>
    <t>DOCON ALEDON, ELODIA</t>
  </si>
  <si>
    <t>107318</t>
  </si>
  <si>
    <t>TORTOSA MONTELL, BORJA</t>
  </si>
  <si>
    <t>107884</t>
  </si>
  <si>
    <t>GUILL GARCIA, PATRICIA</t>
  </si>
  <si>
    <t>105842</t>
  </si>
  <si>
    <t>GARCIA ESTEBAN, MARTA</t>
  </si>
  <si>
    <t>107641</t>
  </si>
  <si>
    <t>CARA TIRIM, ANDREEA MONICA</t>
  </si>
  <si>
    <t>001959</t>
  </si>
  <si>
    <t>MARTI ROMERO, ESTHER</t>
  </si>
  <si>
    <t>107525</t>
  </si>
  <si>
    <t>JUEZAS MORENO, IRIS</t>
  </si>
  <si>
    <t>000220</t>
  </si>
  <si>
    <t>MALLOL YAÑEZ, ALMUDENA</t>
  </si>
  <si>
    <t>106826</t>
  </si>
  <si>
    <t>PEDRO FERRANDIS, SHEILA</t>
  </si>
  <si>
    <t>001406</t>
  </si>
  <si>
    <t>BOURREAU IBAÑEZ, VANESSA</t>
  </si>
  <si>
    <t>035124</t>
  </si>
  <si>
    <t>OLAYA ALMAR, JUAN IGNACIO</t>
  </si>
  <si>
    <t>106118</t>
  </si>
  <si>
    <t>MIÑANA ROSER, PABLO</t>
  </si>
  <si>
    <t>000053</t>
  </si>
  <si>
    <t>OBRERO CASANOVA, PAULA</t>
  </si>
  <si>
    <t>002079</t>
  </si>
  <si>
    <t>LOPEZ MOLINA, AINHOA</t>
  </si>
  <si>
    <t>108156</t>
  </si>
  <si>
    <t>ALCAIDE MARCO, PABLO</t>
  </si>
  <si>
    <t>107814</t>
  </si>
  <si>
    <t>ANDRES PARRA, GERARDO</t>
  </si>
  <si>
    <t>000051</t>
  </si>
  <si>
    <t>COSTA GIMENO, MARIA AMPARO</t>
  </si>
  <si>
    <t>001401</t>
  </si>
  <si>
    <t>106856</t>
  </si>
  <si>
    <t>MARTINEZ SANCHIS, JOSE</t>
  </si>
  <si>
    <t>107479</t>
  </si>
  <si>
    <t>CARRASCOSA JATIVA, DAVID</t>
  </si>
  <si>
    <t>000075</t>
  </si>
  <si>
    <t>PECHUAN SANTAMARIA, CARLA</t>
  </si>
  <si>
    <t>001799</t>
  </si>
  <si>
    <t>ANDUJ CELADA, JOSE MANUEL</t>
  </si>
  <si>
    <t>107504</t>
  </si>
  <si>
    <t>FERNANDEZ RAMIRO, JOSE LUIS</t>
  </si>
  <si>
    <t>107937</t>
  </si>
  <si>
    <t>VARGAS GARCIA, VERONICA</t>
  </si>
  <si>
    <t>106787</t>
  </si>
  <si>
    <t>RIUS CERVELLO, MAITE</t>
  </si>
  <si>
    <t>000232</t>
  </si>
  <si>
    <t>LATORRE SORIA, M ISABEL</t>
  </si>
  <si>
    <t>106963</t>
  </si>
  <si>
    <t>PALOP PALOP, JOAN</t>
  </si>
  <si>
    <t>001246</t>
  </si>
  <si>
    <t>LOPEZ CAMPILLO, ANGEL</t>
  </si>
  <si>
    <t>001067</t>
  </si>
  <si>
    <t>DEL AGUILA AVIÑO, ELENA</t>
  </si>
  <si>
    <t>001636</t>
  </si>
  <si>
    <t>DURA GUIÑON, ELENA</t>
  </si>
  <si>
    <t>000391</t>
  </si>
  <si>
    <t>LACASA MOLINA, ALVARO</t>
  </si>
  <si>
    <t>000157</t>
  </si>
  <si>
    <t>VILLAR MORET, AINHOA</t>
  </si>
  <si>
    <t>003882</t>
  </si>
  <si>
    <t>LACOMBA RIOS, FRANCISCO JAVIER</t>
  </si>
  <si>
    <t>001032</t>
  </si>
  <si>
    <t>CALVO I ANDREU, TERESA</t>
  </si>
  <si>
    <t>000975</t>
  </si>
  <si>
    <t>PLAZA TAMAYO, BARBARA</t>
  </si>
  <si>
    <t>000073</t>
  </si>
  <si>
    <t>BERTI VIEL, MARIA</t>
  </si>
  <si>
    <t>107902</t>
  </si>
  <si>
    <t>UMAÑA GOMEZ, KAREN</t>
  </si>
  <si>
    <t>000981</t>
  </si>
  <si>
    <t>CASTILLA BERMEJO, ARACELI</t>
  </si>
  <si>
    <t>105797</t>
  </si>
  <si>
    <t>ESBRI OLIVER, M GLORIA</t>
  </si>
  <si>
    <t>107385</t>
  </si>
  <si>
    <t>SORIA MIRALLES, CAROLINA</t>
  </si>
  <si>
    <t>107906</t>
  </si>
  <si>
    <t>MATILLA NUÑEZ, ROCIO YORLEY</t>
  </si>
  <si>
    <t>001927</t>
  </si>
  <si>
    <t>FERRER CABALEIRO, MARIA DOLORS</t>
  </si>
  <si>
    <t>003712</t>
  </si>
  <si>
    <t>CALVO CUBELLS, ALEJANDRO</t>
  </si>
  <si>
    <t>001652</t>
  </si>
  <si>
    <t>HERRANZ RUIZ, VICTORIA</t>
  </si>
  <si>
    <t>108243</t>
  </si>
  <si>
    <t>CARPIO MAÑEZ, SANDRA</t>
  </si>
  <si>
    <t>105205</t>
  </si>
  <si>
    <t>GUZMAN ATIENZA, MARIA</t>
  </si>
  <si>
    <t>107752</t>
  </si>
  <si>
    <t>FURIO ESCOLA, MARIA</t>
  </si>
  <si>
    <t>107784</t>
  </si>
  <si>
    <t>LAPARRA PEREZ MUELAS, ISABEL</t>
  </si>
  <si>
    <t>107468</t>
  </si>
  <si>
    <t>YUBERO SAINZ, LUCIA</t>
  </si>
  <si>
    <t>001360</t>
  </si>
  <si>
    <t>ALMENAY ALEMANY, ALBA</t>
  </si>
  <si>
    <t>107973</t>
  </si>
  <si>
    <t>CAPILLA GIMENO, JOSEFA</t>
  </si>
  <si>
    <t>001211</t>
  </si>
  <si>
    <t>PARIS VINAIZA, ROSA M</t>
  </si>
  <si>
    <t>107774</t>
  </si>
  <si>
    <t>MARTINEZ LEAL, SARA</t>
  </si>
  <si>
    <t>001485</t>
  </si>
  <si>
    <t>SOARE, FLORINA MIHAELA</t>
  </si>
  <si>
    <t>106842</t>
  </si>
  <si>
    <t>LOZANO BONANAD, MARIA JOSE</t>
  </si>
  <si>
    <t>001693</t>
  </si>
  <si>
    <t>PEREZ BELLVER, MARTA</t>
  </si>
  <si>
    <t>108096</t>
  </si>
  <si>
    <t>BASTAN IBAÑEZ, LLEDO</t>
  </si>
  <si>
    <t>002663</t>
  </si>
  <si>
    <t>CABEDO GIL, SALVADOR</t>
  </si>
  <si>
    <t>001442</t>
  </si>
  <si>
    <t>TOMEZZOLI MONTALTO, JULIANA</t>
  </si>
  <si>
    <t>000034</t>
  </si>
  <si>
    <t>GARCES GANAU, DAVID</t>
  </si>
  <si>
    <t>105048</t>
  </si>
  <si>
    <t>VALLE CERDAN, SANDRA</t>
  </si>
  <si>
    <t>106864</t>
  </si>
  <si>
    <t>ALIAGA PASCUAL, OSCAR</t>
  </si>
  <si>
    <t>000738</t>
  </si>
  <si>
    <t>REMITTI IFRAN, ALEJANDRA SILVIA</t>
  </si>
  <si>
    <t>000104</t>
  </si>
  <si>
    <t>HAMMAD MARTIN, MIRIAM SALIM</t>
  </si>
  <si>
    <t>106183</t>
  </si>
  <si>
    <t>TAHFI AHMED, SALMA</t>
  </si>
  <si>
    <t>001256</t>
  </si>
  <si>
    <t>PALMERI HERNANDEZ, CHIARA</t>
  </si>
  <si>
    <t>001035</t>
  </si>
  <si>
    <t>CERVERA MIRALLES, M JOSE</t>
  </si>
  <si>
    <t>101031</t>
  </si>
  <si>
    <t>DIRANZO CISCAR, CARLA</t>
  </si>
  <si>
    <t>107516</t>
  </si>
  <si>
    <t>ROCA MARTINEZ, IGNACIO</t>
  </si>
  <si>
    <t>106513</t>
  </si>
  <si>
    <t>DIAGO MARIN, M ISABEL</t>
  </si>
  <si>
    <t>001042</t>
  </si>
  <si>
    <t>FERRANDO PALENCIA, MARIA</t>
  </si>
  <si>
    <t>000537</t>
  </si>
  <si>
    <t>GABARDA ALFARO, ELENA</t>
  </si>
  <si>
    <t>106893</t>
  </si>
  <si>
    <t>BEL MIRALLES, JOAQUIN</t>
  </si>
  <si>
    <t>106408</t>
  </si>
  <si>
    <t>MONTOYA SANCHEZ, ANGY DANIELA</t>
  </si>
  <si>
    <t>106161</t>
  </si>
  <si>
    <t>HINAREJOS GARCIA, ANGEL</t>
  </si>
  <si>
    <t>005414</t>
  </si>
  <si>
    <t>FERRUS BAYARRI, CARLA</t>
  </si>
  <si>
    <t>107661</t>
  </si>
  <si>
    <t>BENAGES BALAGUER, NEREA</t>
  </si>
  <si>
    <t>108334</t>
  </si>
  <si>
    <t>GARCIA ALCAZAR, VICTORIA</t>
  </si>
  <si>
    <t>106937</t>
  </si>
  <si>
    <t>ZARAGOZA TORRES, MAR</t>
  </si>
  <si>
    <t>001502</t>
  </si>
  <si>
    <t>BERNABEU MADICO, CAROLINA</t>
  </si>
  <si>
    <t>107437</t>
  </si>
  <si>
    <t>SERRA PALMERO, PAULA</t>
  </si>
  <si>
    <t>107392</t>
  </si>
  <si>
    <t>PUIG NADAL, MARIA</t>
  </si>
  <si>
    <t>108026</t>
  </si>
  <si>
    <t>SOTO MINGARRO, NEREA</t>
  </si>
  <si>
    <t>000409</t>
  </si>
  <si>
    <t>GIL PALOP, MARIA JOSE</t>
  </si>
  <si>
    <t>108366</t>
  </si>
  <si>
    <t>NAVARRO AGULLO, HECTOR</t>
  </si>
  <si>
    <t>000083</t>
  </si>
  <si>
    <t>SORIANO PEREZ, ANALIA</t>
  </si>
  <si>
    <t>105125</t>
  </si>
  <si>
    <t>BECERRA MESA, SONIA NAYIBE</t>
  </si>
  <si>
    <t>001628</t>
  </si>
  <si>
    <t>CASTILLO ORTI, ESTHER</t>
  </si>
  <si>
    <t>108538</t>
  </si>
  <si>
    <t>NAVARRO ARMERO, JOAQUIN</t>
  </si>
  <si>
    <t>108301</t>
  </si>
  <si>
    <t>GONZALEZ SANCHEZ, GUADALUPE DE JESUS</t>
  </si>
  <si>
    <t>000673</t>
  </si>
  <si>
    <t>GARCIA MONSONIS, ESTELA</t>
  </si>
  <si>
    <t>002102</t>
  </si>
  <si>
    <t>CAÑES ESTEVE, IRENE</t>
  </si>
  <si>
    <t>003064</t>
  </si>
  <si>
    <t>SANCHEZ CATALAN, MARIA CARMEN</t>
  </si>
  <si>
    <t>001702</t>
  </si>
  <si>
    <t>OLIVARES ILLANA, ANGELA</t>
  </si>
  <si>
    <t>107656</t>
  </si>
  <si>
    <t>RUANO GALLENT, DAVID</t>
  </si>
  <si>
    <t>108550</t>
  </si>
  <si>
    <t>RAGA VALERO, RUBEN</t>
  </si>
  <si>
    <t>107712</t>
  </si>
  <si>
    <t>LOPEZ FERNANDEZ, JUDITH</t>
  </si>
  <si>
    <t>107390</t>
  </si>
  <si>
    <t>SANCHEZ JIMENEZ, MARIA</t>
  </si>
  <si>
    <t>106214</t>
  </si>
  <si>
    <t>BAYARRI NARQUES, MARTA</t>
  </si>
  <si>
    <t>107547</t>
  </si>
  <si>
    <t>ZOMEÑO RODRIGO, AROA</t>
  </si>
  <si>
    <t>001708</t>
  </si>
  <si>
    <t>ATIENZA MACIAN, ANA</t>
  </si>
  <si>
    <t>102547</t>
  </si>
  <si>
    <t>ORTI CERVERA, LAURA</t>
  </si>
  <si>
    <t>001355</t>
  </si>
  <si>
    <t>MORATAL SENDRA, JANINA</t>
  </si>
  <si>
    <t>108213</t>
  </si>
  <si>
    <t>GONZALEZ ROBLES, DIEGO</t>
  </si>
  <si>
    <t>107158</t>
  </si>
  <si>
    <t>ARAIZ BESCOS, PATRICIA</t>
  </si>
  <si>
    <t>000485</t>
  </si>
  <si>
    <t>BALDOVI PARDO, SILVIA</t>
  </si>
  <si>
    <t>003363</t>
  </si>
  <si>
    <t>SUAREZ SALVATIERRA, YERILEE</t>
  </si>
  <si>
    <t>000556</t>
  </si>
  <si>
    <t>PEDRAZA PIQUERAS, SERGIO</t>
  </si>
  <si>
    <t>107127</t>
  </si>
  <si>
    <t>MORENO MAQUEDA, ESTELA</t>
  </si>
  <si>
    <t>107932</t>
  </si>
  <si>
    <t>GIMENEZ RUBIO, M DOLORES</t>
  </si>
  <si>
    <t>107260</t>
  </si>
  <si>
    <t>GUTIERREZ ROYO, HUGO</t>
  </si>
  <si>
    <t>003442</t>
  </si>
  <si>
    <t>MORENO RUIZ, RUTH</t>
  </si>
  <si>
    <t>107648</t>
  </si>
  <si>
    <t>QUESADA SOLER, NEREA</t>
  </si>
  <si>
    <t>107524</t>
  </si>
  <si>
    <t>FERNANDEZ LOPEZ, BLANCA</t>
  </si>
  <si>
    <t>108025</t>
  </si>
  <si>
    <t>BUITRAGO RIVERA, MERCEDES</t>
  </si>
  <si>
    <t>108389</t>
  </si>
  <si>
    <t>TORRES GAYAN, RAQUEL</t>
  </si>
  <si>
    <t>106839</t>
  </si>
  <si>
    <t>ELIAS DOMINGUEZ, VICTOR</t>
  </si>
  <si>
    <t>003005</t>
  </si>
  <si>
    <t>ESCRICH SORIANO, LUCIA</t>
  </si>
  <si>
    <t>000927</t>
  </si>
  <si>
    <t>BLANQUER ADAM, PAULA IVONNE</t>
  </si>
  <si>
    <t>002009</t>
  </si>
  <si>
    <t>SILVESTRE IBAÑEZ, SONIA</t>
  </si>
  <si>
    <t>107960</t>
  </si>
  <si>
    <t>MORENO NAVASQUILLO, EMMA</t>
  </si>
  <si>
    <t>107979</t>
  </si>
  <si>
    <t>CASTILLO RUDILLA, MONTSERRAT CONCEPCION</t>
  </si>
  <si>
    <t>107744</t>
  </si>
  <si>
    <t>BUITRAGO HEREDIA, CRISTINA</t>
  </si>
  <si>
    <t>001549</t>
  </si>
  <si>
    <t>GARCIA OLIVER, CRISTINA</t>
  </si>
  <si>
    <t>001609</t>
  </si>
  <si>
    <t>MORMENEO CASTILLO, JOSE ANTONIO</t>
  </si>
  <si>
    <t>000069</t>
  </si>
  <si>
    <t>CUENCA CAMPILLO, IVAN</t>
  </si>
  <si>
    <t>108207</t>
  </si>
  <si>
    <t>CALVO CHORNET, DENIS</t>
  </si>
  <si>
    <t>102713</t>
  </si>
  <si>
    <t>ROMERO CELADA, DANIEL</t>
  </si>
  <si>
    <t>000308</t>
  </si>
  <si>
    <t>MARTIN SOTO, ANA M</t>
  </si>
  <si>
    <t>101169</t>
  </si>
  <si>
    <t>GAS LLAVERO, ANDREA</t>
  </si>
  <si>
    <t>107321</t>
  </si>
  <si>
    <t>MUELAS FERRERES, SILVIA</t>
  </si>
  <si>
    <t>001234</t>
  </si>
  <si>
    <t>VILLA COSIN, ANA ISABEL</t>
  </si>
  <si>
    <t>001352</t>
  </si>
  <si>
    <t>MARTIN FERNANDEZ, ELENA</t>
  </si>
  <si>
    <t>107541</t>
  </si>
  <si>
    <t>MONROS ESTUPIÑA, ANNA</t>
  </si>
  <si>
    <t>107533</t>
  </si>
  <si>
    <t>VIDAL-ORTELLS RIPOLL, CLARA</t>
  </si>
  <si>
    <t>001610</t>
  </si>
  <si>
    <t>BAKHAT LOUZARI, BOUCHRA</t>
  </si>
  <si>
    <t>001511</t>
  </si>
  <si>
    <t>CASAL NAVARRO, IRIS</t>
  </si>
  <si>
    <t>000525</t>
  </si>
  <si>
    <t>BENIGNO SUAREZ, YOLANDA</t>
  </si>
  <si>
    <t>001599</t>
  </si>
  <si>
    <t>MOLINA ARACIL, SERGIO</t>
  </si>
  <si>
    <t>107943</t>
  </si>
  <si>
    <t>MORENO PINAR, CONCEPCION</t>
  </si>
  <si>
    <t>002988</t>
  </si>
  <si>
    <t>RAMIREZ POZO, ALBA</t>
  </si>
  <si>
    <t>003521</t>
  </si>
  <si>
    <t>SEVILLA RIVILLA, MARCOS</t>
  </si>
  <si>
    <t>108209</t>
  </si>
  <si>
    <t>VELEZ AYALA, ENRIQUETA SUSANA</t>
  </si>
  <si>
    <t>108479</t>
  </si>
  <si>
    <t>ARGUDO MATEOS, PAULA</t>
  </si>
  <si>
    <t>105844</t>
  </si>
  <si>
    <t>GARCIA LLORENS, PAULA</t>
  </si>
  <si>
    <t>105274</t>
  </si>
  <si>
    <t>CATALA ROS, CARLOS</t>
  </si>
  <si>
    <t>107005</t>
  </si>
  <si>
    <t>MELIA PRADES, FERRAN</t>
  </si>
  <si>
    <t>106484</t>
  </si>
  <si>
    <t>BAQUERO TEJO, SILVIA</t>
  </si>
  <si>
    <t>105229</t>
  </si>
  <si>
    <t>BURGUETE MONFORT, ANGELA</t>
  </si>
  <si>
    <t>107557</t>
  </si>
  <si>
    <t>VALDIVIESO JORDAN, DANIEL</t>
  </si>
  <si>
    <t>107959</t>
  </si>
  <si>
    <t>RAMOS SANTAMARIA, ANNA</t>
  </si>
  <si>
    <t>000786</t>
  </si>
  <si>
    <t>CALABUIG MECHO, SARA EMILIA</t>
  </si>
  <si>
    <t>100816</t>
  </si>
  <si>
    <t>JIMENEZ SANCHEZ, MARIA</t>
  </si>
  <si>
    <t>001537</t>
  </si>
  <si>
    <t>JIMENEZ ARIAS, SARA</t>
  </si>
  <si>
    <t>001988</t>
  </si>
  <si>
    <t>SANCHEZ MARTINEZ, NOELIA</t>
  </si>
  <si>
    <t>105986</t>
  </si>
  <si>
    <t>GOMEZ GAMEZ, GUADALUPE</t>
  </si>
  <si>
    <t>001157</t>
  </si>
  <si>
    <t>SZCZEPANSKA, KATARZYNA</t>
  </si>
  <si>
    <t>102682</t>
  </si>
  <si>
    <t>MADRIGAL FERNANDEZ, SONIA</t>
  </si>
  <si>
    <t>107989</t>
  </si>
  <si>
    <t>CARCELLER CABALLERO, SANDRA</t>
  </si>
  <si>
    <t>106347</t>
  </si>
  <si>
    <t>MORENO MARTORELL, MARTA</t>
  </si>
  <si>
    <t>000778</t>
  </si>
  <si>
    <t>FERRER COSA, JAUME</t>
  </si>
  <si>
    <t>107669</t>
  </si>
  <si>
    <t>HERNANDEZ ZAMORANO, ILENIA</t>
  </si>
  <si>
    <t>108148</t>
  </si>
  <si>
    <t>GUAL GIL, CRISTIAN</t>
  </si>
  <si>
    <t>104930</t>
  </si>
  <si>
    <t>CANO CAMPOS, MANUELA</t>
  </si>
  <si>
    <t>107706</t>
  </si>
  <si>
    <t>CASAS PEREZ, CLAUDIA</t>
  </si>
  <si>
    <t>105906</t>
  </si>
  <si>
    <t>MARTINEZ ANDRES, JOSEP</t>
  </si>
  <si>
    <t>108182</t>
  </si>
  <si>
    <t>MORATA MACIAN, MIRELA</t>
  </si>
  <si>
    <t>000852</t>
  </si>
  <si>
    <t>ALVAREZ CERDAN, MARIA</t>
  </si>
  <si>
    <t>002924</t>
  </si>
  <si>
    <t>OSUNA BUENO, MARIA</t>
  </si>
  <si>
    <t>002662</t>
  </si>
  <si>
    <t>MORATO GORRITA, MONICA VICENTA</t>
  </si>
  <si>
    <t>101838</t>
  </si>
  <si>
    <t>ECHEVERRIA FLORES, ANDREA</t>
  </si>
  <si>
    <t>000979</t>
  </si>
  <si>
    <t>RODENAS PALACIOS, MARIA ANGELES</t>
  </si>
  <si>
    <t>000217</t>
  </si>
  <si>
    <t>JIMENEZ GARCIA, SARA</t>
  </si>
  <si>
    <t>000404</t>
  </si>
  <si>
    <t>COLL ESTELLES, M AMPARO</t>
  </si>
  <si>
    <t>105808</t>
  </si>
  <si>
    <t>CATALAN GREGORI, VANESSA</t>
  </si>
  <si>
    <t>001914</t>
  </si>
  <si>
    <t>TIZON ARROYAS, ARANZAZU</t>
  </si>
  <si>
    <t>001557</t>
  </si>
  <si>
    <t>FERNANDEZ ALMONACID, PATRICIA</t>
  </si>
  <si>
    <t>107134</t>
  </si>
  <si>
    <t>CATALAN SANCHO, JENNIFER</t>
  </si>
  <si>
    <t>108040</t>
  </si>
  <si>
    <t>IBAÑEZ NOVA, ESTER</t>
  </si>
  <si>
    <t>105821</t>
  </si>
  <si>
    <t>MANGAS MERINO, CARLOTA MORGANA</t>
  </si>
  <si>
    <t>107432</t>
  </si>
  <si>
    <t>BABILONI FERRANDO, MARTA</t>
  </si>
  <si>
    <t>108017</t>
  </si>
  <si>
    <t>JUSTICIA PAMPLIEGA, CARLA</t>
  </si>
  <si>
    <t>105824</t>
  </si>
  <si>
    <t>GARCIA LACASA, M ANGELES</t>
  </si>
  <si>
    <t>107870</t>
  </si>
  <si>
    <t>CAMBRA PRATS, CLARA</t>
  </si>
  <si>
    <t>001224</t>
  </si>
  <si>
    <t>FELIX BELLVER, MARIA DOLORES</t>
  </si>
  <si>
    <t>105544</t>
  </si>
  <si>
    <t>ROIG GARCIA, MIRIAM</t>
  </si>
  <si>
    <t>102666</t>
  </si>
  <si>
    <t>LORA GONZALEZ, LYDIA</t>
  </si>
  <si>
    <t>107159</t>
  </si>
  <si>
    <t>TOMAS ESPARTAL, DANIEL</t>
  </si>
  <si>
    <t>105549</t>
  </si>
  <si>
    <t>CARDOZO RUIZ-DIAZ, ELBA</t>
  </si>
  <si>
    <t>100406</t>
  </si>
  <si>
    <t>TARRAGA PARDO, ANDREA</t>
  </si>
  <si>
    <t>107617</t>
  </si>
  <si>
    <t>ROIG BLASCO, M CARMEN</t>
  </si>
  <si>
    <t>107546</t>
  </si>
  <si>
    <t>CRESPO PIQUERES, M JOSE</t>
  </si>
  <si>
    <t>107875</t>
  </si>
  <si>
    <t>SANCHEZ OLMO, BLANCA LUNA</t>
  </si>
  <si>
    <t>001033</t>
  </si>
  <si>
    <t>MARCO JORDAN, MARIA</t>
  </si>
  <si>
    <t>000535</t>
  </si>
  <si>
    <t>RADOIU, ELENA SIMONA</t>
  </si>
  <si>
    <t>105677</t>
  </si>
  <si>
    <t>HUESCAR MUÑOZ, ISABEL</t>
  </si>
  <si>
    <t>000126</t>
  </si>
  <si>
    <t>RIVERA SANCHEZ, DIANA</t>
  </si>
  <si>
    <t>001349</t>
  </si>
  <si>
    <t>PARREÑO MORENO, VANESA</t>
  </si>
  <si>
    <t>000429</t>
  </si>
  <si>
    <t>CLEMENTE BALLESTER, ANDREA PILAR</t>
  </si>
  <si>
    <t>107864</t>
  </si>
  <si>
    <t>MOLA ALVAREZ, AINHOA</t>
  </si>
  <si>
    <t>107438</t>
  </si>
  <si>
    <t>MARTINEZ GIJON, ADRIAN</t>
  </si>
  <si>
    <t>000146</t>
  </si>
  <si>
    <t>GALLENT CABALLERO, CARLA</t>
  </si>
  <si>
    <t>107713</t>
  </si>
  <si>
    <t>FERRANDO FERRIS, ANDREA</t>
  </si>
  <si>
    <t>000534</t>
  </si>
  <si>
    <t>MARTIN ALARCON, ANABEL</t>
  </si>
  <si>
    <t>107742</t>
  </si>
  <si>
    <t>FERRANDO TAMORLAN, LUCAS</t>
  </si>
  <si>
    <t>107666</t>
  </si>
  <si>
    <t>PAVIA MARTINEZ, LOURDES</t>
  </si>
  <si>
    <t>001886</t>
  </si>
  <si>
    <t>MARTINEZ MONTESINOS, ALBA</t>
  </si>
  <si>
    <t>001939</t>
  </si>
  <si>
    <t>DENIA COLLADO, NOEMI</t>
  </si>
  <si>
    <t>108316</t>
  </si>
  <si>
    <t>MAYORDOMO CASASNOVAS, ANA</t>
  </si>
  <si>
    <t>108115</t>
  </si>
  <si>
    <t>CANO FERRERES, JORDI</t>
  </si>
  <si>
    <t>001330</t>
  </si>
  <si>
    <t>GONZALEZ BECERRIL, LLANOS</t>
  </si>
  <si>
    <t>000188</t>
  </si>
  <si>
    <t>BALLESTER MARZA, TERESA M</t>
  </si>
  <si>
    <t>000208</t>
  </si>
  <si>
    <t>106725</t>
  </si>
  <si>
    <t>GILABERTE OLIVER, TANIA</t>
  </si>
  <si>
    <t>108221</t>
  </si>
  <si>
    <t>UTRERO RIPOLL, MARIA DOLORES</t>
  </si>
  <si>
    <t>107123</t>
  </si>
  <si>
    <t>GALASO MILLAN, FRANCISCA</t>
  </si>
  <si>
    <t>001098</t>
  </si>
  <si>
    <t>LENA CLARI, ESTHER</t>
  </si>
  <si>
    <t>107874</t>
  </si>
  <si>
    <t>GARCIA REQUENA, ADELAIDA</t>
  </si>
  <si>
    <t>001418</t>
  </si>
  <si>
    <t xml:space="preserve"> X 12,15-15 H j 13-15,30</t>
  </si>
  <si>
    <t xml:space="preserve">REZA GINO BASANTES </t>
  </si>
  <si>
    <t>622 42 95 56</t>
  </si>
  <si>
    <t>NO</t>
  </si>
  <si>
    <t>SI</t>
  </si>
  <si>
    <t>M. TERESA GARCIA 0,30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</si>
</sst>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h:mm;@"/>
  </numFmts>
  <fonts count="33" x14ac:knownFonts="1">
    <font>
      <sz val="11"/>
      <color theme="1"/>
      <name val="Aptos Narrow"/>
      <family val="2"/>
      <scheme val="minor"/>
    </font>
    <font>
      <b/>
      <sz val="16"/>
      <color rgb="FFE26B0A"/>
      <name val="Arial"/>
      <family val="2"/>
    </font>
    <font>
      <sz val="14"/>
      <name val="Arial"/>
      <family val="2"/>
    </font>
    <font>
      <b/>
      <sz val="14"/>
      <name val="Arial"/>
      <family val="2"/>
    </font>
    <font>
      <b/>
      <sz val="14"/>
      <color rgb="FFFF0000"/>
      <name val="Arial"/>
      <family val="2"/>
    </font>
    <font>
      <b/>
      <sz val="11"/>
      <color theme="1"/>
      <name val="Aptos Narrow"/>
      <family val="2"/>
      <scheme val="minor"/>
    </font>
    <font>
      <b/>
      <sz val="14"/>
      <color theme="1"/>
      <name val="Calibri"/>
      <family val="2"/>
    </font>
    <font>
      <b/>
      <sz val="11"/>
      <color theme="0"/>
      <name val="Aptos Narrow"/>
      <family val="2"/>
      <scheme val="minor"/>
    </font>
    <font>
      <sz val="10"/>
      <name val="Arial"/>
      <family val="2"/>
    </font>
    <font>
      <sz val="10"/>
      <color indexed="8"/>
      <name val="Arial"/>
      <family val="2"/>
    </font>
    <font>
      <b/>
      <sz val="10"/>
      <color indexed="8"/>
      <name val="Arial"/>
      <family val="2"/>
    </font>
    <font>
      <sz val="10"/>
      <color theme="0"/>
      <name val="Arial"/>
      <family val="2"/>
    </font>
    <font>
      <b/>
      <sz val="14"/>
      <color theme="0"/>
      <name val="Arial"/>
      <family val="2"/>
    </font>
    <font>
      <sz val="11"/>
      <name val="Aptos Narrow"/>
      <family val="2"/>
      <scheme val="minor"/>
    </font>
    <font>
      <sz val="14"/>
      <color theme="0"/>
      <name val="Arial"/>
      <family val="2"/>
    </font>
    <font>
      <b/>
      <sz val="16"/>
      <color theme="0"/>
      <name val="Arial"/>
      <family val="2"/>
    </font>
    <font>
      <u/>
      <sz val="14"/>
      <name val="Arial"/>
      <family val="2"/>
    </font>
    <font>
      <b/>
      <sz val="14"/>
      <color theme="4" tint="-0.249977111117893"/>
      <name val="Arial"/>
      <family val="2"/>
    </font>
    <font>
      <sz val="28"/>
      <color theme="0"/>
      <name val="Aptos Narrow"/>
      <family val="2"/>
      <scheme val="minor"/>
    </font>
    <font>
      <sz val="14"/>
      <color theme="0" tint="-0.34998626667073579"/>
      <name val="Arial"/>
      <family val="2"/>
    </font>
    <font>
      <sz val="11"/>
      <color theme="0" tint="-0.34998626667073579"/>
      <name val="Aptos Narrow"/>
      <family val="2"/>
      <scheme val="minor"/>
    </font>
    <font>
      <sz val="11"/>
      <color theme="1"/>
      <name val="Aptos Narrow"/>
      <family val="2"/>
      <scheme val="minor"/>
    </font>
    <font>
      <sz val="8"/>
      <color rgb="FF383838"/>
      <name val="Fira Sans"/>
      <family val="2"/>
    </font>
    <font>
      <sz val="8"/>
      <color rgb="FFFF0000"/>
      <name val="Fira Sans"/>
      <family val="2"/>
    </font>
    <font>
      <sz val="14"/>
      <name val="Arial"/>
      <family val="2"/>
    </font>
    <font>
      <sz val="14"/>
      <name val="Fira Sans"/>
      <family val="2"/>
    </font>
    <font>
      <sz val="14"/>
      <color rgb="FF000000"/>
      <name val="Aptos Narrow"/>
      <family val="2"/>
    </font>
    <font>
      <b/>
      <sz val="14"/>
      <color rgb="FF0000FF"/>
      <name val="Aptos Narrow"/>
      <family val="2"/>
    </font>
    <font>
      <b/>
      <sz val="14"/>
      <color rgb="FFFF0000"/>
      <name val="Aptos Narrow"/>
      <family val="2"/>
    </font>
    <font>
      <sz val="11"/>
      <color rgb="FF000000"/>
      <name val="Aptos Narrow"/>
      <family val="2"/>
    </font>
    <font>
      <sz val="12"/>
      <color theme="1"/>
      <name val="Aptos"/>
      <family val="2"/>
    </font>
    <font>
      <sz val="16"/>
      <name val="Arial"/>
      <family val="2"/>
    </font>
    <font>
      <b/>
      <sz val="14"/>
      <color rgb="FF383838"/>
      <name val="Fira Sans"/>
      <family val="2"/>
    </font>
  </fonts>
  <fills count="2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0.89999084444715716"/>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0" tint="-4.9989318521683403E-2"/>
        <bgColor indexed="64"/>
      </patternFill>
    </fill>
    <fill>
      <patternFill patternType="solid">
        <fgColor rgb="FFC00000"/>
        <bgColor rgb="FF000000"/>
      </patternFill>
    </fill>
    <fill>
      <patternFill patternType="solid">
        <fgColor rgb="FFC00000"/>
        <bgColor indexed="64"/>
      </patternFill>
    </fill>
    <fill>
      <patternFill patternType="solid">
        <fgColor theme="8" tint="0.79998168889431442"/>
        <bgColor indexed="64"/>
      </patternFill>
    </fill>
    <fill>
      <patternFill patternType="solid">
        <fgColor rgb="FF92D050"/>
        <bgColor indexed="64"/>
      </patternFill>
    </fill>
    <fill>
      <patternFill patternType="solid">
        <fgColor indexed="23"/>
        <bgColor indexed="64"/>
      </patternFill>
    </fill>
    <fill>
      <patternFill patternType="solid">
        <fgColor theme="0" tint="-0.34998626667073579"/>
        <bgColor indexed="64"/>
      </patternFill>
    </fill>
    <fill>
      <patternFill patternType="solid">
        <fgColor rgb="FFEBFAFF"/>
        <bgColor indexed="64"/>
      </patternFill>
    </fill>
    <fill>
      <patternFill patternType="solid">
        <fgColor rgb="FFFF0000"/>
        <bgColor indexed="64"/>
      </patternFill>
    </fill>
    <fill>
      <patternFill patternType="solid">
        <fgColor theme="9"/>
        <bgColor rgb="FF000000"/>
      </patternFill>
    </fill>
    <fill>
      <patternFill patternType="solid">
        <fgColor rgb="FF92D050"/>
        <bgColor rgb="FF000000"/>
      </patternFill>
    </fill>
    <fill>
      <patternFill patternType="solid">
        <fgColor rgb="FF00B050"/>
        <bgColor rgb="FF000000"/>
      </patternFill>
    </fill>
    <fill>
      <patternFill patternType="solid">
        <fgColor rgb="FF00B050"/>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dashed">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style="medium">
        <color indexed="64"/>
      </top>
      <bottom/>
      <diagonal/>
    </border>
    <border>
      <left style="medium">
        <color indexed="64"/>
      </left>
      <right style="hair">
        <color auto="1"/>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right style="dashed">
        <color indexed="64"/>
      </right>
      <top style="medium">
        <color indexed="64"/>
      </top>
      <bottom/>
      <diagonal/>
    </border>
    <border>
      <left style="hair">
        <color auto="1"/>
      </left>
      <right/>
      <top style="hair">
        <color auto="1"/>
      </top>
      <bottom style="hair">
        <color auto="1"/>
      </bottom>
      <diagonal/>
    </border>
    <border>
      <left style="thin">
        <color indexed="64"/>
      </left>
      <right style="thin">
        <color indexed="64"/>
      </right>
      <top style="thin">
        <color indexed="64"/>
      </top>
      <bottom style="medium">
        <color rgb="FFEEEEEE"/>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medium">
        <color rgb="FFC00000"/>
      </left>
      <right style="medium">
        <color rgb="FFC00000"/>
      </right>
      <top style="medium">
        <color rgb="FFC00000"/>
      </top>
      <bottom style="medium">
        <color rgb="FFC00000"/>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0" fontId="8" fillId="0" borderId="0">
      <alignment vertical="center"/>
    </xf>
    <xf numFmtId="0" fontId="8" fillId="0" borderId="0">
      <alignment vertical="center"/>
    </xf>
    <xf numFmtId="9" fontId="21" fillId="0" borderId="0" applyFont="0" applyFill="0" applyBorder="0" applyAlignment="0" applyProtection="0"/>
  </cellStyleXfs>
  <cellXfs count="158">
    <xf numFmtId="0" fontId="0" fillId="0" borderId="0" xfId="0"/>
    <xf numFmtId="0" fontId="6" fillId="5" borderId="0" xfId="0" applyFont="1" applyFill="1"/>
    <xf numFmtId="0" fontId="6" fillId="5" borderId="0" xfId="0" applyFont="1" applyFill="1" applyAlignment="1">
      <alignment horizontal="left"/>
    </xf>
    <xf numFmtId="14" fontId="6" fillId="5" borderId="0" xfId="0" applyNumberFormat="1" applyFont="1" applyFill="1"/>
    <xf numFmtId="0" fontId="5" fillId="5" borderId="0" xfId="0" applyFont="1" applyFill="1"/>
    <xf numFmtId="0" fontId="0" fillId="0" borderId="0" xfId="0" applyAlignment="1">
      <alignment horizontal="center"/>
    </xf>
    <xf numFmtId="0" fontId="8" fillId="0" borderId="0" xfId="1">
      <alignment vertical="center"/>
    </xf>
    <xf numFmtId="0" fontId="9" fillId="0" borderId="4" xfId="1" applyFont="1" applyBorder="1">
      <alignment vertical="center"/>
    </xf>
    <xf numFmtId="0" fontId="10" fillId="0" borderId="0" xfId="1" applyFont="1" applyAlignment="1">
      <alignment horizontal="right" vertical="center"/>
    </xf>
    <xf numFmtId="0" fontId="10" fillId="0" borderId="4" xfId="1" applyFont="1" applyBorder="1" applyAlignment="1">
      <alignment horizontal="right" vertical="center"/>
    </xf>
    <xf numFmtId="0" fontId="10" fillId="0" borderId="0" xfId="1" applyFont="1" applyAlignment="1">
      <alignment horizontal="left" vertical="center"/>
    </xf>
    <xf numFmtId="0" fontId="10" fillId="0" borderId="7" xfId="1" applyFont="1" applyBorder="1" applyAlignment="1">
      <alignment horizontal="right" vertical="center"/>
    </xf>
    <xf numFmtId="0" fontId="10" fillId="0" borderId="6" xfId="1" applyFont="1" applyBorder="1" applyAlignment="1">
      <alignment horizontal="right" vertical="center"/>
    </xf>
    <xf numFmtId="0" fontId="9" fillId="0" borderId="7" xfId="1" applyFont="1" applyBorder="1">
      <alignment vertical="center"/>
    </xf>
    <xf numFmtId="0" fontId="10" fillId="0" borderId="3" xfId="1" applyFont="1" applyBorder="1" applyAlignment="1">
      <alignment horizontal="right" vertical="center"/>
    </xf>
    <xf numFmtId="0" fontId="9" fillId="0" borderId="0" xfId="1" applyFont="1" applyAlignment="1">
      <alignment horizontal="left" vertical="center"/>
    </xf>
    <xf numFmtId="0" fontId="9" fillId="0" borderId="10" xfId="1" applyFont="1" applyBorder="1">
      <alignment vertical="center"/>
    </xf>
    <xf numFmtId="0" fontId="11" fillId="6" borderId="0" xfId="1" applyFont="1" applyFill="1" applyAlignment="1" applyProtection="1">
      <alignment horizontal="center" vertical="center"/>
      <protection locked="0"/>
    </xf>
    <xf numFmtId="0" fontId="8" fillId="0" borderId="0" xfId="1" applyAlignment="1">
      <alignment horizontal="left" vertical="center"/>
    </xf>
    <xf numFmtId="0" fontId="8" fillId="0" borderId="0" xfId="2" applyAlignment="1">
      <alignment horizontal="left" vertical="center"/>
    </xf>
    <xf numFmtId="0" fontId="0" fillId="0" borderId="0" xfId="0" applyProtection="1">
      <protection locked="0"/>
    </xf>
    <xf numFmtId="0" fontId="0" fillId="0" borderId="0" xfId="0" applyAlignment="1" applyProtection="1">
      <alignment horizontal="center"/>
      <protection locked="0"/>
    </xf>
    <xf numFmtId="0" fontId="8" fillId="0" borderId="0" xfId="1" applyAlignment="1">
      <alignment horizontal="center" vertical="center"/>
    </xf>
    <xf numFmtId="0" fontId="8" fillId="7" borderId="0" xfId="1" applyFill="1" applyAlignment="1">
      <alignment horizontal="left" vertical="center"/>
    </xf>
    <xf numFmtId="0" fontId="1" fillId="0" borderId="1" xfId="0" applyFont="1" applyBorder="1" applyAlignment="1" applyProtection="1">
      <alignment horizontal="right"/>
      <protection locked="0"/>
    </xf>
    <xf numFmtId="0" fontId="1" fillId="0" borderId="2" xfId="0" applyFont="1" applyBorder="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3" fillId="0" borderId="0" xfId="0" applyFont="1" applyProtection="1">
      <protection locked="0"/>
    </xf>
    <xf numFmtId="0" fontId="2" fillId="0" borderId="8" xfId="0" applyFont="1" applyBorder="1" applyAlignment="1" applyProtection="1">
      <alignment horizontal="center" vertical="center"/>
      <protection locked="0"/>
    </xf>
    <xf numFmtId="0" fontId="1" fillId="0" borderId="0" xfId="0" applyFont="1" applyProtection="1">
      <protection locked="0"/>
    </xf>
    <xf numFmtId="0" fontId="2" fillId="0" borderId="8" xfId="0" applyFont="1" applyBorder="1" applyAlignment="1">
      <alignment horizontal="center" vertical="center"/>
    </xf>
    <xf numFmtId="0" fontId="12" fillId="8" borderId="8" xfId="0" applyFont="1" applyFill="1" applyBorder="1" applyAlignment="1" applyProtection="1">
      <alignment vertical="center"/>
      <protection locked="0"/>
    </xf>
    <xf numFmtId="0" fontId="12" fillId="8" borderId="8" xfId="0" applyFont="1" applyFill="1" applyBorder="1" applyAlignment="1" applyProtection="1">
      <alignment horizontal="center" vertical="center"/>
      <protection locked="0"/>
    </xf>
    <xf numFmtId="0" fontId="13" fillId="2" borderId="0" xfId="0" applyFont="1" applyFill="1"/>
    <xf numFmtId="0" fontId="7" fillId="9" borderId="0" xfId="0" applyFont="1" applyFill="1" applyAlignment="1">
      <alignment horizontal="center"/>
    </xf>
    <xf numFmtId="164" fontId="0" fillId="0" borderId="0" xfId="0" applyNumberFormat="1" applyAlignment="1">
      <alignment horizontal="center"/>
    </xf>
    <xf numFmtId="0" fontId="13" fillId="2" borderId="13" xfId="0" applyFont="1" applyFill="1" applyBorder="1" applyAlignment="1">
      <alignment horizontal="center"/>
    </xf>
    <xf numFmtId="164" fontId="13" fillId="2" borderId="13" xfId="0" applyNumberFormat="1" applyFont="1" applyFill="1" applyBorder="1" applyAlignment="1">
      <alignment horizontal="center"/>
    </xf>
    <xf numFmtId="0" fontId="13" fillId="2" borderId="13" xfId="0" applyFont="1" applyFill="1" applyBorder="1"/>
    <xf numFmtId="0" fontId="16" fillId="0" borderId="0" xfId="0" applyFont="1" applyProtection="1">
      <protection locked="0"/>
    </xf>
    <xf numFmtId="0" fontId="9" fillId="0" borderId="0" xfId="1" applyFont="1">
      <alignment vertical="center"/>
    </xf>
    <xf numFmtId="0" fontId="13" fillId="2" borderId="13" xfId="0" applyFont="1" applyFill="1" applyBorder="1" applyAlignment="1">
      <alignment horizontal="left"/>
    </xf>
    <xf numFmtId="0" fontId="0" fillId="0" borderId="0" xfId="0" applyAlignment="1">
      <alignment horizontal="left"/>
    </xf>
    <xf numFmtId="0" fontId="10" fillId="0" borderId="7" xfId="1" applyFont="1" applyBorder="1" applyAlignment="1">
      <alignment horizontal="left" vertical="center"/>
    </xf>
    <xf numFmtId="0" fontId="10" fillId="0" borderId="0" xfId="1" applyFont="1" applyAlignment="1">
      <alignment horizontal="center" vertical="center"/>
    </xf>
    <xf numFmtId="0" fontId="10" fillId="0" borderId="7" xfId="1" applyFont="1" applyBorder="1" applyAlignment="1">
      <alignment horizontal="center" vertical="center"/>
    </xf>
    <xf numFmtId="0" fontId="9" fillId="0" borderId="0" xfId="1" applyFont="1" applyAlignment="1">
      <alignment horizontal="center" vertical="center"/>
    </xf>
    <xf numFmtId="0" fontId="12" fillId="8" borderId="11" xfId="0" applyFont="1" applyFill="1" applyBorder="1" applyAlignment="1" applyProtection="1">
      <alignment vertical="center"/>
      <protection locked="0"/>
    </xf>
    <xf numFmtId="0" fontId="2" fillId="0" borderId="11" xfId="0" applyFont="1" applyBorder="1" applyAlignment="1" applyProtection="1">
      <alignment horizontal="center" vertical="center"/>
      <protection locked="0"/>
    </xf>
    <xf numFmtId="0" fontId="0" fillId="7" borderId="0" xfId="0" applyFill="1"/>
    <xf numFmtId="0" fontId="2" fillId="10" borderId="8" xfId="0" applyFont="1" applyFill="1" applyBorder="1" applyAlignment="1" applyProtection="1">
      <alignment horizontal="left" vertical="center"/>
      <protection locked="0"/>
    </xf>
    <xf numFmtId="14" fontId="2" fillId="10" borderId="8" xfId="0" applyNumberFormat="1" applyFont="1" applyFill="1" applyBorder="1" applyAlignment="1" applyProtection="1">
      <alignment horizontal="left" vertical="center"/>
      <protection locked="0"/>
    </xf>
    <xf numFmtId="0" fontId="12" fillId="10" borderId="11" xfId="0" applyFont="1" applyFill="1" applyBorder="1" applyAlignment="1" applyProtection="1">
      <alignment vertical="center"/>
      <protection locked="0"/>
    </xf>
    <xf numFmtId="0" fontId="2" fillId="10" borderId="8" xfId="0" applyFont="1" applyFill="1" applyBorder="1" applyAlignment="1" applyProtection="1">
      <alignment horizontal="center" vertical="center"/>
      <protection locked="0"/>
    </xf>
    <xf numFmtId="14" fontId="4" fillId="10" borderId="8" xfId="0" applyNumberFormat="1" applyFont="1" applyFill="1" applyBorder="1" applyAlignment="1" applyProtection="1">
      <alignment horizontal="center" vertical="center"/>
      <protection locked="0"/>
    </xf>
    <xf numFmtId="0" fontId="2" fillId="10" borderId="8" xfId="0" applyFont="1" applyFill="1" applyBorder="1" applyAlignment="1">
      <alignment horizontal="center" vertical="center"/>
    </xf>
    <xf numFmtId="0" fontId="12" fillId="11" borderId="8" xfId="0" applyFont="1" applyFill="1" applyBorder="1" applyAlignment="1" applyProtection="1">
      <alignment horizontal="center"/>
      <protection locked="0"/>
    </xf>
    <xf numFmtId="0" fontId="2" fillId="12" borderId="8" xfId="0" applyFont="1" applyFill="1" applyBorder="1" applyProtection="1">
      <protection locked="0"/>
    </xf>
    <xf numFmtId="0" fontId="12" fillId="12" borderId="12" xfId="0" applyFont="1" applyFill="1" applyBorder="1" applyAlignment="1" applyProtection="1">
      <alignment horizontal="center"/>
      <protection locked="0"/>
    </xf>
    <xf numFmtId="14" fontId="12" fillId="12" borderId="8" xfId="0" applyNumberFormat="1" applyFont="1" applyFill="1" applyBorder="1" applyAlignment="1" applyProtection="1">
      <alignment horizontal="center"/>
      <protection locked="0"/>
    </xf>
    <xf numFmtId="0" fontId="14" fillId="12" borderId="12" xfId="0" applyFont="1" applyFill="1" applyBorder="1" applyProtection="1">
      <protection locked="0"/>
    </xf>
    <xf numFmtId="0" fontId="15" fillId="12" borderId="8" xfId="0" applyFont="1" applyFill="1" applyBorder="1" applyAlignment="1" applyProtection="1">
      <alignment horizontal="center"/>
      <protection locked="0"/>
    </xf>
    <xf numFmtId="0" fontId="14" fillId="12" borderId="8" xfId="0" applyFont="1" applyFill="1" applyBorder="1" applyAlignment="1" applyProtection="1">
      <alignment horizontal="center" vertical="center"/>
      <protection locked="0"/>
    </xf>
    <xf numFmtId="0" fontId="10" fillId="0" borderId="7" xfId="1" applyFont="1" applyBorder="1">
      <alignment vertical="center"/>
    </xf>
    <xf numFmtId="0" fontId="19" fillId="0" borderId="0" xfId="0" applyFont="1" applyAlignment="1">
      <alignment horizontal="center"/>
    </xf>
    <xf numFmtId="0" fontId="20" fillId="0" borderId="0" xfId="0" applyFont="1" applyAlignment="1">
      <alignment horizontal="center"/>
    </xf>
    <xf numFmtId="0" fontId="13" fillId="13" borderId="13" xfId="0" applyFont="1" applyFill="1" applyBorder="1" applyAlignment="1">
      <alignment horizontal="left"/>
    </xf>
    <xf numFmtId="0" fontId="13" fillId="13" borderId="13" xfId="0" applyFont="1" applyFill="1" applyBorder="1"/>
    <xf numFmtId="0" fontId="13" fillId="2" borderId="14" xfId="0" applyFont="1" applyFill="1" applyBorder="1" applyAlignment="1">
      <alignment horizontal="left"/>
    </xf>
    <xf numFmtId="0" fontId="7" fillId="9" borderId="9" xfId="0" applyFont="1" applyFill="1" applyBorder="1" applyAlignment="1">
      <alignment horizontal="center"/>
    </xf>
    <xf numFmtId="164" fontId="7" fillId="9" borderId="15" xfId="0" applyNumberFormat="1" applyFont="1" applyFill="1" applyBorder="1" applyAlignment="1">
      <alignment horizontal="center"/>
    </xf>
    <xf numFmtId="0" fontId="7" fillId="9" borderId="15" xfId="0" applyFont="1" applyFill="1" applyBorder="1" applyAlignment="1">
      <alignment horizontal="center"/>
    </xf>
    <xf numFmtId="0" fontId="13" fillId="2" borderId="16" xfId="0" applyFont="1" applyFill="1" applyBorder="1" applyAlignment="1">
      <alignment horizontal="center"/>
    </xf>
    <xf numFmtId="0" fontId="0" fillId="0" borderId="17" xfId="0" applyBorder="1" applyAlignment="1">
      <alignment horizontal="center"/>
    </xf>
    <xf numFmtId="0" fontId="0" fillId="13" borderId="0" xfId="0" applyFill="1" applyAlignment="1">
      <alignment horizontal="left"/>
    </xf>
    <xf numFmtId="0" fontId="0" fillId="0" borderId="18" xfId="0" applyBorder="1" applyAlignment="1">
      <alignment horizontal="center"/>
    </xf>
    <xf numFmtId="164" fontId="0" fillId="0" borderId="7" xfId="0" applyNumberFormat="1" applyBorder="1" applyAlignment="1">
      <alignment horizontal="center"/>
    </xf>
    <xf numFmtId="0" fontId="0" fillId="0" borderId="7" xfId="0" applyBorder="1" applyAlignment="1">
      <alignment horizontal="center"/>
    </xf>
    <xf numFmtId="0" fontId="0" fillId="0" borderId="7" xfId="0" applyBorder="1" applyAlignment="1">
      <alignment horizontal="left"/>
    </xf>
    <xf numFmtId="0" fontId="0" fillId="0" borderId="7" xfId="0" applyBorder="1"/>
    <xf numFmtId="0" fontId="13" fillId="7" borderId="13" xfId="0" applyFont="1" applyFill="1" applyBorder="1" applyAlignment="1">
      <alignment horizontal="center"/>
    </xf>
    <xf numFmtId="0" fontId="13" fillId="2" borderId="0" xfId="0" applyFont="1" applyFill="1" applyAlignment="1">
      <alignment horizontal="center"/>
    </xf>
    <xf numFmtId="0" fontId="13" fillId="2" borderId="14" xfId="0" applyFont="1" applyFill="1" applyBorder="1" applyAlignment="1">
      <alignment horizontal="center"/>
    </xf>
    <xf numFmtId="4" fontId="9" fillId="14" borderId="10" xfId="0" applyNumberFormat="1" applyFont="1" applyFill="1" applyBorder="1" applyAlignment="1">
      <alignment horizontal="left" vertical="center"/>
    </xf>
    <xf numFmtId="4" fontId="9" fillId="0" borderId="10" xfId="0" applyNumberFormat="1" applyFont="1" applyBorder="1" applyAlignment="1">
      <alignment horizontal="left" vertical="center"/>
    </xf>
    <xf numFmtId="49" fontId="9" fillId="0" borderId="10" xfId="0" applyNumberFormat="1" applyFont="1" applyBorder="1" applyAlignment="1">
      <alignment horizontal="left" vertical="center"/>
    </xf>
    <xf numFmtId="0" fontId="10" fillId="15" borderId="19" xfId="0" applyFont="1" applyFill="1" applyBorder="1" applyAlignment="1" applyProtection="1">
      <alignment horizontal="right" vertical="center" wrapText="1"/>
      <protection locked="0"/>
    </xf>
    <xf numFmtId="0" fontId="10" fillId="15" borderId="19" xfId="0" applyFont="1" applyFill="1" applyBorder="1" applyAlignment="1" applyProtection="1">
      <alignment horizontal="center" vertical="center" wrapText="1"/>
      <protection locked="0"/>
    </xf>
    <xf numFmtId="0" fontId="10" fillId="0" borderId="0" xfId="0" applyFont="1" applyAlignment="1">
      <alignment vertical="center"/>
    </xf>
    <xf numFmtId="0" fontId="10" fillId="0" borderId="4" xfId="0" applyFont="1" applyBorder="1" applyAlignment="1">
      <alignment vertical="center"/>
    </xf>
    <xf numFmtId="0" fontId="10" fillId="3" borderId="4" xfId="0" applyFont="1" applyFill="1" applyBorder="1" applyAlignment="1">
      <alignment vertical="center"/>
    </xf>
    <xf numFmtId="0" fontId="17" fillId="10" borderId="8" xfId="0" applyFont="1" applyFill="1" applyBorder="1" applyAlignment="1" applyProtection="1">
      <alignment vertical="center"/>
      <protection locked="0"/>
    </xf>
    <xf numFmtId="0" fontId="18" fillId="12" borderId="0" xfId="0" applyFont="1" applyFill="1" applyProtection="1">
      <protection locked="0"/>
    </xf>
    <xf numFmtId="0" fontId="17" fillId="10" borderId="11" xfId="0" applyFont="1" applyFill="1" applyBorder="1" applyAlignment="1">
      <alignment horizontal="center" vertical="center"/>
    </xf>
    <xf numFmtId="0" fontId="13" fillId="13" borderId="20" xfId="0" applyFont="1" applyFill="1" applyBorder="1" applyAlignment="1">
      <alignment horizontal="left"/>
    </xf>
    <xf numFmtId="0" fontId="7" fillId="9" borderId="13" xfId="0" applyFont="1" applyFill="1" applyBorder="1" applyAlignment="1">
      <alignment horizontal="center"/>
    </xf>
    <xf numFmtId="0" fontId="0" fillId="7" borderId="13" xfId="0" applyFill="1" applyBorder="1" applyAlignment="1">
      <alignment horizontal="center"/>
    </xf>
    <xf numFmtId="0" fontId="17" fillId="0" borderId="12" xfId="0" applyFont="1" applyBorder="1" applyAlignment="1" applyProtection="1">
      <alignment horizontal="center" vertical="center" wrapText="1"/>
      <protection locked="0"/>
    </xf>
    <xf numFmtId="0" fontId="2" fillId="10" borderId="8" xfId="0" applyFont="1" applyFill="1" applyBorder="1" applyAlignment="1" applyProtection="1">
      <alignment vertical="center"/>
      <protection locked="0"/>
    </xf>
    <xf numFmtId="10" fontId="2" fillId="10" borderId="8" xfId="3" applyNumberFormat="1" applyFont="1" applyFill="1" applyBorder="1" applyAlignment="1" applyProtection="1">
      <alignment horizontal="center" vertical="center"/>
    </xf>
    <xf numFmtId="0" fontId="1" fillId="0" borderId="2" xfId="0" applyFont="1" applyBorder="1" applyAlignment="1" applyProtection="1">
      <alignment horizontal="center"/>
      <protection locked="0"/>
    </xf>
    <xf numFmtId="2" fontId="1" fillId="0" borderId="2" xfId="0" applyNumberFormat="1" applyFont="1" applyBorder="1" applyAlignment="1" applyProtection="1">
      <alignment horizontal="left"/>
      <protection locked="0"/>
    </xf>
    <xf numFmtId="0" fontId="12" fillId="12" borderId="12" xfId="0" applyFont="1" applyFill="1" applyBorder="1" applyProtection="1">
      <protection locked="0"/>
    </xf>
    <xf numFmtId="0" fontId="12" fillId="8" borderId="8" xfId="0" applyFont="1" applyFill="1" applyBorder="1" applyAlignment="1" applyProtection="1">
      <alignment horizontal="left" vertical="center"/>
      <protection locked="0"/>
    </xf>
    <xf numFmtId="165" fontId="2" fillId="10" borderId="8" xfId="0" applyNumberFormat="1" applyFont="1" applyFill="1" applyBorder="1" applyAlignment="1" applyProtection="1">
      <alignment horizontal="center" vertical="center"/>
      <protection locked="0"/>
    </xf>
    <xf numFmtId="1" fontId="2" fillId="10" borderId="8" xfId="3" applyNumberFormat="1" applyFont="1" applyFill="1" applyBorder="1" applyAlignment="1" applyProtection="1">
      <alignment horizontal="center" vertical="center"/>
    </xf>
    <xf numFmtId="10" fontId="12" fillId="16" borderId="8" xfId="3" applyNumberFormat="1" applyFont="1" applyFill="1" applyBorder="1" applyAlignment="1" applyProtection="1">
      <alignment horizontal="center" vertical="center"/>
    </xf>
    <xf numFmtId="0" fontId="2" fillId="10" borderId="8" xfId="0" applyFont="1" applyFill="1" applyBorder="1" applyAlignment="1" applyProtection="1">
      <alignment horizontal="center"/>
      <protection locked="0"/>
    </xf>
    <xf numFmtId="10" fontId="2" fillId="10" borderId="11" xfId="3" applyNumberFormat="1" applyFont="1" applyFill="1" applyBorder="1" applyAlignment="1" applyProtection="1">
      <alignment horizontal="center" vertical="center"/>
    </xf>
    <xf numFmtId="165" fontId="2" fillId="0" borderId="0" xfId="0" applyNumberFormat="1" applyFont="1" applyProtection="1">
      <protection locked="0"/>
    </xf>
    <xf numFmtId="1" fontId="2" fillId="10" borderId="8" xfId="0" applyNumberFormat="1" applyFont="1" applyFill="1" applyBorder="1" applyAlignment="1">
      <alignment horizontal="center" vertical="center"/>
    </xf>
    <xf numFmtId="0" fontId="2" fillId="0" borderId="0" xfId="0" applyFont="1"/>
    <xf numFmtId="1" fontId="2" fillId="10" borderId="8" xfId="3" applyNumberFormat="1" applyFont="1" applyFill="1" applyBorder="1" applyAlignment="1" applyProtection="1">
      <alignment horizontal="center" vertical="center"/>
      <protection locked="0"/>
    </xf>
    <xf numFmtId="14" fontId="1" fillId="0" borderId="2" xfId="0" applyNumberFormat="1" applyFont="1" applyBorder="1" applyProtection="1">
      <protection locked="0"/>
    </xf>
    <xf numFmtId="0" fontId="22" fillId="17" borderId="21" xfId="0" applyFont="1" applyFill="1" applyBorder="1" applyAlignment="1" applyProtection="1">
      <alignment horizontal="left" vertical="center"/>
      <protection locked="0"/>
    </xf>
    <xf numFmtId="0" fontId="23" fillId="17" borderId="21" xfId="0" applyFont="1" applyFill="1" applyBorder="1" applyAlignment="1" applyProtection="1">
      <alignment horizontal="left" vertical="center"/>
      <protection locked="0"/>
    </xf>
    <xf numFmtId="0" fontId="17" fillId="4" borderId="8" xfId="0" applyFont="1" applyFill="1" applyBorder="1" applyAlignment="1" applyProtection="1">
      <alignment vertical="center"/>
      <protection locked="0"/>
    </xf>
    <xf numFmtId="0" fontId="2" fillId="2" borderId="8" xfId="0" applyFont="1" applyFill="1" applyBorder="1" applyAlignment="1" applyProtection="1">
      <alignment horizontal="left" vertical="center"/>
      <protection locked="0"/>
    </xf>
    <xf numFmtId="0" fontId="2" fillId="4" borderId="8" xfId="0" applyFont="1" applyFill="1" applyBorder="1" applyAlignment="1" applyProtection="1">
      <alignment horizontal="left" vertical="center"/>
      <protection locked="0"/>
    </xf>
    <xf numFmtId="0" fontId="17" fillId="18" borderId="8" xfId="0" applyFont="1" applyFill="1" applyBorder="1" applyAlignment="1" applyProtection="1">
      <alignment vertical="center"/>
      <protection locked="0"/>
    </xf>
    <xf numFmtId="0" fontId="12" fillId="19" borderId="8" xfId="0" applyFont="1" applyFill="1" applyBorder="1" applyAlignment="1" applyProtection="1">
      <alignment horizontal="center"/>
      <protection locked="0"/>
    </xf>
    <xf numFmtId="0" fontId="24" fillId="10" borderId="8" xfId="0" applyFont="1" applyFill="1" applyBorder="1" applyAlignment="1" applyProtection="1">
      <alignment horizontal="left" vertical="center"/>
      <protection locked="0"/>
    </xf>
    <xf numFmtId="0" fontId="2" fillId="3" borderId="8" xfId="0" applyFont="1" applyFill="1" applyBorder="1" applyAlignment="1" applyProtection="1">
      <alignment horizontal="left" vertical="center"/>
      <protection locked="0"/>
    </xf>
    <xf numFmtId="0" fontId="12" fillId="20" borderId="8" xfId="0" applyFont="1" applyFill="1" applyBorder="1" applyAlignment="1" applyProtection="1">
      <alignment horizontal="center"/>
      <protection locked="0"/>
    </xf>
    <xf numFmtId="0" fontId="2" fillId="18" borderId="0" xfId="0" applyFont="1" applyFill="1" applyProtection="1">
      <protection locked="0"/>
    </xf>
    <xf numFmtId="0" fontId="2" fillId="10" borderId="22" xfId="0" applyFont="1" applyFill="1" applyBorder="1" applyAlignment="1" applyProtection="1">
      <alignment horizontal="center" vertical="center"/>
      <protection locked="0"/>
    </xf>
    <xf numFmtId="0" fontId="25" fillId="10" borderId="8" xfId="0" applyFont="1" applyFill="1" applyBorder="1" applyAlignment="1">
      <alignment horizontal="left" vertical="center"/>
    </xf>
    <xf numFmtId="0" fontId="24" fillId="18" borderId="8" xfId="0" applyFont="1" applyFill="1" applyBorder="1" applyAlignment="1" applyProtection="1">
      <alignment horizontal="left" vertical="center"/>
      <protection locked="0"/>
    </xf>
    <xf numFmtId="0" fontId="30" fillId="0" borderId="0" xfId="0" applyFont="1" applyAlignment="1">
      <alignment vertical="center"/>
    </xf>
    <xf numFmtId="0" fontId="12" fillId="21" borderId="8" xfId="0" applyFont="1" applyFill="1" applyBorder="1" applyAlignment="1" applyProtection="1">
      <alignment horizontal="center"/>
      <protection locked="0"/>
    </xf>
    <xf numFmtId="0" fontId="2" fillId="22" borderId="8" xfId="0" applyFont="1" applyFill="1" applyBorder="1" applyAlignment="1">
      <alignment horizontal="center" vertical="center"/>
    </xf>
    <xf numFmtId="0" fontId="0" fillId="18" borderId="0" xfId="0" applyFill="1" applyProtection="1">
      <protection locked="0"/>
    </xf>
    <xf numFmtId="0" fontId="2" fillId="18" borderId="8" xfId="0" applyFont="1" applyFill="1" applyBorder="1" applyAlignment="1" applyProtection="1">
      <alignment horizontal="left" vertical="center"/>
      <protection locked="0"/>
    </xf>
    <xf numFmtId="14" fontId="2" fillId="3" borderId="8" xfId="0" applyNumberFormat="1" applyFont="1" applyFill="1" applyBorder="1" applyAlignment="1" applyProtection="1">
      <alignment horizontal="left" vertical="center"/>
      <protection locked="0"/>
    </xf>
    <xf numFmtId="0" fontId="17" fillId="0" borderId="12" xfId="0" quotePrefix="1" applyFont="1" applyBorder="1" applyAlignment="1" applyProtection="1">
      <alignment horizontal="center" vertical="center" wrapText="1"/>
      <protection locked="0"/>
    </xf>
    <xf numFmtId="2" fontId="17" fillId="0" borderId="12" xfId="0" quotePrefix="1" applyNumberFormat="1" applyFont="1" applyBorder="1" applyAlignment="1" applyProtection="1">
      <alignment horizontal="center" vertical="center" wrapText="1"/>
      <protection locked="0"/>
    </xf>
    <xf numFmtId="10" fontId="13" fillId="2" borderId="13" xfId="0" applyNumberFormat="1" applyFont="1" applyFill="1" applyBorder="1" applyAlignment="1">
      <alignment horizontal="center"/>
    </xf>
    <xf numFmtId="10" fontId="0" fillId="0" borderId="0" xfId="0" applyNumberFormat="1" applyAlignment="1">
      <alignment horizontal="center"/>
    </xf>
    <xf numFmtId="0" fontId="17" fillId="3" borderId="8" xfId="0" applyFont="1" applyFill="1" applyBorder="1" applyAlignment="1" applyProtection="1">
      <alignment vertical="center"/>
      <protection locked="0"/>
    </xf>
    <xf numFmtId="0" fontId="17" fillId="2" borderId="8" xfId="0" applyFont="1" applyFill="1" applyBorder="1" applyAlignment="1" applyProtection="1">
      <alignment vertical="center"/>
      <protection locked="0"/>
    </xf>
    <xf numFmtId="0" fontId="31" fillId="0" borderId="0" xfId="0" applyFont="1" applyProtection="1">
      <protection locked="0"/>
    </xf>
    <xf numFmtId="0" fontId="2" fillId="0" borderId="23" xfId="0" applyFont="1" applyBorder="1" applyAlignment="1">
      <alignment vertical="center"/>
    </xf>
    <xf numFmtId="0" fontId="32" fillId="2" borderId="8" xfId="0" applyFont="1" applyFill="1" applyBorder="1" applyAlignment="1">
      <alignment horizontal="left" vertical="center"/>
    </xf>
    <xf numFmtId="0" fontId="12" fillId="8" borderId="12" xfId="0" applyFont="1" applyFill="1" applyBorder="1" applyAlignment="1" applyProtection="1">
      <alignment horizontal="center" vertical="center"/>
      <protection locked="0"/>
    </xf>
    <xf numFmtId="0" fontId="12" fillId="8" borderId="25" xfId="0" applyFont="1" applyFill="1" applyBorder="1" applyAlignment="1" applyProtection="1">
      <alignment vertical="center"/>
      <protection locked="0"/>
    </xf>
    <xf numFmtId="0" fontId="2" fillId="0" borderId="26"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17" fillId="10" borderId="11" xfId="0" applyFont="1" applyFill="1" applyBorder="1" applyAlignment="1" applyProtection="1">
      <alignment horizontal="center" vertical="center"/>
      <protection locked="0"/>
    </xf>
    <xf numFmtId="0" fontId="17" fillId="10" borderId="12" xfId="0" applyFont="1" applyFill="1" applyBorder="1" applyAlignment="1" applyProtection="1">
      <alignment horizontal="center" vertical="center"/>
      <protection locked="0"/>
    </xf>
    <xf numFmtId="0" fontId="17" fillId="0" borderId="11" xfId="0" applyFont="1" applyBorder="1" applyAlignment="1" applyProtection="1">
      <alignment horizontal="center" vertical="center" wrapText="1"/>
      <protection locked="0"/>
    </xf>
    <xf numFmtId="0" fontId="17" fillId="0" borderId="5" xfId="0" applyFont="1" applyBorder="1" applyAlignment="1" applyProtection="1">
      <alignment horizontal="center" vertical="center" wrapText="1"/>
      <protection locked="0"/>
    </xf>
    <xf numFmtId="0" fontId="17" fillId="0" borderId="12" xfId="0" applyFont="1" applyBorder="1" applyAlignment="1" applyProtection="1">
      <alignment horizontal="center" vertical="center" wrapText="1"/>
      <protection locked="0"/>
    </xf>
    <xf numFmtId="0" fontId="4" fillId="0" borderId="11" xfId="0" applyFont="1" applyBorder="1" applyAlignment="1" applyProtection="1">
      <alignment horizontal="center" vertical="center" wrapText="1"/>
      <protection locked="0"/>
    </xf>
    <xf numFmtId="0" fontId="4" fillId="0" borderId="5" xfId="0" applyFont="1" applyBorder="1" applyAlignment="1" applyProtection="1">
      <alignment horizontal="center" vertical="center" wrapText="1"/>
      <protection locked="0"/>
    </xf>
    <xf numFmtId="0" fontId="4" fillId="0" borderId="12" xfId="0" applyFont="1" applyBorder="1" applyAlignment="1" applyProtection="1">
      <alignment horizontal="center" vertical="center" wrapText="1"/>
      <protection locked="0"/>
    </xf>
    <xf numFmtId="0" fontId="10" fillId="0" borderId="7" xfId="1" applyFont="1" applyBorder="1" applyAlignment="1">
      <alignment horizontal="right" vertical="center"/>
    </xf>
    <xf numFmtId="0" fontId="10" fillId="0" borderId="6" xfId="1" applyFont="1" applyBorder="1" applyAlignment="1">
      <alignment horizontal="right" vertical="center"/>
    </xf>
  </cellXfs>
  <cellStyles count="4">
    <cellStyle name="Normal" xfId="0" builtinId="0"/>
    <cellStyle name="Normal 2" xfId="1" xr:uid="{E1213893-0955-4C92-81B2-E62FE8BDC61E}"/>
    <cellStyle name="Normal 2 2" xfId="2" xr:uid="{54AF26BC-6ADF-411F-AF99-59B928D1A9E9}"/>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100-000001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100-000005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59398" name="Button 6" hidden="1">
              <a:extLst>
                <a:ext uri="{63B3BB69-23CF-44E3-9099-C40C66FF867C}">
                  <a14:compatExt spid="_x0000_s59398"/>
                </a:ext>
                <a:ext uri="{FF2B5EF4-FFF2-40B4-BE49-F238E27FC236}">
                  <a16:creationId xmlns:a16="http://schemas.microsoft.com/office/drawing/2014/main" id="{00000000-0008-0000-0100-000006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3" name="Gráfico 2" descr="Flecha: curva con sentido de las agujas del reloj con relleno sólido">
          <a:extLst>
            <a:ext uri="{FF2B5EF4-FFF2-40B4-BE49-F238E27FC236}">
              <a16:creationId xmlns:a16="http://schemas.microsoft.com/office/drawing/2014/main" id="{963EFAAC-F6CF-037F-92D0-F271FF362D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twoCellAnchor>
  <xdr:oneCellAnchor>
    <xdr:from>
      <xdr:col>5</xdr:col>
      <xdr:colOff>1295399</xdr:colOff>
      <xdr:row>16</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2B67386-3BA1-4A46-B747-AF940D1BB5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27</xdr:row>
      <xdr:rowOff>13606</xdr:rowOff>
    </xdr:from>
    <xdr:ext cx="639536" cy="639536"/>
    <xdr:pic>
      <xdr:nvPicPr>
        <xdr:cNvPr id="6" name="Gráfico 5" descr="Flecha: curva con sentido de las agujas del reloj con relleno sólido">
          <a:extLst>
            <a:ext uri="{FF2B5EF4-FFF2-40B4-BE49-F238E27FC236}">
              <a16:creationId xmlns:a16="http://schemas.microsoft.com/office/drawing/2014/main" id="{0CEC9B20-CF74-4F1D-97A1-6EE306D6A3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38</xdr:row>
      <xdr:rowOff>13606</xdr:rowOff>
    </xdr:from>
    <xdr:ext cx="639536" cy="639536"/>
    <xdr:pic>
      <xdr:nvPicPr>
        <xdr:cNvPr id="7" name="Gráfico 6" descr="Flecha: curva con sentido de las agujas del reloj con relleno sólido">
          <a:extLst>
            <a:ext uri="{FF2B5EF4-FFF2-40B4-BE49-F238E27FC236}">
              <a16:creationId xmlns:a16="http://schemas.microsoft.com/office/drawing/2014/main" id="{62F18A5E-B34E-4416-983B-1908120D07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78935" y="1578427"/>
          <a:ext cx="639536" cy="639536"/>
        </a:xfrm>
        <a:prstGeom prst="rect">
          <a:avLst/>
        </a:prstGeom>
      </xdr:spPr>
    </xdr:pic>
    <xdr:clientData/>
  </xdr:oneCellAnchor>
  <xdr:oneCellAnchor>
    <xdr:from>
      <xdr:col>5</xdr:col>
      <xdr:colOff>1295399</xdr:colOff>
      <xdr:row>49</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2DE60381-FEBF-4B84-93BF-E829169FFA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60</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9A64FBFE-63CF-4783-8415-9400041EBD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71</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B537D3A-5940-44F9-90F5-11DA4CF5B6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82</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162935D7-CEE8-4953-A17A-0BDC8E2CC4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93</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5B1ECBB7-AFB8-4BE4-A3B9-3B7772DCD4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114DEF43-D0BE-468A-8C2E-6BA51FB6DF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E5F15F7-8D31-4B81-8712-99ED325488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C9A298B-C7E5-4692-BE40-FE98797F08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B6D183DD-6C38-4799-AF27-063FE1FC2B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979512DB-753F-4210-BB9A-167F62C4E3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FAA426D-8699-45DF-BDA3-00F56BCA76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06CE73E2-D5C4-481E-9B47-FFCEEDD9F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181</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6634A12-3E57-4E36-9F2F-66AC4AAA4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192</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1A4D4ECA-DA20-4C99-99BE-A331B4134E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B2D00298-9522-4079-8457-7DD767866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A462CF7-3A71-4F3B-8CE6-14DF2DBF6E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7E028E8-0D2E-456E-9B38-1723229B56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AE4AEDEA-9237-415E-9AEF-8658494A94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631BA27-CDE4-49EA-8187-8F25DAE971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B64F2E8-916C-4AA0-891A-C53A2CBEB5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5714D76D-3B2B-40DB-B4D5-D752E1C2DA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6D31A38-1653-4AEE-B364-1E8B82958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291</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F5125421-599F-41BF-997C-D7A698E368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302</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5D9089ED-D3E6-479C-A804-4CB25E0D68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7DB46BF-90A3-48C8-B500-778C36A2D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E228217-9B7A-4C91-AAF6-F1A49725D1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B27E7E72-3A0B-4FE4-8938-10AEACFEE4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943949A-6328-420D-B47A-AE7FBA5567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5C3FD25C-B23F-4E49-B4FD-961F348D91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29A2FE9B-3CA7-4AEF-8614-BD74516B6E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8B082610-B373-4266-902E-988D63E2E8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86F5A17-531F-4A4A-9E02-1196A43CEF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401</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86E6C4B-AEB6-4A7B-981F-E7F748108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412</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75A6190-9A18-4437-BEB9-7370444336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16</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7499E78-B6E0-46CB-8090-A5858CBCC3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27</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F2AC0F4-33F6-4521-BF33-88EDCF910D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38</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44CABD81-6BC5-4EE9-B72B-FC22709559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49</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50C0158-0B8E-4ECE-BD47-353F2CFA9D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60</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C0F60A34-58CC-4171-9F79-DF877732A3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71</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ECEFBA15-11DE-499B-983C-2A77F5B00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82</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F1D3DC6-7461-47AD-9149-8EB0B053BD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93</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287E23A-B66B-499F-95BD-4CF032A8BD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104</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2CC004C9-2012-4ACE-99C9-21877716B4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115</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FD54227-D334-4142-8539-107E6256F0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8F07A8E-11B5-46A4-9C66-F2520B6E8C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CC923CD-A0D8-45C6-974B-85990BF6CF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A29FC14-D70F-4FE2-978D-0C43A7037D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D65C508E-9362-4A5F-9689-7B6FAC792D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86C9631-A1ED-44ED-906D-854C7B0285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A719B2B-26A5-4528-9675-23F843FC39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9121ADB-9E68-43A3-870F-5C69898728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D12D1856-6D7F-4C8F-A76B-C0346D2851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214</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67E10E4-DB62-4268-BEAB-A0194315E6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225</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056B99F-27AE-4229-8F08-D465D1B21A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826415C8-F57A-46AE-9B6C-5D103A46D1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302ECAE-3F7C-4B20-A640-779ED98004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258</xdr:row>
      <xdr:rowOff>13606</xdr:rowOff>
    </xdr:from>
    <xdr:ext cx="632114" cy="637062"/>
    <xdr:pic>
      <xdr:nvPicPr>
        <xdr:cNvPr id="59392" name="Gráfico 59391" descr="Flecha: curva con sentido de las agujas del reloj con relleno sólido">
          <a:extLst>
            <a:ext uri="{FF2B5EF4-FFF2-40B4-BE49-F238E27FC236}">
              <a16:creationId xmlns:a16="http://schemas.microsoft.com/office/drawing/2014/main" id="{3F401DAF-1FBD-4E4B-8F07-DFFD4F9580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269</xdr:row>
      <xdr:rowOff>13606</xdr:rowOff>
    </xdr:from>
    <xdr:ext cx="632114" cy="637062"/>
    <xdr:pic>
      <xdr:nvPicPr>
        <xdr:cNvPr id="59394" name="Gráfico 59393" descr="Flecha: curva con sentido de las agujas del reloj con relleno sólido">
          <a:extLst>
            <a:ext uri="{FF2B5EF4-FFF2-40B4-BE49-F238E27FC236}">
              <a16:creationId xmlns:a16="http://schemas.microsoft.com/office/drawing/2014/main" id="{F3242877-BA5E-4D75-9585-AEF289926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280</xdr:row>
      <xdr:rowOff>13606</xdr:rowOff>
    </xdr:from>
    <xdr:ext cx="632114" cy="637062"/>
    <xdr:pic>
      <xdr:nvPicPr>
        <xdr:cNvPr id="59395" name="Gráfico 59394" descr="Flecha: curva con sentido de las agujas del reloj con relleno sólido">
          <a:extLst>
            <a:ext uri="{FF2B5EF4-FFF2-40B4-BE49-F238E27FC236}">
              <a16:creationId xmlns:a16="http://schemas.microsoft.com/office/drawing/2014/main" id="{4DED2C18-CBF7-43FA-89A9-1F679B8588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291</xdr:row>
      <xdr:rowOff>13606</xdr:rowOff>
    </xdr:from>
    <xdr:ext cx="632114" cy="637062"/>
    <xdr:pic>
      <xdr:nvPicPr>
        <xdr:cNvPr id="59396" name="Gráfico 59395" descr="Flecha: curva con sentido de las agujas del reloj con relleno sólido">
          <a:extLst>
            <a:ext uri="{FF2B5EF4-FFF2-40B4-BE49-F238E27FC236}">
              <a16:creationId xmlns:a16="http://schemas.microsoft.com/office/drawing/2014/main" id="{6ECF31BC-A11B-4251-8829-B0B7F19947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302</xdr:row>
      <xdr:rowOff>13606</xdr:rowOff>
    </xdr:from>
    <xdr:ext cx="632114" cy="637062"/>
    <xdr:pic>
      <xdr:nvPicPr>
        <xdr:cNvPr id="59399" name="Gráfico 59398" descr="Flecha: curva con sentido de las agujas del reloj con relleno sólido">
          <a:extLst>
            <a:ext uri="{FF2B5EF4-FFF2-40B4-BE49-F238E27FC236}">
              <a16:creationId xmlns:a16="http://schemas.microsoft.com/office/drawing/2014/main" id="{4D60E132-E729-4305-94A3-8CB77AE9CA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313</xdr:row>
      <xdr:rowOff>13606</xdr:rowOff>
    </xdr:from>
    <xdr:ext cx="632114" cy="637062"/>
    <xdr:pic>
      <xdr:nvPicPr>
        <xdr:cNvPr id="59400" name="Gráfico 59399" descr="Flecha: curva con sentido de las agujas del reloj con relleno sólido">
          <a:extLst>
            <a:ext uri="{FF2B5EF4-FFF2-40B4-BE49-F238E27FC236}">
              <a16:creationId xmlns:a16="http://schemas.microsoft.com/office/drawing/2014/main" id="{AB28F5A5-44DE-4F92-89E0-9539DF877A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324</xdr:row>
      <xdr:rowOff>13606</xdr:rowOff>
    </xdr:from>
    <xdr:ext cx="632114" cy="637062"/>
    <xdr:pic>
      <xdr:nvPicPr>
        <xdr:cNvPr id="59401" name="Gráfico 59400" descr="Flecha: curva con sentido de las agujas del reloj con relleno sólido">
          <a:extLst>
            <a:ext uri="{FF2B5EF4-FFF2-40B4-BE49-F238E27FC236}">
              <a16:creationId xmlns:a16="http://schemas.microsoft.com/office/drawing/2014/main" id="{FA9BFD58-7B2B-4EE0-AF44-994D92A41F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335</xdr:row>
      <xdr:rowOff>13606</xdr:rowOff>
    </xdr:from>
    <xdr:ext cx="632114" cy="637062"/>
    <xdr:pic>
      <xdr:nvPicPr>
        <xdr:cNvPr id="59402" name="Gráfico 59401" descr="Flecha: curva con sentido de las agujas del reloj con relleno sólido">
          <a:extLst>
            <a:ext uri="{FF2B5EF4-FFF2-40B4-BE49-F238E27FC236}">
              <a16:creationId xmlns:a16="http://schemas.microsoft.com/office/drawing/2014/main" id="{E0AF9D90-5CE8-4EEA-8027-46F07D76A0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346</xdr:row>
      <xdr:rowOff>13606</xdr:rowOff>
    </xdr:from>
    <xdr:ext cx="632114" cy="637062"/>
    <xdr:pic>
      <xdr:nvPicPr>
        <xdr:cNvPr id="59403" name="Gráfico 59402" descr="Flecha: curva con sentido de las agujas del reloj con relleno sólido">
          <a:extLst>
            <a:ext uri="{FF2B5EF4-FFF2-40B4-BE49-F238E27FC236}">
              <a16:creationId xmlns:a16="http://schemas.microsoft.com/office/drawing/2014/main" id="{22C7ED5E-745A-4B4F-8F06-F94DEA047B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357</xdr:row>
      <xdr:rowOff>13606</xdr:rowOff>
    </xdr:from>
    <xdr:ext cx="632114" cy="637062"/>
    <xdr:pic>
      <xdr:nvPicPr>
        <xdr:cNvPr id="59404" name="Gráfico 59403" descr="Flecha: curva con sentido de las agujas del reloj con relleno sólido">
          <a:extLst>
            <a:ext uri="{FF2B5EF4-FFF2-40B4-BE49-F238E27FC236}">
              <a16:creationId xmlns:a16="http://schemas.microsoft.com/office/drawing/2014/main" id="{1E01612A-FCBA-40BC-AB3E-0D9E4A5984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368</xdr:row>
      <xdr:rowOff>13606</xdr:rowOff>
    </xdr:from>
    <xdr:ext cx="632114" cy="637062"/>
    <xdr:pic>
      <xdr:nvPicPr>
        <xdr:cNvPr id="59405" name="Gráfico 59404" descr="Flecha: curva con sentido de las agujas del reloj con relleno sólido">
          <a:extLst>
            <a:ext uri="{FF2B5EF4-FFF2-40B4-BE49-F238E27FC236}">
              <a16:creationId xmlns:a16="http://schemas.microsoft.com/office/drawing/2014/main" id="{1B0E2DC3-ED83-4889-B086-11849E5593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379</xdr:row>
      <xdr:rowOff>13606</xdr:rowOff>
    </xdr:from>
    <xdr:ext cx="632114" cy="637062"/>
    <xdr:pic>
      <xdr:nvPicPr>
        <xdr:cNvPr id="59406" name="Gráfico 59405" descr="Flecha: curva con sentido de las agujas del reloj con relleno sólido">
          <a:extLst>
            <a:ext uri="{FF2B5EF4-FFF2-40B4-BE49-F238E27FC236}">
              <a16:creationId xmlns:a16="http://schemas.microsoft.com/office/drawing/2014/main" id="{694CD0D9-F320-4BDC-9C75-E6ED1ECC8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390</xdr:row>
      <xdr:rowOff>13606</xdr:rowOff>
    </xdr:from>
    <xdr:ext cx="632114" cy="637062"/>
    <xdr:pic>
      <xdr:nvPicPr>
        <xdr:cNvPr id="59407" name="Gráfico 59406" descr="Flecha: curva con sentido de las agujas del reloj con relleno sólido">
          <a:extLst>
            <a:ext uri="{FF2B5EF4-FFF2-40B4-BE49-F238E27FC236}">
              <a16:creationId xmlns:a16="http://schemas.microsoft.com/office/drawing/2014/main" id="{38C3BD33-C6B8-4C31-AAE6-527BC24FDC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401</xdr:row>
      <xdr:rowOff>13606</xdr:rowOff>
    </xdr:from>
    <xdr:ext cx="632114" cy="637062"/>
    <xdr:pic>
      <xdr:nvPicPr>
        <xdr:cNvPr id="59408" name="Gráfico 59407" descr="Flecha: curva con sentido de las agujas del reloj con relleno sólido">
          <a:extLst>
            <a:ext uri="{FF2B5EF4-FFF2-40B4-BE49-F238E27FC236}">
              <a16:creationId xmlns:a16="http://schemas.microsoft.com/office/drawing/2014/main" id="{A56C2476-AE48-4C18-BF91-DF0F1635FA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412</xdr:row>
      <xdr:rowOff>13606</xdr:rowOff>
    </xdr:from>
    <xdr:ext cx="632114" cy="637062"/>
    <xdr:pic>
      <xdr:nvPicPr>
        <xdr:cNvPr id="59409" name="Gráfico 59408" descr="Flecha: curva con sentido de las agujas del reloj con relleno sólido">
          <a:extLst>
            <a:ext uri="{FF2B5EF4-FFF2-40B4-BE49-F238E27FC236}">
              <a16:creationId xmlns:a16="http://schemas.microsoft.com/office/drawing/2014/main" id="{9B575794-C945-4588-845F-8334AD4D10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423</xdr:row>
      <xdr:rowOff>13606</xdr:rowOff>
    </xdr:from>
    <xdr:ext cx="632114" cy="637062"/>
    <xdr:pic>
      <xdr:nvPicPr>
        <xdr:cNvPr id="59410" name="Gráfico 59409" descr="Flecha: curva con sentido de las agujas del reloj con relleno sólido">
          <a:extLst>
            <a:ext uri="{FF2B5EF4-FFF2-40B4-BE49-F238E27FC236}">
              <a16:creationId xmlns:a16="http://schemas.microsoft.com/office/drawing/2014/main" id="{56A9DE20-2C7E-407A-B943-A99519882B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434</xdr:row>
      <xdr:rowOff>13606</xdr:rowOff>
    </xdr:from>
    <xdr:ext cx="632114" cy="637062"/>
    <xdr:pic>
      <xdr:nvPicPr>
        <xdr:cNvPr id="59411" name="Gráfico 59410" descr="Flecha: curva con sentido de las agujas del reloj con relleno sólido">
          <a:extLst>
            <a:ext uri="{FF2B5EF4-FFF2-40B4-BE49-F238E27FC236}">
              <a16:creationId xmlns:a16="http://schemas.microsoft.com/office/drawing/2014/main" id="{E6AD0CC2-6B9D-47B5-BCCD-3854D934D8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445</xdr:row>
      <xdr:rowOff>13606</xdr:rowOff>
    </xdr:from>
    <xdr:ext cx="632114" cy="637062"/>
    <xdr:pic>
      <xdr:nvPicPr>
        <xdr:cNvPr id="59412" name="Gráfico 59411" descr="Flecha: curva con sentido de las agujas del reloj con relleno sólido">
          <a:extLst>
            <a:ext uri="{FF2B5EF4-FFF2-40B4-BE49-F238E27FC236}">
              <a16:creationId xmlns:a16="http://schemas.microsoft.com/office/drawing/2014/main" id="{10623F0A-EAEA-4A90-B7F7-751AF9C92E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456</xdr:row>
      <xdr:rowOff>13606</xdr:rowOff>
    </xdr:from>
    <xdr:ext cx="632114" cy="637062"/>
    <xdr:pic>
      <xdr:nvPicPr>
        <xdr:cNvPr id="59413" name="Gráfico 59412" descr="Flecha: curva con sentido de las agujas del reloj con relleno sólido">
          <a:extLst>
            <a:ext uri="{FF2B5EF4-FFF2-40B4-BE49-F238E27FC236}">
              <a16:creationId xmlns:a16="http://schemas.microsoft.com/office/drawing/2014/main" id="{50C94BAE-7AB1-4E86-BCF4-64378D569B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467</xdr:row>
      <xdr:rowOff>13606</xdr:rowOff>
    </xdr:from>
    <xdr:ext cx="632114" cy="637062"/>
    <xdr:pic>
      <xdr:nvPicPr>
        <xdr:cNvPr id="59414" name="Gráfico 59413" descr="Flecha: curva con sentido de las agujas del reloj con relleno sólido">
          <a:extLst>
            <a:ext uri="{FF2B5EF4-FFF2-40B4-BE49-F238E27FC236}">
              <a16:creationId xmlns:a16="http://schemas.microsoft.com/office/drawing/2014/main" id="{46C0DAC9-2AD0-4A88-A4F0-EDDF3D8F7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478</xdr:row>
      <xdr:rowOff>13606</xdr:rowOff>
    </xdr:from>
    <xdr:ext cx="632114" cy="637062"/>
    <xdr:pic>
      <xdr:nvPicPr>
        <xdr:cNvPr id="59415" name="Gráfico 59414" descr="Flecha: curva con sentido de las agujas del reloj con relleno sólido">
          <a:extLst>
            <a:ext uri="{FF2B5EF4-FFF2-40B4-BE49-F238E27FC236}">
              <a16:creationId xmlns:a16="http://schemas.microsoft.com/office/drawing/2014/main" id="{99AD889F-0BF1-4F3D-98BB-F013E76C08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oneCellAnchor>
    <xdr:from>
      <xdr:col>5</xdr:col>
      <xdr:colOff>1295399</xdr:colOff>
      <xdr:row>489</xdr:row>
      <xdr:rowOff>13606</xdr:rowOff>
    </xdr:from>
    <xdr:ext cx="632114" cy="637062"/>
    <xdr:pic>
      <xdr:nvPicPr>
        <xdr:cNvPr id="59416" name="Gráfico 59415" descr="Flecha: curva con sentido de las agujas del reloj con relleno sólido">
          <a:extLst>
            <a:ext uri="{FF2B5EF4-FFF2-40B4-BE49-F238E27FC236}">
              <a16:creationId xmlns:a16="http://schemas.microsoft.com/office/drawing/2014/main" id="{9D802F41-FF9D-4EE3-B0CC-E032E60C3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0172" y="1572242"/>
          <a:ext cx="632114" cy="63706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0200-000001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7810" name="Button 2" hidden="1">
              <a:extLst>
                <a:ext uri="{63B3BB69-23CF-44E3-9099-C40C66FF867C}">
                  <a14:compatExt spid="_x0000_s247810"/>
                </a:ext>
                <a:ext uri="{FF2B5EF4-FFF2-40B4-BE49-F238E27FC236}">
                  <a16:creationId xmlns:a16="http://schemas.microsoft.com/office/drawing/2014/main" id="{00000000-0008-0000-0200-000002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7811" name="Button 3" hidden="1">
              <a:extLst>
                <a:ext uri="{63B3BB69-23CF-44E3-9099-C40C66FF867C}">
                  <a14:compatExt spid="_x0000_s247811"/>
                </a:ext>
                <a:ext uri="{FF2B5EF4-FFF2-40B4-BE49-F238E27FC236}">
                  <a16:creationId xmlns:a16="http://schemas.microsoft.com/office/drawing/2014/main" id="{00000000-0008-0000-0200-000003C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D02250B9-3F7B-4883-81CF-68DF4BD97D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452BBDE-4EC2-479B-B5BA-3D313DB82A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6D8A744-62DE-4988-A2C3-126B0BCCF6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E5C58C8-6ECC-4931-88E3-95F897D2F0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0723C61-069B-46C0-861E-08D478A569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2CF4717A-1C66-4918-8171-611FAA1C58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3F4BA649-427B-4B08-B85D-65156C7AC5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5759BBBF-6D87-4D8F-A87F-CF8D3C2B23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EF1812B-C8A6-44CA-9977-51752D93AC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5E3B140-8127-4D57-86C8-733813C363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5D4B5E25-8385-4F77-848E-B71F1B06B2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D0D8BDFA-8CFC-4203-9F20-37260D646F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4EE4E170-1128-4E56-ADC1-EEFCD33372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83EF811-33C3-4D57-8B9D-B0B3F67088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8994A3D-D42E-4063-9FAC-F8EA5CA73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1B4D19A9-376D-4FF8-A5C4-9AED19C1BE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5916ECD-CFE0-49FD-B11B-56EA1905AB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7182729-B545-4D0A-AEA6-80FA687B8A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D9CBCF0E-8B20-487A-9B7F-CCFF6FC87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35B76630-CC54-4062-9698-88EBEDD457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A93D5A7-87E1-4D78-AF07-9E2B34A84A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79AE6965-A142-41C6-9368-1AC169C074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A1902F4-FD90-4FEC-B3DA-D29035606C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E7D4F58C-4E04-4DB0-A4AD-9BE458E34D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09BCAA9-4388-439C-B6E7-330B6E00A0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00A2BD9-251D-4982-86E4-84991C8F8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A5F6863F-04E7-462F-B09B-38611E5728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0D76AED-EF04-46B9-AB89-E45DB1F48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3D625786-819F-45DD-BFD0-D5AB928575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DCF398C-0137-4592-BBDB-B51758F16C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F7B3B1F6-A587-45A8-BCBB-0878724B6F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B86D7CA-0085-4086-BD93-185B867097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9CE94455-84FC-4F99-B759-3A33C59E27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049569E-0444-468C-8545-F196541DDE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6E7EF99D-8AB0-4881-8359-A05338FDB0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B3191FC-0293-4EB3-841F-61316C2C28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2CC518BD-985C-4961-B764-9852C80CC7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2A1CBCE7-08FC-4D95-AC2E-F7C6EDFE93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8281D827-D046-45B7-98E6-921928E622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E6EAFFBD-D844-4479-AD91-ACEDF6449A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286A2902-61CB-43A4-B94B-5765479B5B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1B66060-3FA7-423B-962D-FFC8FDD0FA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1652270-7383-4B80-BF92-A216D4649A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F8900CD-7FFE-4C46-840E-E4A78BF74B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5CF1003-3C76-4B86-BF6C-885EEF0AF6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B66E551B-B21A-43CF-AF8F-2735118DE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82999C7-086A-4820-AA66-E84718AB0C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68F1901E-C311-4D9B-95DB-A484702AFF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2097FBA-003B-49CE-81FD-9B8F8246D3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BC31473-0E82-47CD-93F4-5943ABEE9E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46B96A8-8268-44D8-BAA9-52863D5203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55C6697-2C09-43E2-85FC-65BC01E840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BE9EFCE-967A-4CF6-8ACB-3F9D223830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E356773-9D58-4B5C-9992-C661292EB0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F51FB29-A818-48E9-AA08-8C56B938AF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C79A4F5D-976E-4F15-8D38-8A0D137C6C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808A9709-7595-466C-869E-2D45C52444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ABB3623-A1C0-4565-AA5E-B66E69CE19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BE10D772-3FE9-4E72-805F-316DA34524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E0F37F37-48CB-40CD-9B83-190CF6653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0C7C4D0D-3D82-4086-82F6-424A0853BA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2A05A76-CD4F-4083-85CE-9054E95B9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7808" name="Gráfico 247807" descr="Flecha: curva con sentido de las agujas del reloj con relleno sólido">
          <a:extLst>
            <a:ext uri="{FF2B5EF4-FFF2-40B4-BE49-F238E27FC236}">
              <a16:creationId xmlns:a16="http://schemas.microsoft.com/office/drawing/2014/main" id="{1EAE6AD9-6D17-4018-B405-648687AE9A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7812" name="Gráfico 247811" descr="Flecha: curva con sentido de las agujas del reloj con relleno sólido">
          <a:extLst>
            <a:ext uri="{FF2B5EF4-FFF2-40B4-BE49-F238E27FC236}">
              <a16:creationId xmlns:a16="http://schemas.microsoft.com/office/drawing/2014/main" id="{B5F3AE80-EFE8-48AC-B2B6-C5AE8FE11F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7813" name="Gráfico 247812" descr="Flecha: curva con sentido de las agujas del reloj con relleno sólido">
          <a:extLst>
            <a:ext uri="{FF2B5EF4-FFF2-40B4-BE49-F238E27FC236}">
              <a16:creationId xmlns:a16="http://schemas.microsoft.com/office/drawing/2014/main" id="{17BE2E2F-51A6-41B2-8356-23B849D03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7814" name="Gráfico 247813" descr="Flecha: curva con sentido de las agujas del reloj con relleno sólido">
          <a:extLst>
            <a:ext uri="{FF2B5EF4-FFF2-40B4-BE49-F238E27FC236}">
              <a16:creationId xmlns:a16="http://schemas.microsoft.com/office/drawing/2014/main" id="{51D6C805-5007-4CA5-A28D-A3118C2171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7815" name="Gráfico 247814" descr="Flecha: curva con sentido de las agujas del reloj con relleno sólido">
          <a:extLst>
            <a:ext uri="{FF2B5EF4-FFF2-40B4-BE49-F238E27FC236}">
              <a16:creationId xmlns:a16="http://schemas.microsoft.com/office/drawing/2014/main" id="{077257B8-9C69-4162-9980-F30628D5D1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7816" name="Gráfico 247815" descr="Flecha: curva con sentido de las agujas del reloj con relleno sólido">
          <a:extLst>
            <a:ext uri="{FF2B5EF4-FFF2-40B4-BE49-F238E27FC236}">
              <a16:creationId xmlns:a16="http://schemas.microsoft.com/office/drawing/2014/main" id="{971BAB3C-D40A-490B-8363-C6CECF854D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7817" name="Gráfico 247816" descr="Flecha: curva con sentido de las agujas del reloj con relleno sólido">
          <a:extLst>
            <a:ext uri="{FF2B5EF4-FFF2-40B4-BE49-F238E27FC236}">
              <a16:creationId xmlns:a16="http://schemas.microsoft.com/office/drawing/2014/main" id="{1DB7CB4B-2913-410A-8DA3-A5F899086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7818" name="Gráfico 247817" descr="Flecha: curva con sentido de las agujas del reloj con relleno sólido">
          <a:extLst>
            <a:ext uri="{FF2B5EF4-FFF2-40B4-BE49-F238E27FC236}">
              <a16:creationId xmlns:a16="http://schemas.microsoft.com/office/drawing/2014/main" id="{30F90B30-91B2-4EF9-8395-83C102C3DA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7819" name="Gráfico 247818" descr="Flecha: curva con sentido de las agujas del reloj con relleno sólido">
          <a:extLst>
            <a:ext uri="{FF2B5EF4-FFF2-40B4-BE49-F238E27FC236}">
              <a16:creationId xmlns:a16="http://schemas.microsoft.com/office/drawing/2014/main" id="{8D4D6C5D-6C02-43B2-8653-95BED5EF5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7820" name="Gráfico 247819" descr="Flecha: curva con sentido de las agujas del reloj con relleno sólido">
          <a:extLst>
            <a:ext uri="{FF2B5EF4-FFF2-40B4-BE49-F238E27FC236}">
              <a16:creationId xmlns:a16="http://schemas.microsoft.com/office/drawing/2014/main" id="{2ADEF497-9AFD-4DBF-9B22-C4B37F156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7821" name="Gráfico 247820" descr="Flecha: curva con sentido de las agujas del reloj con relleno sólido">
          <a:extLst>
            <a:ext uri="{FF2B5EF4-FFF2-40B4-BE49-F238E27FC236}">
              <a16:creationId xmlns:a16="http://schemas.microsoft.com/office/drawing/2014/main" id="{CAF1BCA4-6771-490D-8E3F-52D18D530E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7822" name="Gráfico 247821" descr="Flecha: curva con sentido de las agujas del reloj con relleno sólido">
          <a:extLst>
            <a:ext uri="{FF2B5EF4-FFF2-40B4-BE49-F238E27FC236}">
              <a16:creationId xmlns:a16="http://schemas.microsoft.com/office/drawing/2014/main" id="{710DAE64-7535-48A3-BCA9-0047B7128A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7823" name="Gráfico 247822" descr="Flecha: curva con sentido de las agujas del reloj con relleno sólido">
          <a:extLst>
            <a:ext uri="{FF2B5EF4-FFF2-40B4-BE49-F238E27FC236}">
              <a16:creationId xmlns:a16="http://schemas.microsoft.com/office/drawing/2014/main" id="{AF79B67A-CC15-4822-8ADE-0DB8FE727B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7824" name="Gráfico 247823" descr="Flecha: curva con sentido de las agujas del reloj con relleno sólido">
          <a:extLst>
            <a:ext uri="{FF2B5EF4-FFF2-40B4-BE49-F238E27FC236}">
              <a16:creationId xmlns:a16="http://schemas.microsoft.com/office/drawing/2014/main" id="{B5A9B628-06EF-4E15-AA81-E757D1B658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7825" name="Gráfico 247824" descr="Flecha: curva con sentido de las agujas del reloj con relleno sólido">
          <a:extLst>
            <a:ext uri="{FF2B5EF4-FFF2-40B4-BE49-F238E27FC236}">
              <a16:creationId xmlns:a16="http://schemas.microsoft.com/office/drawing/2014/main" id="{5DD9B02B-EACF-48D4-A1B7-2FF79F5B55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7826" name="Gráfico 247825" descr="Flecha: curva con sentido de las agujas del reloj con relleno sólido">
          <a:extLst>
            <a:ext uri="{FF2B5EF4-FFF2-40B4-BE49-F238E27FC236}">
              <a16:creationId xmlns:a16="http://schemas.microsoft.com/office/drawing/2014/main" id="{DA21A7F9-7A24-4665-BB84-62B09967E3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7827" name="Gráfico 247826" descr="Flecha: curva con sentido de las agujas del reloj con relleno sólido">
          <a:extLst>
            <a:ext uri="{FF2B5EF4-FFF2-40B4-BE49-F238E27FC236}">
              <a16:creationId xmlns:a16="http://schemas.microsoft.com/office/drawing/2014/main" id="{D773A3DB-D960-4386-A120-777C75EA88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7828" name="Gráfico 247827" descr="Flecha: curva con sentido de las agujas del reloj con relleno sólido">
          <a:extLst>
            <a:ext uri="{FF2B5EF4-FFF2-40B4-BE49-F238E27FC236}">
              <a16:creationId xmlns:a16="http://schemas.microsoft.com/office/drawing/2014/main" id="{A1D5B5F5-98B0-4A77-B263-1BA7F85DA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7829" name="Gráfico 247828" descr="Flecha: curva con sentido de las agujas del reloj con relleno sólido">
          <a:extLst>
            <a:ext uri="{FF2B5EF4-FFF2-40B4-BE49-F238E27FC236}">
              <a16:creationId xmlns:a16="http://schemas.microsoft.com/office/drawing/2014/main" id="{B59F2179-0F81-467C-A41E-93D64C3353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7830" name="Gráfico 247829" descr="Flecha: curva con sentido de las agujas del reloj con relleno sólido">
          <a:extLst>
            <a:ext uri="{FF2B5EF4-FFF2-40B4-BE49-F238E27FC236}">
              <a16:creationId xmlns:a16="http://schemas.microsoft.com/office/drawing/2014/main" id="{348B7F10-4000-4EA5-A5B4-FCCCCB8DCD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300-000001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300-000002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300-000003C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5626BE54-36C8-44DD-99F8-039F84BAA6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9E8852F-4214-42AA-A748-C3E18292B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719FA7B-CBFB-4AC4-B5A6-1F3E186C7C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0632C54A-006B-424C-8B53-9F4B9819D4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4604D45-02E5-4883-91EC-BA46FB7D52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E8AF0AA-2830-4921-80D3-F8CC72C5AB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4F5B22EF-9CCF-4D34-95D0-903E50E279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A1AFD77-3E2B-444A-B435-DB2D4F777A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C2047B9-A65F-4537-91B3-03CE5F438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408A389-5CAD-4C18-8BFC-6771260BD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7803B90-756F-4AF2-84C5-4DB4D30922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E1F51745-BE55-4B81-97A1-980492AC95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AEB0E9A-B822-4C67-B584-356938D676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A63EA3-8147-4665-B97B-7C64160AF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F4E4A4A-A512-4216-BAD2-D26AB32ECF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DA9A960-8830-492D-B020-660329355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3FE0D773-D545-4987-9BD7-95443303AC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EE13F62B-5653-4DF3-A9BB-2A07ACE7B5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AEFB75D-287D-4040-9C42-D4541713DD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E1077FD-C356-4D6F-A574-0F4489D51A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69E0387-8AAA-4C0B-860E-60A952797B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271E5B55-9240-4A95-A895-A4DB256BA8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7EE1F54-EDCB-4231-8204-6E64436CE1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6FC0C29-459B-48B3-B6C0-A6A213D64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57E2BFE0-A181-4772-A4E9-504C8436F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B91FC594-9282-4682-A4ED-F645B475B7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AB6CDF00-D701-4482-9F06-BBF97935D8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E6B4478-3D6B-41D7-8579-BDA4180B7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7120943-56BC-4D68-85EC-8138AA7DE1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4AE59DC-3F77-4A8D-A772-1C7BE119ED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2FEFD63D-082D-4C4C-9860-2AB94DD5A0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513371B-7330-40ED-9876-CA0A6E8A68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6000FA03-0AF1-465E-AFBC-5D84F33A2C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73854C4E-83C9-47AF-B21D-AB1D5CA55D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8B532D1E-A23E-4E56-A499-4E0ED9FD0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795506B-7ACB-44D6-8F60-C58150B05A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863C298B-0099-47F3-A918-1729265602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048C492A-B1EC-4793-B934-A13968E208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2A20CCA4-9BF1-42D2-9DA6-C622C4568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BF92E8F-523D-49A3-AC45-6DD411230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42C14FA-1A3D-4259-A926-80E0D661D3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62B0574A-CC44-4A07-9447-332258719B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6EFB182-1FCD-493C-A04F-9B21FA7083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A1D5F3F-B552-4F87-A3FD-E5F4E1EC9C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A56C255-C45B-4913-A95A-A3DE7A71FF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521D0A7-473A-404D-9C09-0F95A41D59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46CDE251-8717-4720-8367-79DE378E5D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3CF8D9D0-2F49-4014-9030-E1190C93AD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6E091CC3-6231-431E-ADAF-EAB3776A53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C0CAC744-48ED-4F12-B715-95CB04E36B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8864EF3-7AC7-4C1D-BD9F-2D8E4E6A6E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1AA1FE44-DD1C-41BD-AB59-6EB5FD26D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E7256AE-B65B-4A8E-BCF2-BCC89A924A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E245D461-BFBD-45BA-8960-5328C15D22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FD791EC-CECE-45BE-9408-A635681295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E07CD1C-2EC4-428D-91CF-5C2144D79B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FE15504D-9731-4E81-8C5A-6BB70DE83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764F15E3-8FC9-4E6B-B839-C56249CC94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6B5DFB1-1A53-4B3E-91B0-D323A13102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6C82B6A-95D3-40E6-9ECE-E949214D3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AE56BE2-2075-43E1-AF8C-B2DE77FE21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B1E97E67-2361-4F6E-B1DE-4337F2E859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8832" name="Gráfico 248831" descr="Flecha: curva con sentido de las agujas del reloj con relleno sólido">
          <a:extLst>
            <a:ext uri="{FF2B5EF4-FFF2-40B4-BE49-F238E27FC236}">
              <a16:creationId xmlns:a16="http://schemas.microsoft.com/office/drawing/2014/main" id="{D2354CEE-5C9B-42A7-A015-BB2963DB5D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8836" name="Gráfico 248835" descr="Flecha: curva con sentido de las agujas del reloj con relleno sólido">
          <a:extLst>
            <a:ext uri="{FF2B5EF4-FFF2-40B4-BE49-F238E27FC236}">
              <a16:creationId xmlns:a16="http://schemas.microsoft.com/office/drawing/2014/main" id="{DCAB3622-A438-4807-8F6E-69F886CB31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8837" name="Gráfico 248836" descr="Flecha: curva con sentido de las agujas del reloj con relleno sólido">
          <a:extLst>
            <a:ext uri="{FF2B5EF4-FFF2-40B4-BE49-F238E27FC236}">
              <a16:creationId xmlns:a16="http://schemas.microsoft.com/office/drawing/2014/main" id="{0BADC5D4-450B-4868-89C7-81796DC1D2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8838" name="Gráfico 248837" descr="Flecha: curva con sentido de las agujas del reloj con relleno sólido">
          <a:extLst>
            <a:ext uri="{FF2B5EF4-FFF2-40B4-BE49-F238E27FC236}">
              <a16:creationId xmlns:a16="http://schemas.microsoft.com/office/drawing/2014/main" id="{DF23351C-6E05-45AC-A7F8-7CD6C3005F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8839" name="Gráfico 248838" descr="Flecha: curva con sentido de las agujas del reloj con relleno sólido">
          <a:extLst>
            <a:ext uri="{FF2B5EF4-FFF2-40B4-BE49-F238E27FC236}">
              <a16:creationId xmlns:a16="http://schemas.microsoft.com/office/drawing/2014/main" id="{8F91826B-88CD-489E-95F6-CFCA8B7F8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8840" name="Gráfico 248839" descr="Flecha: curva con sentido de las agujas del reloj con relleno sólido">
          <a:extLst>
            <a:ext uri="{FF2B5EF4-FFF2-40B4-BE49-F238E27FC236}">
              <a16:creationId xmlns:a16="http://schemas.microsoft.com/office/drawing/2014/main" id="{C658506F-A9BC-4FC6-B12B-664ED45EC0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8841" name="Gráfico 248840" descr="Flecha: curva con sentido de las agujas del reloj con relleno sólido">
          <a:extLst>
            <a:ext uri="{FF2B5EF4-FFF2-40B4-BE49-F238E27FC236}">
              <a16:creationId xmlns:a16="http://schemas.microsoft.com/office/drawing/2014/main" id="{96DA6D8B-893F-43C3-A62D-7753AB2075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8842" name="Gráfico 248841" descr="Flecha: curva con sentido de las agujas del reloj con relleno sólido">
          <a:extLst>
            <a:ext uri="{FF2B5EF4-FFF2-40B4-BE49-F238E27FC236}">
              <a16:creationId xmlns:a16="http://schemas.microsoft.com/office/drawing/2014/main" id="{38F7673A-EC55-41A8-A79B-68A9A55ECC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8843" name="Gráfico 248842" descr="Flecha: curva con sentido de las agujas del reloj con relleno sólido">
          <a:extLst>
            <a:ext uri="{FF2B5EF4-FFF2-40B4-BE49-F238E27FC236}">
              <a16:creationId xmlns:a16="http://schemas.microsoft.com/office/drawing/2014/main" id="{9CAB1BB4-6EFB-4EA4-807F-ECC9D0A8A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8844" name="Gráfico 248843" descr="Flecha: curva con sentido de las agujas del reloj con relleno sólido">
          <a:extLst>
            <a:ext uri="{FF2B5EF4-FFF2-40B4-BE49-F238E27FC236}">
              <a16:creationId xmlns:a16="http://schemas.microsoft.com/office/drawing/2014/main" id="{65F8A3EB-00DA-4C6C-B6D7-75F02DA932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8845" name="Gráfico 248844" descr="Flecha: curva con sentido de las agujas del reloj con relleno sólido">
          <a:extLst>
            <a:ext uri="{FF2B5EF4-FFF2-40B4-BE49-F238E27FC236}">
              <a16:creationId xmlns:a16="http://schemas.microsoft.com/office/drawing/2014/main" id="{8B6EFB02-0EF2-4999-989E-0D48AE704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8846" name="Gráfico 248845" descr="Flecha: curva con sentido de las agujas del reloj con relleno sólido">
          <a:extLst>
            <a:ext uri="{FF2B5EF4-FFF2-40B4-BE49-F238E27FC236}">
              <a16:creationId xmlns:a16="http://schemas.microsoft.com/office/drawing/2014/main" id="{77A8052B-D85B-4DD1-A124-72793F20B2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8847" name="Gráfico 248846" descr="Flecha: curva con sentido de las agujas del reloj con relleno sólido">
          <a:extLst>
            <a:ext uri="{FF2B5EF4-FFF2-40B4-BE49-F238E27FC236}">
              <a16:creationId xmlns:a16="http://schemas.microsoft.com/office/drawing/2014/main" id="{4F6FF636-F216-4902-B701-946B16D1BA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8848" name="Gráfico 248847" descr="Flecha: curva con sentido de las agujas del reloj con relleno sólido">
          <a:extLst>
            <a:ext uri="{FF2B5EF4-FFF2-40B4-BE49-F238E27FC236}">
              <a16:creationId xmlns:a16="http://schemas.microsoft.com/office/drawing/2014/main" id="{F282C193-434A-4F9C-B4E2-CB5498FA43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8849" name="Gráfico 248848" descr="Flecha: curva con sentido de las agujas del reloj con relleno sólido">
          <a:extLst>
            <a:ext uri="{FF2B5EF4-FFF2-40B4-BE49-F238E27FC236}">
              <a16:creationId xmlns:a16="http://schemas.microsoft.com/office/drawing/2014/main" id="{DE1EDB9B-4795-442C-B7D2-99154EFF96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8850" name="Gráfico 248849" descr="Flecha: curva con sentido de las agujas del reloj con relleno sólido">
          <a:extLst>
            <a:ext uri="{FF2B5EF4-FFF2-40B4-BE49-F238E27FC236}">
              <a16:creationId xmlns:a16="http://schemas.microsoft.com/office/drawing/2014/main" id="{3C7F100E-0A2C-4E82-8C27-B3B0032254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8851" name="Gráfico 248850" descr="Flecha: curva con sentido de las agujas del reloj con relleno sólido">
          <a:extLst>
            <a:ext uri="{FF2B5EF4-FFF2-40B4-BE49-F238E27FC236}">
              <a16:creationId xmlns:a16="http://schemas.microsoft.com/office/drawing/2014/main" id="{CA496B75-34D6-43F4-B59A-8990DE5641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8852" name="Gráfico 248851" descr="Flecha: curva con sentido de las agujas del reloj con relleno sólido">
          <a:extLst>
            <a:ext uri="{FF2B5EF4-FFF2-40B4-BE49-F238E27FC236}">
              <a16:creationId xmlns:a16="http://schemas.microsoft.com/office/drawing/2014/main" id="{5FB1DA34-98C7-497A-8D9E-6237576BFD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8853" name="Gráfico 248852" descr="Flecha: curva con sentido de las agujas del reloj con relleno sólido">
          <a:extLst>
            <a:ext uri="{FF2B5EF4-FFF2-40B4-BE49-F238E27FC236}">
              <a16:creationId xmlns:a16="http://schemas.microsoft.com/office/drawing/2014/main" id="{40B262A3-D2C0-4B3E-A9B8-0FB0BE6CFC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8854" name="Gráfico 248853" descr="Flecha: curva con sentido de las agujas del reloj con relleno sólido">
          <a:extLst>
            <a:ext uri="{FF2B5EF4-FFF2-40B4-BE49-F238E27FC236}">
              <a16:creationId xmlns:a16="http://schemas.microsoft.com/office/drawing/2014/main" id="{9FFB5419-A963-4D12-BD6E-D2BD9DDC1F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3409" name="Button 1" hidden="1">
              <a:extLst>
                <a:ext uri="{63B3BB69-23CF-44E3-9099-C40C66FF867C}">
                  <a14:compatExt spid="_x0000_s273409"/>
                </a:ext>
                <a:ext uri="{FF2B5EF4-FFF2-40B4-BE49-F238E27FC236}">
                  <a16:creationId xmlns:a16="http://schemas.microsoft.com/office/drawing/2014/main" id="{00000000-0008-0000-0400-0000012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3410" name="Button 2" hidden="1">
              <a:extLst>
                <a:ext uri="{63B3BB69-23CF-44E3-9099-C40C66FF867C}">
                  <a14:compatExt spid="_x0000_s273410"/>
                </a:ext>
                <a:ext uri="{FF2B5EF4-FFF2-40B4-BE49-F238E27FC236}">
                  <a16:creationId xmlns:a16="http://schemas.microsoft.com/office/drawing/2014/main" id="{00000000-0008-0000-0400-0000022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3411" name="Button 3" hidden="1">
              <a:extLst>
                <a:ext uri="{63B3BB69-23CF-44E3-9099-C40C66FF867C}">
                  <a14:compatExt spid="_x0000_s273411"/>
                </a:ext>
                <a:ext uri="{FF2B5EF4-FFF2-40B4-BE49-F238E27FC236}">
                  <a16:creationId xmlns:a16="http://schemas.microsoft.com/office/drawing/2014/main" id="{00000000-0008-0000-0400-0000032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97D01AE-2C49-40DD-B3DD-1595B26F1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B40A5077-B075-4E05-ADD8-0BEBDFE9C2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28D3164E-0BC3-4DAA-B514-A61923DBDA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CACCF488-0950-4037-B0BC-FE3C7FC02A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CABF21B-8CE4-47EA-B4F8-A79DABDDBA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05B0F60C-0F2B-4011-A0D4-D4E5965F20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6EB85B12-FB3A-43AC-88D6-A86E10D289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BFFC9E8-5947-4FBF-9104-FD5C3C4E1C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E5C1F7E0-E906-44B7-BBF7-A3ED9931D2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332724E-C83E-476E-8FCF-536DA1E8F1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A6162B8A-11E3-43A9-984A-9B8E6FD86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B93B8BF-3E1A-4E85-BA76-9B1134AC30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38116323-9630-4217-B10B-0803DD090C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328EE5D-ECA5-4895-90D4-872287E0CB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4AFF92EC-DD1B-4BCB-9BE3-CD7EDE4A5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7B03B0E5-AB61-4CF8-AC47-411002155A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BB7256F3-BC00-4753-A79F-736ED9C29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B9F6E6-2F99-437C-800E-C5DBECA894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E7EA60B6-E650-4972-8CE2-05C9313A92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5125EF28-33D8-45B0-8E06-10CC7AFB8D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58C3D2F-F97E-45BE-8B37-80483BF87C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EB91234-2836-4005-9614-8C7782DC80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764C289-13F3-4908-83B5-303C25D1B8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3729ABAC-7F44-4902-8791-144D14BB90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7C20605-3F63-49F5-BF5D-3DB34A4A45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52FC77E-4F7B-452B-9B30-F9FA97D07D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18313354-6792-457A-A0BA-E4A1EC1D57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781C4A41-E8FE-4E51-8548-5996C1F11B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8799278-B872-490C-AA59-1C3125401F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3D543D7-CD93-4754-A7D7-954FBB7FBF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570F2C2-0C4C-4B81-ACA1-EF76802779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8FA986B1-76D3-482A-9C11-DA78234615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32BD8BC0-3219-42C7-836B-8EA9C88D8D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858E2B7E-99D0-4113-B738-7FC56C791E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77B6388C-A26E-4ABB-858F-82123ED2A8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91F43F74-D681-4928-A8B8-306C866DB2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B02F0B4E-9FBA-42CF-8210-7350A41D32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4736EF7C-E170-4434-B14B-4F3858B6B8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78D4B49-A5EF-4EA1-93F1-0E92D5793E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03F9094-4CF4-4402-AF5F-3F7A77B5B2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CAF1862A-689E-4C4B-A0AD-4C3636CDE0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A17A9098-E8F1-479E-9444-03D3E1ACE9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12F2EBD9-F209-443F-A69A-7D33251D2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E3FD70D0-B8E2-4210-9292-B25F651BBE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354C8EA-88D9-4B20-AAE5-C549EA3DBD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3CD1D2B-8883-42C3-8C29-3DE7AC1863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4B3E3FE-55B4-4DFD-ABE0-16CDA85152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450719C7-DF8B-45CF-9ACA-8FFAFC3BD8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6B3CD34-2757-4587-ABFB-59C38E52B6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1C1B48AD-C925-4F08-B198-8100C5C5C1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FE01A3D9-2C27-4553-880E-5AAD44C624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A52F29F-CC91-4AF8-A633-D7CA808A8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8A07D14-02DD-4879-A8D1-EDA5AF220E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F7B5A49-9C10-46E5-A8FF-288E58D81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A8C208F-6A04-4579-A61B-39DB571885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8AF45B9-E166-4763-957D-DB2619D6C2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44C3EC2-CB9E-4448-80DA-79910135C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AE4684A-F9C7-4F8B-A036-2F8CB67EB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4ABC052-4676-4983-931D-94BEA41740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8FC2FD6-DF8B-48C0-8BE8-2426820945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0B47F2B-9965-47DD-B8B3-B031B4092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5A60352-30C7-4FF1-8C4D-32A495AA2A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3408" name="Gráfico 273407" descr="Flecha: curva con sentido de las agujas del reloj con relleno sólido">
          <a:extLst>
            <a:ext uri="{FF2B5EF4-FFF2-40B4-BE49-F238E27FC236}">
              <a16:creationId xmlns:a16="http://schemas.microsoft.com/office/drawing/2014/main" id="{E8BF3EED-C594-4E74-93FE-787FF7516C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3412" name="Gráfico 273411" descr="Flecha: curva con sentido de las agujas del reloj con relleno sólido">
          <a:extLst>
            <a:ext uri="{FF2B5EF4-FFF2-40B4-BE49-F238E27FC236}">
              <a16:creationId xmlns:a16="http://schemas.microsoft.com/office/drawing/2014/main" id="{0840C89A-7FAD-442E-B500-67A086C43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3413" name="Gráfico 273412" descr="Flecha: curva con sentido de las agujas del reloj con relleno sólido">
          <a:extLst>
            <a:ext uri="{FF2B5EF4-FFF2-40B4-BE49-F238E27FC236}">
              <a16:creationId xmlns:a16="http://schemas.microsoft.com/office/drawing/2014/main" id="{43F2D602-D690-4312-B2FC-72C15EDBFE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3414" name="Gráfico 273413" descr="Flecha: curva con sentido de las agujas del reloj con relleno sólido">
          <a:extLst>
            <a:ext uri="{FF2B5EF4-FFF2-40B4-BE49-F238E27FC236}">
              <a16:creationId xmlns:a16="http://schemas.microsoft.com/office/drawing/2014/main" id="{22D7D793-7704-4FE3-B4ED-CEEE81DB8E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3415" name="Gráfico 273414" descr="Flecha: curva con sentido de las agujas del reloj con relleno sólido">
          <a:extLst>
            <a:ext uri="{FF2B5EF4-FFF2-40B4-BE49-F238E27FC236}">
              <a16:creationId xmlns:a16="http://schemas.microsoft.com/office/drawing/2014/main" id="{5EBA4F7B-1119-4B9C-9F4A-8311E6ABF5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3416" name="Gráfico 273415" descr="Flecha: curva con sentido de las agujas del reloj con relleno sólido">
          <a:extLst>
            <a:ext uri="{FF2B5EF4-FFF2-40B4-BE49-F238E27FC236}">
              <a16:creationId xmlns:a16="http://schemas.microsoft.com/office/drawing/2014/main" id="{3EC8049E-4043-4AFD-B6C7-BAC93E3B74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3417" name="Gráfico 273416" descr="Flecha: curva con sentido de las agujas del reloj con relleno sólido">
          <a:extLst>
            <a:ext uri="{FF2B5EF4-FFF2-40B4-BE49-F238E27FC236}">
              <a16:creationId xmlns:a16="http://schemas.microsoft.com/office/drawing/2014/main" id="{4E64A037-43ED-4E58-8EC7-FA2F2C1643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3418" name="Gráfico 273417" descr="Flecha: curva con sentido de las agujas del reloj con relleno sólido">
          <a:extLst>
            <a:ext uri="{FF2B5EF4-FFF2-40B4-BE49-F238E27FC236}">
              <a16:creationId xmlns:a16="http://schemas.microsoft.com/office/drawing/2014/main" id="{1D3AC510-B10A-4B0B-B7F6-8247D4169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3419" name="Gráfico 273418" descr="Flecha: curva con sentido de las agujas del reloj con relleno sólido">
          <a:extLst>
            <a:ext uri="{FF2B5EF4-FFF2-40B4-BE49-F238E27FC236}">
              <a16:creationId xmlns:a16="http://schemas.microsoft.com/office/drawing/2014/main" id="{70DFB647-3995-432C-9C04-3B7674FDF5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3420" name="Gráfico 273419" descr="Flecha: curva con sentido de las agujas del reloj con relleno sólido">
          <a:extLst>
            <a:ext uri="{FF2B5EF4-FFF2-40B4-BE49-F238E27FC236}">
              <a16:creationId xmlns:a16="http://schemas.microsoft.com/office/drawing/2014/main" id="{F1B91855-3EB4-4121-BC23-340FB53B73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3421" name="Gráfico 273420" descr="Flecha: curva con sentido de las agujas del reloj con relleno sólido">
          <a:extLst>
            <a:ext uri="{FF2B5EF4-FFF2-40B4-BE49-F238E27FC236}">
              <a16:creationId xmlns:a16="http://schemas.microsoft.com/office/drawing/2014/main" id="{2DE4BB0E-BC03-4024-B3E7-0263864CA5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3422" name="Gráfico 273421" descr="Flecha: curva con sentido de las agujas del reloj con relleno sólido">
          <a:extLst>
            <a:ext uri="{FF2B5EF4-FFF2-40B4-BE49-F238E27FC236}">
              <a16:creationId xmlns:a16="http://schemas.microsoft.com/office/drawing/2014/main" id="{926271FA-ECCB-4B51-AF8B-FE373DEF59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3423" name="Gráfico 273422" descr="Flecha: curva con sentido de las agujas del reloj con relleno sólido">
          <a:extLst>
            <a:ext uri="{FF2B5EF4-FFF2-40B4-BE49-F238E27FC236}">
              <a16:creationId xmlns:a16="http://schemas.microsoft.com/office/drawing/2014/main" id="{A45E377B-1208-4C59-9982-41B9B8020C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3424" name="Gráfico 273423" descr="Flecha: curva con sentido de las agujas del reloj con relleno sólido">
          <a:extLst>
            <a:ext uri="{FF2B5EF4-FFF2-40B4-BE49-F238E27FC236}">
              <a16:creationId xmlns:a16="http://schemas.microsoft.com/office/drawing/2014/main" id="{91B446EF-60F6-49FD-AFF8-5313E862B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3425" name="Gráfico 273424" descr="Flecha: curva con sentido de las agujas del reloj con relleno sólido">
          <a:extLst>
            <a:ext uri="{FF2B5EF4-FFF2-40B4-BE49-F238E27FC236}">
              <a16:creationId xmlns:a16="http://schemas.microsoft.com/office/drawing/2014/main" id="{2E5EEFFD-73CF-4289-A4D5-A46B1BD03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3426" name="Gráfico 273425" descr="Flecha: curva con sentido de las agujas del reloj con relleno sólido">
          <a:extLst>
            <a:ext uri="{FF2B5EF4-FFF2-40B4-BE49-F238E27FC236}">
              <a16:creationId xmlns:a16="http://schemas.microsoft.com/office/drawing/2014/main" id="{54AB88A7-10C9-4A1C-8012-57393DCECE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3427" name="Gráfico 273426" descr="Flecha: curva con sentido de las agujas del reloj con relleno sólido">
          <a:extLst>
            <a:ext uri="{FF2B5EF4-FFF2-40B4-BE49-F238E27FC236}">
              <a16:creationId xmlns:a16="http://schemas.microsoft.com/office/drawing/2014/main" id="{481D44D4-22ED-4013-81D2-E166E2609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3428" name="Gráfico 273427" descr="Flecha: curva con sentido de las agujas del reloj con relleno sólido">
          <a:extLst>
            <a:ext uri="{FF2B5EF4-FFF2-40B4-BE49-F238E27FC236}">
              <a16:creationId xmlns:a16="http://schemas.microsoft.com/office/drawing/2014/main" id="{5DA623BC-0C1A-40F5-A3C9-FCD6F119F7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3429" name="Gráfico 273428" descr="Flecha: curva con sentido de las agujas del reloj con relleno sólido">
          <a:extLst>
            <a:ext uri="{FF2B5EF4-FFF2-40B4-BE49-F238E27FC236}">
              <a16:creationId xmlns:a16="http://schemas.microsoft.com/office/drawing/2014/main" id="{50AC4800-26C9-4749-B23E-8D4279DF87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3430" name="Gráfico 273429" descr="Flecha: curva con sentido de las agujas del reloj con relleno sólido">
          <a:extLst>
            <a:ext uri="{FF2B5EF4-FFF2-40B4-BE49-F238E27FC236}">
              <a16:creationId xmlns:a16="http://schemas.microsoft.com/office/drawing/2014/main" id="{C5226092-66F3-4FDF-8169-58937CC11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0500-0000011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9314" name="Button 2" hidden="1">
              <a:extLst>
                <a:ext uri="{63B3BB69-23CF-44E3-9099-C40C66FF867C}">
                  <a14:compatExt spid="_x0000_s269314"/>
                </a:ext>
                <a:ext uri="{FF2B5EF4-FFF2-40B4-BE49-F238E27FC236}">
                  <a16:creationId xmlns:a16="http://schemas.microsoft.com/office/drawing/2014/main" id="{00000000-0008-0000-0500-0000021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9315" name="Button 3" hidden="1">
              <a:extLst>
                <a:ext uri="{63B3BB69-23CF-44E3-9099-C40C66FF867C}">
                  <a14:compatExt spid="_x0000_s269315"/>
                </a:ext>
                <a:ext uri="{FF2B5EF4-FFF2-40B4-BE49-F238E27FC236}">
                  <a16:creationId xmlns:a16="http://schemas.microsoft.com/office/drawing/2014/main" id="{00000000-0008-0000-0500-0000031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BB99340-A330-43A7-8ED2-E98C1D808E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F82EB40-3ED7-4EAA-AE0A-51E54E0B2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E327D6A-E943-4F9E-930E-B6AF30823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FB6D2818-74F1-4F8A-A7BC-AFF8531B7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E5B3D58-C3AF-4755-B6BF-44F532F1AA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8EF2E90-0A29-452C-98E6-BF7BB741C3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158EF076-1B67-450D-9701-27F5C62344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DDF8122-67D8-4020-ABC5-D4C5BF3476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C68D541-B9FF-4B48-BCFF-8E72408D4B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794F4014-0A76-44AB-BF0B-4B24946036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EDCC67FD-9BAE-4039-8C64-FB39DA9E26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7DBC46F6-9529-456E-8F06-E7432D39D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FAE9D07-BA51-4819-8B87-82192CA0C3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694F10-91C0-49AD-B7A6-2DA5E3DF17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AA2269D-F0CB-46F2-B5CE-F689DD6423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100953F-CD3A-4605-ACA2-3198D01FF1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14A072C0-A6ED-4EF8-AC00-4AA4A1338C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396952F8-EC5B-4A2B-B8D2-EF3264BB19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7A35F280-CD8D-4E98-AA93-D3BFA45E29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0FE4EFF2-63CA-4730-8AE7-B53FBBAF12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6A7E80B8-0BE1-451C-98FB-FB45F3748C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1AF2DEF3-8C31-40F9-9B92-E4587F7B0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CF061E63-C4AD-4666-A7F5-DDEF3BA866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2247A2CB-204B-4CAA-8FB3-796E7E8BDC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BB9D1F88-995A-4A4C-9AFD-4A3005653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9178B2C-0273-4727-A1E3-44271819B2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BEE2273-398D-4EAD-A06F-BAF0731FE2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99652C7-4E2B-4BED-928D-EC919BBF88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D29FE10-CE97-46A2-A6F3-AD87E5D44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81583A8-12DE-4444-900D-34D7CCE0BE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E18857D5-F316-451F-B81F-8E1526179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A2C9551-4624-44D3-84FC-803126B73A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07323908-E9DD-4E9C-8C1B-161D43D472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57BDD36-5C46-4A9A-9BDA-1CEA10C9D9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7C50EA6-6309-4847-8502-87868C4DD0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ED26E32E-565F-487E-9563-4D408BB1D8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576416DD-85C4-43C2-9F11-C33738C5AD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35AF33C-1FC5-4273-A981-692793BD06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10B2EE6-D21F-46CE-9F5D-9C45E2926D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993DCCED-0DEA-4EDB-8593-31AEC02836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F226B15D-950A-4A9B-9695-B1082DEF54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014A0FE-8F6E-4BDA-A9F4-08A448CAA7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63D9217-D056-49DC-A5AA-DD2C396A22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68C2920E-9BA4-4FED-8258-8C2B66D1C2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D58EF700-C550-4D6D-8812-529C44ACF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E39E77C9-7A6D-403E-AB66-D19005332D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D36E0E59-5460-4310-9903-288BF3BFDC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EA44BB80-35BD-46F9-944A-37A3E83647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0B985F9-83F3-4C2A-846A-22628DED04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FA579ED-FC54-4718-982F-A6BE41287D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275D412-08E2-48FC-AE74-F1C38F1B2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1E140E3-468A-480E-BCB3-BB419C6E18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F28DB00-B971-421D-8295-097E38779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5B0ECEBA-8A65-4463-BC61-951F5737F6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98B6486D-2852-49F8-B34B-3E98B15DF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EE4EC261-DC15-4B7E-9214-95DFF735F8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F1285C02-5160-44C8-B41E-DA0159C026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FD8012CE-BD9B-470A-9FC8-0AA864D4E4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15665A5-DB56-4930-8B50-E6C70F6BBD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A8C0EF0-9E9A-4C01-A878-57A93BB04F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70CDDBF-B13B-4977-A35E-E61B89A3EB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1D2587DA-4BD5-49F0-9DB1-C775B465E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9312" name="Gráfico 269311" descr="Flecha: curva con sentido de las agujas del reloj con relleno sólido">
          <a:extLst>
            <a:ext uri="{FF2B5EF4-FFF2-40B4-BE49-F238E27FC236}">
              <a16:creationId xmlns:a16="http://schemas.microsoft.com/office/drawing/2014/main" id="{15857BC0-AD55-42A3-85DA-8BC782FF3C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9316" name="Gráfico 269315" descr="Flecha: curva con sentido de las agujas del reloj con relleno sólido">
          <a:extLst>
            <a:ext uri="{FF2B5EF4-FFF2-40B4-BE49-F238E27FC236}">
              <a16:creationId xmlns:a16="http://schemas.microsoft.com/office/drawing/2014/main" id="{1CA3DF20-0839-4008-B3FB-B2AFFEAACD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9317" name="Gráfico 269316" descr="Flecha: curva con sentido de las agujas del reloj con relleno sólido">
          <a:extLst>
            <a:ext uri="{FF2B5EF4-FFF2-40B4-BE49-F238E27FC236}">
              <a16:creationId xmlns:a16="http://schemas.microsoft.com/office/drawing/2014/main" id="{8E463CD4-968A-41F9-A61A-B69BDAB4D9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9318" name="Gráfico 269317" descr="Flecha: curva con sentido de las agujas del reloj con relleno sólido">
          <a:extLst>
            <a:ext uri="{FF2B5EF4-FFF2-40B4-BE49-F238E27FC236}">
              <a16:creationId xmlns:a16="http://schemas.microsoft.com/office/drawing/2014/main" id="{F5E4AAA6-2939-427F-BF37-C040624F79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9319" name="Gráfico 269318" descr="Flecha: curva con sentido de las agujas del reloj con relleno sólido">
          <a:extLst>
            <a:ext uri="{FF2B5EF4-FFF2-40B4-BE49-F238E27FC236}">
              <a16:creationId xmlns:a16="http://schemas.microsoft.com/office/drawing/2014/main" id="{CE35EAF2-F076-4FF2-B843-93ED2E5C1F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9320" name="Gráfico 269319" descr="Flecha: curva con sentido de las agujas del reloj con relleno sólido">
          <a:extLst>
            <a:ext uri="{FF2B5EF4-FFF2-40B4-BE49-F238E27FC236}">
              <a16:creationId xmlns:a16="http://schemas.microsoft.com/office/drawing/2014/main" id="{EA8901A0-CD05-4865-99F3-063D58A78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9321" name="Gráfico 269320" descr="Flecha: curva con sentido de las agujas del reloj con relleno sólido">
          <a:extLst>
            <a:ext uri="{FF2B5EF4-FFF2-40B4-BE49-F238E27FC236}">
              <a16:creationId xmlns:a16="http://schemas.microsoft.com/office/drawing/2014/main" id="{F0668F5B-F892-4C93-B800-82750FBAFB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9322" name="Gráfico 269321" descr="Flecha: curva con sentido de las agujas del reloj con relleno sólido">
          <a:extLst>
            <a:ext uri="{FF2B5EF4-FFF2-40B4-BE49-F238E27FC236}">
              <a16:creationId xmlns:a16="http://schemas.microsoft.com/office/drawing/2014/main" id="{70BD52E4-12DC-4EB8-9A5E-92F2905C3D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9323" name="Gráfico 269322" descr="Flecha: curva con sentido de las agujas del reloj con relleno sólido">
          <a:extLst>
            <a:ext uri="{FF2B5EF4-FFF2-40B4-BE49-F238E27FC236}">
              <a16:creationId xmlns:a16="http://schemas.microsoft.com/office/drawing/2014/main" id="{ED194F3A-1583-4309-B849-C46371106D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9324" name="Gráfico 269323" descr="Flecha: curva con sentido de las agujas del reloj con relleno sólido">
          <a:extLst>
            <a:ext uri="{FF2B5EF4-FFF2-40B4-BE49-F238E27FC236}">
              <a16:creationId xmlns:a16="http://schemas.microsoft.com/office/drawing/2014/main" id="{3DD81676-DF0B-4A2E-A8CF-2D0921056A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9325" name="Gráfico 269324" descr="Flecha: curva con sentido de las agujas del reloj con relleno sólido">
          <a:extLst>
            <a:ext uri="{FF2B5EF4-FFF2-40B4-BE49-F238E27FC236}">
              <a16:creationId xmlns:a16="http://schemas.microsoft.com/office/drawing/2014/main" id="{57042F76-11D2-43C4-A9CC-ED8190DB24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9326" name="Gráfico 269325" descr="Flecha: curva con sentido de las agujas del reloj con relleno sólido">
          <a:extLst>
            <a:ext uri="{FF2B5EF4-FFF2-40B4-BE49-F238E27FC236}">
              <a16:creationId xmlns:a16="http://schemas.microsoft.com/office/drawing/2014/main" id="{23FD044A-7A84-41CF-861C-B5EA3705E7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9327" name="Gráfico 269326" descr="Flecha: curva con sentido de las agujas del reloj con relleno sólido">
          <a:extLst>
            <a:ext uri="{FF2B5EF4-FFF2-40B4-BE49-F238E27FC236}">
              <a16:creationId xmlns:a16="http://schemas.microsoft.com/office/drawing/2014/main" id="{73751840-75D4-4494-AABE-B5022C1764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9328" name="Gráfico 269327" descr="Flecha: curva con sentido de las agujas del reloj con relleno sólido">
          <a:extLst>
            <a:ext uri="{FF2B5EF4-FFF2-40B4-BE49-F238E27FC236}">
              <a16:creationId xmlns:a16="http://schemas.microsoft.com/office/drawing/2014/main" id="{6B30959F-4141-4EF4-861F-DFEE8BF246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9329" name="Gráfico 269328" descr="Flecha: curva con sentido de las agujas del reloj con relleno sólido">
          <a:extLst>
            <a:ext uri="{FF2B5EF4-FFF2-40B4-BE49-F238E27FC236}">
              <a16:creationId xmlns:a16="http://schemas.microsoft.com/office/drawing/2014/main" id="{4614A211-873E-417B-BCA6-9745CAD713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9330" name="Gráfico 269329" descr="Flecha: curva con sentido de las agujas del reloj con relleno sólido">
          <a:extLst>
            <a:ext uri="{FF2B5EF4-FFF2-40B4-BE49-F238E27FC236}">
              <a16:creationId xmlns:a16="http://schemas.microsoft.com/office/drawing/2014/main" id="{264B559C-6FC6-4727-BB53-3D3E2A57DB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9331" name="Gráfico 269330" descr="Flecha: curva con sentido de las agujas del reloj con relleno sólido">
          <a:extLst>
            <a:ext uri="{FF2B5EF4-FFF2-40B4-BE49-F238E27FC236}">
              <a16:creationId xmlns:a16="http://schemas.microsoft.com/office/drawing/2014/main" id="{384D6513-E9BE-44A2-9521-FABADD3462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9332" name="Gráfico 269331" descr="Flecha: curva con sentido de las agujas del reloj con relleno sólido">
          <a:extLst>
            <a:ext uri="{FF2B5EF4-FFF2-40B4-BE49-F238E27FC236}">
              <a16:creationId xmlns:a16="http://schemas.microsoft.com/office/drawing/2014/main" id="{485A93D2-9B10-4E07-9522-D7EEF763D7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9333" name="Gráfico 269332" descr="Flecha: curva con sentido de las agujas del reloj con relleno sólido">
          <a:extLst>
            <a:ext uri="{FF2B5EF4-FFF2-40B4-BE49-F238E27FC236}">
              <a16:creationId xmlns:a16="http://schemas.microsoft.com/office/drawing/2014/main" id="{D333D2BE-7A03-4BC5-89D1-8368F94283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9334" name="Gráfico 269333" descr="Flecha: curva con sentido de las agujas del reloj con relleno sólido">
          <a:extLst>
            <a:ext uri="{FF2B5EF4-FFF2-40B4-BE49-F238E27FC236}">
              <a16:creationId xmlns:a16="http://schemas.microsoft.com/office/drawing/2014/main" id="{ABA49964-CE49-4210-AC75-7AF124262B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0600-000001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0600-000002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0339" name="Button 3" hidden="1">
              <a:extLst>
                <a:ext uri="{63B3BB69-23CF-44E3-9099-C40C66FF867C}">
                  <a14:compatExt spid="_x0000_s270339"/>
                </a:ext>
                <a:ext uri="{FF2B5EF4-FFF2-40B4-BE49-F238E27FC236}">
                  <a16:creationId xmlns:a16="http://schemas.microsoft.com/office/drawing/2014/main" id="{00000000-0008-0000-0600-0000032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090E1F8-BF6C-49C8-BD57-F430A4AF18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9F2931C-4973-4DBA-8960-0BF3C78D72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96860B89-1DA7-4D92-B36D-918C4241C7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77589118-50DB-469B-B2C2-A63B722F06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20D9ECC5-B32C-4037-8EAA-74D3146B70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7303A5E7-FA6D-4CA2-B4CB-6E790E268E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4B0690C-0C67-4891-98EF-B31BFC3B41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99B7360F-1D45-4C6F-BFE7-7E3336C5B6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3ABD74EC-4D9D-4600-903B-D42F3C2272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FF80786-A2DE-4ED9-828F-C034CBC4DC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BA9C6BC-D963-4686-BD07-8C8AA3F633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D81DD84-1E70-4DCE-9F43-FE6D863D27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CB8A0FC-59FF-48FF-8779-AF600B90C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C5CE51D-D90D-4091-8EB7-FC55143E86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86C61F8D-ECCE-4BFE-AA3C-8247C4F25D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B6073EC-74C6-40CE-A363-A8BBB1DADD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044A48E-00BD-435A-AC47-DAA193F0E3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60DFA088-C8C1-495C-8BD2-552DD36ADC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F19C324-A7F9-4C5E-A72B-5F71D3E14D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ED12E637-9986-453F-83F8-B51FA19808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DF3AE3D-E6D5-4388-8709-657A847026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6D0D9F5-AD91-4453-978A-653F5CDCE4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DFF6DB8-0CE5-4362-BB01-1DFEAE39C8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C9A0436C-EABD-4C11-85FF-AB2B759A36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21C784B8-28DE-4140-8509-917D1D6FA7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CA5F234-5426-49CE-ADA8-272D415C0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12010FB-2C69-4C41-9E33-3B34A38A44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4F5C534-524F-4B6A-B2C3-F23A2A4AB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0ED3FDFD-5DDA-4667-9C03-24C1A6A95F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A1B268DB-10B8-4E7B-AAAA-CA16C916C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46641CF2-EDAF-48A7-BD2C-DDEAAA46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4DB0F8E1-7B01-4F93-98E9-8E4731467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DC2542C-0EB3-41C4-B7B0-031C88DDA7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6F50712-9F28-4CD1-8D3A-243EC315CA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8BAA63A-F24D-4295-BBD0-AE422B0176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39D70DA-8688-4A25-97BB-026A01AFA6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BBCA2E0-AC91-42DA-BE68-43EC358814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850C24DB-B9F2-4A50-A1B2-1D95219812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FF926E5-A46E-4EE5-B57C-0EC58D13E1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B21E7819-BF69-4168-8986-8C8E9D1E0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4A186C03-CB81-4C19-9497-D56C1E58E7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A09EFDE-E54B-4D23-8E42-EBDAD3881C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426C75A-7294-473F-98EF-2799422C7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B507BAAB-78DF-4604-B4FA-92394830D6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434DF16-D7D5-44DE-A3C6-6080164933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E715368-F0A1-4C27-A5EC-302864401C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6E1EF679-7013-430F-9D3D-AE7BE2E1E3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DCFAF19-B0E5-42CD-95AD-BAEAE1B9BF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02D2E3D0-97A9-4B1B-95AE-2C2E9FD6E7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F1D32DC-784F-46A3-80D0-F36FC287BB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88611F-DC97-4680-B6BE-DF84768DB3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51D909A4-8993-4007-8BE9-8437C3A723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6A7D296-7AB7-4215-BCEC-1C43130312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2006BBEB-60F1-4A5D-B0AA-16276EB00D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812689F-6EAB-4775-A977-6B0E460918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43B992DF-23D3-4142-91B1-A38F4B553F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0AC6C14-1CE0-4E80-AC3A-0F97A8BBC5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DFF1A7E-7A54-4D02-A3AB-C12EE6861C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BADF61B-9BC7-41B6-A9EA-0970F0134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BB11E31F-397F-4C9F-A929-C2E9F4A265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20BF2C1-6042-4808-B964-65D842333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1970315-2F82-4A1A-A812-16398F4B8C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0336" name="Gráfico 270335" descr="Flecha: curva con sentido de las agujas del reloj con relleno sólido">
          <a:extLst>
            <a:ext uri="{FF2B5EF4-FFF2-40B4-BE49-F238E27FC236}">
              <a16:creationId xmlns:a16="http://schemas.microsoft.com/office/drawing/2014/main" id="{3A827806-A652-48E9-B18C-CEEAD9B73E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0340" name="Gráfico 270339" descr="Flecha: curva con sentido de las agujas del reloj con relleno sólido">
          <a:extLst>
            <a:ext uri="{FF2B5EF4-FFF2-40B4-BE49-F238E27FC236}">
              <a16:creationId xmlns:a16="http://schemas.microsoft.com/office/drawing/2014/main" id="{A1FB19FF-07B2-4AEC-8AC0-C79A70DCFE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0341" name="Gráfico 270340" descr="Flecha: curva con sentido de las agujas del reloj con relleno sólido">
          <a:extLst>
            <a:ext uri="{FF2B5EF4-FFF2-40B4-BE49-F238E27FC236}">
              <a16:creationId xmlns:a16="http://schemas.microsoft.com/office/drawing/2014/main" id="{E085E6FF-FFF3-4E47-A62E-E4D22E7BA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0342" name="Gráfico 270341" descr="Flecha: curva con sentido de las agujas del reloj con relleno sólido">
          <a:extLst>
            <a:ext uri="{FF2B5EF4-FFF2-40B4-BE49-F238E27FC236}">
              <a16:creationId xmlns:a16="http://schemas.microsoft.com/office/drawing/2014/main" id="{BD21F087-DF23-4577-A7E5-03A592CE7A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0343" name="Gráfico 270342" descr="Flecha: curva con sentido de las agujas del reloj con relleno sólido">
          <a:extLst>
            <a:ext uri="{FF2B5EF4-FFF2-40B4-BE49-F238E27FC236}">
              <a16:creationId xmlns:a16="http://schemas.microsoft.com/office/drawing/2014/main" id="{8AA52E65-EEF5-49F0-8679-FF2DCB2A55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0344" name="Gráfico 270343" descr="Flecha: curva con sentido de las agujas del reloj con relleno sólido">
          <a:extLst>
            <a:ext uri="{FF2B5EF4-FFF2-40B4-BE49-F238E27FC236}">
              <a16:creationId xmlns:a16="http://schemas.microsoft.com/office/drawing/2014/main" id="{3961AFA7-68DD-4385-A565-5A74F9786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0345" name="Gráfico 270344" descr="Flecha: curva con sentido de las agujas del reloj con relleno sólido">
          <a:extLst>
            <a:ext uri="{FF2B5EF4-FFF2-40B4-BE49-F238E27FC236}">
              <a16:creationId xmlns:a16="http://schemas.microsoft.com/office/drawing/2014/main" id="{8157DCAE-0BD0-4380-811D-5CED484FC3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0346" name="Gráfico 270345" descr="Flecha: curva con sentido de las agujas del reloj con relleno sólido">
          <a:extLst>
            <a:ext uri="{FF2B5EF4-FFF2-40B4-BE49-F238E27FC236}">
              <a16:creationId xmlns:a16="http://schemas.microsoft.com/office/drawing/2014/main" id="{F838B796-DD7A-4DB4-9475-B72DFA3AB9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0347" name="Gráfico 270346" descr="Flecha: curva con sentido de las agujas del reloj con relleno sólido">
          <a:extLst>
            <a:ext uri="{FF2B5EF4-FFF2-40B4-BE49-F238E27FC236}">
              <a16:creationId xmlns:a16="http://schemas.microsoft.com/office/drawing/2014/main" id="{E1DA1208-5793-4FA6-94B4-3F16B921D9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0348" name="Gráfico 270347" descr="Flecha: curva con sentido de las agujas del reloj con relleno sólido">
          <a:extLst>
            <a:ext uri="{FF2B5EF4-FFF2-40B4-BE49-F238E27FC236}">
              <a16:creationId xmlns:a16="http://schemas.microsoft.com/office/drawing/2014/main" id="{50804A2B-FA0F-4716-9BB7-778B6DD52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0349" name="Gráfico 270348" descr="Flecha: curva con sentido de las agujas del reloj con relleno sólido">
          <a:extLst>
            <a:ext uri="{FF2B5EF4-FFF2-40B4-BE49-F238E27FC236}">
              <a16:creationId xmlns:a16="http://schemas.microsoft.com/office/drawing/2014/main" id="{2EC588F9-B8A8-4386-A787-EF29145FED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0350" name="Gráfico 270349" descr="Flecha: curva con sentido de las agujas del reloj con relleno sólido">
          <a:extLst>
            <a:ext uri="{FF2B5EF4-FFF2-40B4-BE49-F238E27FC236}">
              <a16:creationId xmlns:a16="http://schemas.microsoft.com/office/drawing/2014/main" id="{63352F0E-0CF3-46C9-815C-EB52D9E4C4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0351" name="Gráfico 270350" descr="Flecha: curva con sentido de las agujas del reloj con relleno sólido">
          <a:extLst>
            <a:ext uri="{FF2B5EF4-FFF2-40B4-BE49-F238E27FC236}">
              <a16:creationId xmlns:a16="http://schemas.microsoft.com/office/drawing/2014/main" id="{CA6682B2-0E21-4DEC-856B-C5E85B1AB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0352" name="Gráfico 270351" descr="Flecha: curva con sentido de las agujas del reloj con relleno sólido">
          <a:extLst>
            <a:ext uri="{FF2B5EF4-FFF2-40B4-BE49-F238E27FC236}">
              <a16:creationId xmlns:a16="http://schemas.microsoft.com/office/drawing/2014/main" id="{0058E794-0DAC-4019-91F3-8D0B6A405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0353" name="Gráfico 270352" descr="Flecha: curva con sentido de las agujas del reloj con relleno sólido">
          <a:extLst>
            <a:ext uri="{FF2B5EF4-FFF2-40B4-BE49-F238E27FC236}">
              <a16:creationId xmlns:a16="http://schemas.microsoft.com/office/drawing/2014/main" id="{C35B0D01-35C7-4FA8-ACCD-C25050BFC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0354" name="Gráfico 270353" descr="Flecha: curva con sentido de las agujas del reloj con relleno sólido">
          <a:extLst>
            <a:ext uri="{FF2B5EF4-FFF2-40B4-BE49-F238E27FC236}">
              <a16:creationId xmlns:a16="http://schemas.microsoft.com/office/drawing/2014/main" id="{E020A8C1-3226-4777-834D-0062BB4D7D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0355" name="Gráfico 270354" descr="Flecha: curva con sentido de las agujas del reloj con relleno sólido">
          <a:extLst>
            <a:ext uri="{FF2B5EF4-FFF2-40B4-BE49-F238E27FC236}">
              <a16:creationId xmlns:a16="http://schemas.microsoft.com/office/drawing/2014/main" id="{91775B23-652D-4FAD-AA54-38AF90ECB0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0356" name="Gráfico 270355" descr="Flecha: curva con sentido de las agujas del reloj con relleno sólido">
          <a:extLst>
            <a:ext uri="{FF2B5EF4-FFF2-40B4-BE49-F238E27FC236}">
              <a16:creationId xmlns:a16="http://schemas.microsoft.com/office/drawing/2014/main" id="{4784B696-E39F-49F9-9CE9-FBE81C1059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0357" name="Gráfico 270356" descr="Flecha: curva con sentido de las agujas del reloj con relleno sólido">
          <a:extLst>
            <a:ext uri="{FF2B5EF4-FFF2-40B4-BE49-F238E27FC236}">
              <a16:creationId xmlns:a16="http://schemas.microsoft.com/office/drawing/2014/main" id="{A54FD0DD-D65B-4E7C-AC06-22CE70A921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0358" name="Gráfico 270357" descr="Flecha: curva con sentido de las agujas del reloj con relleno sólido">
          <a:extLst>
            <a:ext uri="{FF2B5EF4-FFF2-40B4-BE49-F238E27FC236}">
              <a16:creationId xmlns:a16="http://schemas.microsoft.com/office/drawing/2014/main" id="{FEB8BD80-FC99-4E03-AE5A-BE8A9C2445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0700-0000012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0700-0000022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0700-0000032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6EE73D0-11A2-44C1-B07C-C9585B587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1BD3BBFF-8153-493A-A030-A5740C9A18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90C89DA-8EBC-4848-A666-2110DB8376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8572453-BD7D-4374-817C-714AC957A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ADE5DF0-46A8-4CD5-9520-BF432D32C7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F44BACA-DEE5-4AEE-9751-6B9263B87E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B88A3F27-DFE4-4CDF-A0E2-79FAFC4A32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EE766AF-C3D3-48E6-86A8-143628320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E051DA8-7A16-4860-830E-DF225E82C6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91FE60B-01D6-43C3-BE92-AB17DD705F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2E2B69AD-2A98-4F70-B176-328FB21767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7C6015DA-968D-413B-AE42-A397529D11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93688D2-467B-4C5B-853E-C90FB2E577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0CA35BA-1F3B-40D7-A56D-988CDAC0F6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B6FF802-CDC3-4920-AB9E-4A59A65598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87B47685-B758-47E6-AA01-268D7C92F5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6D4CF28A-C5AD-4DD0-9594-EB97DBF710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067C194A-9CFE-41C2-A1E5-1F697D8F5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E620527-1138-46A7-8FA3-B68C6AEA4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29E7630-7755-479F-A25B-113D488FC2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9130D337-5E36-4904-9132-DB7D6B37A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2B218E58-B287-48AE-B6DE-BEA13AB969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D350807-3825-4B3B-8B2E-A9443A6C72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19CB3190-FC8C-4DB8-A36A-E5E744A352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20611C8B-AF3F-49D1-9451-AAD7CE5371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91DA9C80-BC54-402A-91F3-C0D8827A3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8DEC29F-C404-4FB4-BD58-E6D54C8D91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1EEA1A2-63DA-4D87-B4BF-29BCF2F48B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1F28268B-C0BE-4325-BD76-D0E1808F99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F64F0433-2550-4601-A839-E9C3F10EBA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A89C7138-9531-4917-B506-96A1334677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7861E0E5-A56A-4912-99A4-3D880A379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B0A1B4E-0DDC-4A8E-B39F-70F162FC90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DBA91D6-7C1B-4500-907E-C8457AEEBB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493DE871-B416-42F5-B937-D994EF15D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DC4A1B32-951D-4D2C-80BD-BC0CE17013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3F88985-86B9-46B7-A2A6-DB80E4465B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F7757BF-9B1F-4CB9-AFED-D76FD27E02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CAB62CF3-D9DA-4915-9352-689E81FCEC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DF9C557B-F84D-48C1-A85D-E6608A2A1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B67A981B-0A91-4A6A-8D50-3BFE346609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9617F7F-5DF9-45F6-8EAF-F2FAA5516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995893D-A08E-4046-9DD4-3F4961B3B5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16FD3034-3374-4047-97C5-0D1EA19314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BBCCABF-7F70-4650-B5B4-5CBB5F324F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DEF8066A-5303-4C64-A381-197BF5EBC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C258C95-8E5F-4B7D-8BD9-ED544C04DD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0D882F2-698D-413D-84D0-84F47319E3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07F860C-27DC-48FF-9A30-4437C09BC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A0E6C6D-62FC-402E-9076-F318170EBC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933335B4-9A14-4520-83E6-74525F38B7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C24AACF3-46A0-4E5E-BCE5-600D5D16D5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50AB550B-36E4-4448-882D-660F2CCB41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6FADDBD-1A98-4906-980B-72571C5EFE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F634BF49-72B7-4A29-9F90-F824A0FFF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67A0DD78-2BAD-48D3-BBEB-E51A924A44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409C0811-1F2E-48D4-8CD5-CA3DE3E2E4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DEC29191-0135-4C86-87E4-F686444317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33B4DE7-6C6B-46BC-A6A9-189734F39C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D2F80973-174F-4E5D-BC94-7B72C55574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B303454-9E5C-4E7D-9D63-1F4AE4AF52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BACFEA8-F29A-41AD-BA00-A7A38DF866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2384" name="Gráfico 272383" descr="Flecha: curva con sentido de las agujas del reloj con relleno sólido">
          <a:extLst>
            <a:ext uri="{FF2B5EF4-FFF2-40B4-BE49-F238E27FC236}">
              <a16:creationId xmlns:a16="http://schemas.microsoft.com/office/drawing/2014/main" id="{4EBDD38C-ED8D-4D9E-AB54-FDFEA288F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2388" name="Gráfico 272387" descr="Flecha: curva con sentido de las agujas del reloj con relleno sólido">
          <a:extLst>
            <a:ext uri="{FF2B5EF4-FFF2-40B4-BE49-F238E27FC236}">
              <a16:creationId xmlns:a16="http://schemas.microsoft.com/office/drawing/2014/main" id="{B5F253EC-38EC-4004-B471-38A60E8AD6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2389" name="Gráfico 272388" descr="Flecha: curva con sentido de las agujas del reloj con relleno sólido">
          <a:extLst>
            <a:ext uri="{FF2B5EF4-FFF2-40B4-BE49-F238E27FC236}">
              <a16:creationId xmlns:a16="http://schemas.microsoft.com/office/drawing/2014/main" id="{85A75509-10EF-4B82-AA1C-90B61F320A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2390" name="Gráfico 272389" descr="Flecha: curva con sentido de las agujas del reloj con relleno sólido">
          <a:extLst>
            <a:ext uri="{FF2B5EF4-FFF2-40B4-BE49-F238E27FC236}">
              <a16:creationId xmlns:a16="http://schemas.microsoft.com/office/drawing/2014/main" id="{5284D5FF-605B-47B5-8FA5-8E43779E43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2391" name="Gráfico 272390" descr="Flecha: curva con sentido de las agujas del reloj con relleno sólido">
          <a:extLst>
            <a:ext uri="{FF2B5EF4-FFF2-40B4-BE49-F238E27FC236}">
              <a16:creationId xmlns:a16="http://schemas.microsoft.com/office/drawing/2014/main" id="{76CC7B52-1580-432B-8B68-3431B3A2C7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2392" name="Gráfico 272391" descr="Flecha: curva con sentido de las agujas del reloj con relleno sólido">
          <a:extLst>
            <a:ext uri="{FF2B5EF4-FFF2-40B4-BE49-F238E27FC236}">
              <a16:creationId xmlns:a16="http://schemas.microsoft.com/office/drawing/2014/main" id="{5D07F1EF-C149-4CCD-B22E-0121A1874D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2393" name="Gráfico 272392" descr="Flecha: curva con sentido de las agujas del reloj con relleno sólido">
          <a:extLst>
            <a:ext uri="{FF2B5EF4-FFF2-40B4-BE49-F238E27FC236}">
              <a16:creationId xmlns:a16="http://schemas.microsoft.com/office/drawing/2014/main" id="{9FE35AA7-1A7D-4CDF-896D-2FC5A9D437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2394" name="Gráfico 272393" descr="Flecha: curva con sentido de las agujas del reloj con relleno sólido">
          <a:extLst>
            <a:ext uri="{FF2B5EF4-FFF2-40B4-BE49-F238E27FC236}">
              <a16:creationId xmlns:a16="http://schemas.microsoft.com/office/drawing/2014/main" id="{E892E89C-6BA2-46FE-B5F5-54D8FB140F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2395" name="Gráfico 272394" descr="Flecha: curva con sentido de las agujas del reloj con relleno sólido">
          <a:extLst>
            <a:ext uri="{FF2B5EF4-FFF2-40B4-BE49-F238E27FC236}">
              <a16:creationId xmlns:a16="http://schemas.microsoft.com/office/drawing/2014/main" id="{F5D98D11-BAA2-4298-91B9-2C920AC7BC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2396" name="Gráfico 272395" descr="Flecha: curva con sentido de las agujas del reloj con relleno sólido">
          <a:extLst>
            <a:ext uri="{FF2B5EF4-FFF2-40B4-BE49-F238E27FC236}">
              <a16:creationId xmlns:a16="http://schemas.microsoft.com/office/drawing/2014/main" id="{8B16E20E-A4FA-4EAC-B8C7-62C94FAF4A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2397" name="Gráfico 272396" descr="Flecha: curva con sentido de las agujas del reloj con relleno sólido">
          <a:extLst>
            <a:ext uri="{FF2B5EF4-FFF2-40B4-BE49-F238E27FC236}">
              <a16:creationId xmlns:a16="http://schemas.microsoft.com/office/drawing/2014/main" id="{F1C53EBD-AB43-4199-90F2-0325E49B65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2398" name="Gráfico 272397" descr="Flecha: curva con sentido de las agujas del reloj con relleno sólido">
          <a:extLst>
            <a:ext uri="{FF2B5EF4-FFF2-40B4-BE49-F238E27FC236}">
              <a16:creationId xmlns:a16="http://schemas.microsoft.com/office/drawing/2014/main" id="{EA19C29A-E83C-43A3-9F44-4CDB3B4E1A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2399" name="Gráfico 272398" descr="Flecha: curva con sentido de las agujas del reloj con relleno sólido">
          <a:extLst>
            <a:ext uri="{FF2B5EF4-FFF2-40B4-BE49-F238E27FC236}">
              <a16:creationId xmlns:a16="http://schemas.microsoft.com/office/drawing/2014/main" id="{E3726E09-5570-4358-9512-3461B2B0ED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2400" name="Gráfico 272399" descr="Flecha: curva con sentido de las agujas del reloj con relleno sólido">
          <a:extLst>
            <a:ext uri="{FF2B5EF4-FFF2-40B4-BE49-F238E27FC236}">
              <a16:creationId xmlns:a16="http://schemas.microsoft.com/office/drawing/2014/main" id="{FE807767-95A3-4574-AE1D-5A71265D92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2401" name="Gráfico 272400" descr="Flecha: curva con sentido de las agujas del reloj con relleno sólido">
          <a:extLst>
            <a:ext uri="{FF2B5EF4-FFF2-40B4-BE49-F238E27FC236}">
              <a16:creationId xmlns:a16="http://schemas.microsoft.com/office/drawing/2014/main" id="{001945B7-C5F8-493F-802D-7303574D7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2402" name="Gráfico 272401" descr="Flecha: curva con sentido de las agujas del reloj con relleno sólido">
          <a:extLst>
            <a:ext uri="{FF2B5EF4-FFF2-40B4-BE49-F238E27FC236}">
              <a16:creationId xmlns:a16="http://schemas.microsoft.com/office/drawing/2014/main" id="{D3F54496-BE3A-4658-B62A-E4D5845361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2403" name="Gráfico 272402" descr="Flecha: curva con sentido de las agujas del reloj con relleno sólido">
          <a:extLst>
            <a:ext uri="{FF2B5EF4-FFF2-40B4-BE49-F238E27FC236}">
              <a16:creationId xmlns:a16="http://schemas.microsoft.com/office/drawing/2014/main" id="{912A1229-6953-459F-AF81-B4E3C20B86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2404" name="Gráfico 272403" descr="Flecha: curva con sentido de las agujas del reloj con relleno sólido">
          <a:extLst>
            <a:ext uri="{FF2B5EF4-FFF2-40B4-BE49-F238E27FC236}">
              <a16:creationId xmlns:a16="http://schemas.microsoft.com/office/drawing/2014/main" id="{11A7E190-B6A0-424E-BD6B-393223C7E7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2405" name="Gráfico 272404" descr="Flecha: curva con sentido de las agujas del reloj con relleno sólido">
          <a:extLst>
            <a:ext uri="{FF2B5EF4-FFF2-40B4-BE49-F238E27FC236}">
              <a16:creationId xmlns:a16="http://schemas.microsoft.com/office/drawing/2014/main" id="{9A5AEC84-1A71-4FA6-9D90-AEC8F382BD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2406" name="Gráfico 272405" descr="Flecha: curva con sentido de las agujas del reloj con relleno sólido">
          <a:extLst>
            <a:ext uri="{FF2B5EF4-FFF2-40B4-BE49-F238E27FC236}">
              <a16:creationId xmlns:a16="http://schemas.microsoft.com/office/drawing/2014/main" id="{359A906B-DD7A-4EE6-A529-99626A29ED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71361" name="Button 1" hidden="1">
              <a:extLst>
                <a:ext uri="{63B3BB69-23CF-44E3-9099-C40C66FF867C}">
                  <a14:compatExt spid="_x0000_s271361"/>
                </a:ext>
                <a:ext uri="{FF2B5EF4-FFF2-40B4-BE49-F238E27FC236}">
                  <a16:creationId xmlns:a16="http://schemas.microsoft.com/office/drawing/2014/main" id="{00000000-0008-0000-0800-0000012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71362" name="Button 2" hidden="1">
              <a:extLst>
                <a:ext uri="{63B3BB69-23CF-44E3-9099-C40C66FF867C}">
                  <a14:compatExt spid="_x0000_s271362"/>
                </a:ext>
                <a:ext uri="{FF2B5EF4-FFF2-40B4-BE49-F238E27FC236}">
                  <a16:creationId xmlns:a16="http://schemas.microsoft.com/office/drawing/2014/main" id="{00000000-0008-0000-0800-0000022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71363" name="Button 3" hidden="1">
              <a:extLst>
                <a:ext uri="{63B3BB69-23CF-44E3-9099-C40C66FF867C}">
                  <a14:compatExt spid="_x0000_s271363"/>
                </a:ext>
                <a:ext uri="{FF2B5EF4-FFF2-40B4-BE49-F238E27FC236}">
                  <a16:creationId xmlns:a16="http://schemas.microsoft.com/office/drawing/2014/main" id="{00000000-0008-0000-0800-0000032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35758D0-E7B7-4B59-810F-EDCAAAA4A2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E822AD7C-484F-4E93-9153-28B2B21C6B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89675FBC-0DA7-4EE4-99A1-0BCD897862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5D697530-A04F-4CFD-9395-05B85A7AEE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1EB6F09-4BE0-41DC-9420-3B26CDBCC5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C6B8A4F-0879-48B5-92A5-254AAB4D1C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E76687E-E2DB-4162-8603-914F049788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2F328C8-54CE-441B-AF46-B23D30F25B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B0E7D7EA-4967-425D-89DD-807C3BA4DE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5F89AB4E-648E-4CEF-91E9-0B04AF9E70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6C58D66-CE0C-41B9-8977-92768860C4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5DFDDA11-78BB-47CD-B9C0-7AA8848C0B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45D79693-D4D0-4303-8E9E-9D8DB404E9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B8B9F5D-C5E1-4069-805B-14F6214BBA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55D4642B-117A-4678-B40B-6FC18639A6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C80DC733-7FD2-457F-B18D-D466F33BDB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5861C60A-488C-4E79-95B9-4E796CB306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8AE12593-BC6B-4E32-9051-A78A2749D9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47A96146-F982-4162-9DC3-EE54B3CB3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5CB36E0-AD65-4315-9BE4-E01086D2FE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1ADC99FE-A858-47FF-9DA8-919E63DE49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8E385C6-BAE7-4DFB-875F-C80FB15AF1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E79B0A1-A5A3-44DC-9348-D8DF9EB5A0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C68F4190-F714-421E-90F7-FCC60A71B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89A9D728-40B0-4D8F-B639-A5430375EB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8916D5E-EFD1-439B-82CC-ED026BE75D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74372E78-1C55-4324-8495-0ED16321A9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CDD0325-E011-491A-AA8F-BDC7D3E65A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C6368510-E606-42C9-B96D-0F92F47E0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B2B0AE9-3512-441F-8887-4A7CAC585D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87868970-4F7A-473F-8709-5DE1440F1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079CDCC-3C0E-4C3E-8F2C-DC84019D0F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15B8482C-382C-40F2-81D8-F10ED5FD3C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C3C9023-EF22-4B9C-B14B-CF79E5C69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B0972D43-6B72-415E-81AA-D35E19F5DC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6FA409F9-39B4-42AE-AA88-D448B338BC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4D605903-EAD6-43B1-A30D-D38D9D0EAF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E95CC58C-8570-4EEC-A59A-9988E34C5C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2155E66-78A1-4FF7-9E36-5D2E6E607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59F8CF59-3965-41BB-970F-60306C55D8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60CCA47E-5D08-4301-9092-1BF8749EE3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587A3FA-9EB2-4AC5-BEA4-5823D34735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B260EAF5-396A-4B7F-AB65-747C74ACCB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2105877-E7E2-4F4F-B084-97D9C77ED7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C3A14C2-C044-4637-8383-0776FE53AE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D9274C2-EFB9-4B85-8053-5D949FFBFC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D2A57017-EF2A-4CAC-BEBC-AD143D8262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FA21CBE-C835-4707-87E6-0577469590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AEB6086E-AD27-423C-8EAB-9DF8E8FCA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0534081-0B53-49CD-B4C1-5109CB7A5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29EC645-B63D-4009-9584-E5A9C9B321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15FB531D-14DD-496F-B832-9D6863C038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625C39E7-5E46-4078-ACBC-D9C84CC4D7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4B5BC81-0375-41F4-B5B6-2EB2FB9D82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B20490A-CF27-461B-AA6D-B18D1EFE49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32B7F7B1-1EAC-4E27-A20E-7ED123ED1D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5EC07308-1192-4A9E-91E5-B1684419C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9F69DC2-33EF-4E65-A3F7-234EA1FE33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5F4ADB1-0F8E-4B41-B784-B0D00DB8D4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082059E4-7AEB-4ADC-8F61-14B6F21A10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CB14A63-5C13-401A-9A34-3CC0FF8D46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0590D0E8-5C45-4FFC-B00B-99CBDFFBA9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1360" name="Gráfico 271359" descr="Flecha: curva con sentido de las agujas del reloj con relleno sólido">
          <a:extLst>
            <a:ext uri="{FF2B5EF4-FFF2-40B4-BE49-F238E27FC236}">
              <a16:creationId xmlns:a16="http://schemas.microsoft.com/office/drawing/2014/main" id="{D561F2F4-8204-4BF4-A609-F2D311F7A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71364" name="Gráfico 271363" descr="Flecha: curva con sentido de las agujas del reloj con relleno sólido">
          <a:extLst>
            <a:ext uri="{FF2B5EF4-FFF2-40B4-BE49-F238E27FC236}">
              <a16:creationId xmlns:a16="http://schemas.microsoft.com/office/drawing/2014/main" id="{04ADAB4C-5F55-4189-811D-2393740236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71365" name="Gráfico 271364" descr="Flecha: curva con sentido de las agujas del reloj con relleno sólido">
          <a:extLst>
            <a:ext uri="{FF2B5EF4-FFF2-40B4-BE49-F238E27FC236}">
              <a16:creationId xmlns:a16="http://schemas.microsoft.com/office/drawing/2014/main" id="{FA1E14FF-855B-43CA-875B-7706AB5241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71366" name="Gráfico 271365" descr="Flecha: curva con sentido de las agujas del reloj con relleno sólido">
          <a:extLst>
            <a:ext uri="{FF2B5EF4-FFF2-40B4-BE49-F238E27FC236}">
              <a16:creationId xmlns:a16="http://schemas.microsoft.com/office/drawing/2014/main" id="{A69341B6-A5E1-419A-92FD-39C2386BD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71367" name="Gráfico 271366" descr="Flecha: curva con sentido de las agujas del reloj con relleno sólido">
          <a:extLst>
            <a:ext uri="{FF2B5EF4-FFF2-40B4-BE49-F238E27FC236}">
              <a16:creationId xmlns:a16="http://schemas.microsoft.com/office/drawing/2014/main" id="{8D90CC14-066F-4AEB-9865-7E02E9715F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71368" name="Gráfico 271367" descr="Flecha: curva con sentido de las agujas del reloj con relleno sólido">
          <a:extLst>
            <a:ext uri="{FF2B5EF4-FFF2-40B4-BE49-F238E27FC236}">
              <a16:creationId xmlns:a16="http://schemas.microsoft.com/office/drawing/2014/main" id="{955CAD73-99BA-44D4-A79A-944CD24610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71369" name="Gráfico 271368" descr="Flecha: curva con sentido de las agujas del reloj con relleno sólido">
          <a:extLst>
            <a:ext uri="{FF2B5EF4-FFF2-40B4-BE49-F238E27FC236}">
              <a16:creationId xmlns:a16="http://schemas.microsoft.com/office/drawing/2014/main" id="{E06C9F23-3A83-4574-8A8F-85040B5B16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71370" name="Gráfico 271369" descr="Flecha: curva con sentido de las agujas del reloj con relleno sólido">
          <a:extLst>
            <a:ext uri="{FF2B5EF4-FFF2-40B4-BE49-F238E27FC236}">
              <a16:creationId xmlns:a16="http://schemas.microsoft.com/office/drawing/2014/main" id="{4F135F19-A4A0-4E05-B45C-C474DEA694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71371" name="Gráfico 271370" descr="Flecha: curva con sentido de las agujas del reloj con relleno sólido">
          <a:extLst>
            <a:ext uri="{FF2B5EF4-FFF2-40B4-BE49-F238E27FC236}">
              <a16:creationId xmlns:a16="http://schemas.microsoft.com/office/drawing/2014/main" id="{394DBAA7-AAA4-4E0A-A6D3-03053F3E30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71372" name="Gráfico 271371" descr="Flecha: curva con sentido de las agujas del reloj con relleno sólido">
          <a:extLst>
            <a:ext uri="{FF2B5EF4-FFF2-40B4-BE49-F238E27FC236}">
              <a16:creationId xmlns:a16="http://schemas.microsoft.com/office/drawing/2014/main" id="{69EED2FE-0598-412F-A122-3CE0B07F92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71373" name="Gráfico 271372" descr="Flecha: curva con sentido de las agujas del reloj con relleno sólido">
          <a:extLst>
            <a:ext uri="{FF2B5EF4-FFF2-40B4-BE49-F238E27FC236}">
              <a16:creationId xmlns:a16="http://schemas.microsoft.com/office/drawing/2014/main" id="{24771F0B-9F15-4A10-9452-65CA235FA8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71374" name="Gráfico 271373" descr="Flecha: curva con sentido de las agujas del reloj con relleno sólido">
          <a:extLst>
            <a:ext uri="{FF2B5EF4-FFF2-40B4-BE49-F238E27FC236}">
              <a16:creationId xmlns:a16="http://schemas.microsoft.com/office/drawing/2014/main" id="{A275C33E-5CAD-4B73-9A02-3395F3FD85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71375" name="Gráfico 271374" descr="Flecha: curva con sentido de las agujas del reloj con relleno sólido">
          <a:extLst>
            <a:ext uri="{FF2B5EF4-FFF2-40B4-BE49-F238E27FC236}">
              <a16:creationId xmlns:a16="http://schemas.microsoft.com/office/drawing/2014/main" id="{39FAE061-F4E2-4A68-BEA4-FE256E8B64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71376" name="Gráfico 271375" descr="Flecha: curva con sentido de las agujas del reloj con relleno sólido">
          <a:extLst>
            <a:ext uri="{FF2B5EF4-FFF2-40B4-BE49-F238E27FC236}">
              <a16:creationId xmlns:a16="http://schemas.microsoft.com/office/drawing/2014/main" id="{1753C12C-E053-44E1-9258-032F68E7A5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71377" name="Gráfico 271376" descr="Flecha: curva con sentido de las agujas del reloj con relleno sólido">
          <a:extLst>
            <a:ext uri="{FF2B5EF4-FFF2-40B4-BE49-F238E27FC236}">
              <a16:creationId xmlns:a16="http://schemas.microsoft.com/office/drawing/2014/main" id="{F4E380D3-9EDB-4208-832F-E2516175A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71378" name="Gráfico 271377" descr="Flecha: curva con sentido de las agujas del reloj con relleno sólido">
          <a:extLst>
            <a:ext uri="{FF2B5EF4-FFF2-40B4-BE49-F238E27FC236}">
              <a16:creationId xmlns:a16="http://schemas.microsoft.com/office/drawing/2014/main" id="{F4E3B8A5-EF17-4AEE-B65C-1EDF934E4C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71379" name="Gráfico 271378" descr="Flecha: curva con sentido de las agujas del reloj con relleno sólido">
          <a:extLst>
            <a:ext uri="{FF2B5EF4-FFF2-40B4-BE49-F238E27FC236}">
              <a16:creationId xmlns:a16="http://schemas.microsoft.com/office/drawing/2014/main" id="{FCC15A6C-F758-498E-97C8-7ED2DA3F5C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71380" name="Gráfico 271379" descr="Flecha: curva con sentido de las agujas del reloj con relleno sólido">
          <a:extLst>
            <a:ext uri="{FF2B5EF4-FFF2-40B4-BE49-F238E27FC236}">
              <a16:creationId xmlns:a16="http://schemas.microsoft.com/office/drawing/2014/main" id="{D08B0BFF-52FA-4A04-8939-F32FE6A381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71381" name="Gráfico 271380" descr="Flecha: curva con sentido de las agujas del reloj con relleno sólido">
          <a:extLst>
            <a:ext uri="{FF2B5EF4-FFF2-40B4-BE49-F238E27FC236}">
              <a16:creationId xmlns:a16="http://schemas.microsoft.com/office/drawing/2014/main" id="{2CDC3124-6D3B-40EE-9F8D-7FF5E3272F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71382" name="Gráfico 271381" descr="Flecha: curva con sentido de las agujas del reloj con relleno sólido">
          <a:extLst>
            <a:ext uri="{FF2B5EF4-FFF2-40B4-BE49-F238E27FC236}">
              <a16:creationId xmlns:a16="http://schemas.microsoft.com/office/drawing/2014/main" id="{046009EA-53AE-4F06-9E09-23E734D65E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7265" name="Button 1" hidden="1">
              <a:extLst>
                <a:ext uri="{63B3BB69-23CF-44E3-9099-C40C66FF867C}">
                  <a14:compatExt spid="_x0000_s267265"/>
                </a:ext>
                <a:ext uri="{FF2B5EF4-FFF2-40B4-BE49-F238E27FC236}">
                  <a16:creationId xmlns:a16="http://schemas.microsoft.com/office/drawing/2014/main" id="{00000000-0008-0000-0900-000001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7266" name="Button 2" hidden="1">
              <a:extLst>
                <a:ext uri="{63B3BB69-23CF-44E3-9099-C40C66FF867C}">
                  <a14:compatExt spid="_x0000_s267266"/>
                </a:ext>
                <a:ext uri="{FF2B5EF4-FFF2-40B4-BE49-F238E27FC236}">
                  <a16:creationId xmlns:a16="http://schemas.microsoft.com/office/drawing/2014/main" id="{00000000-0008-0000-0900-000002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7267" name="Button 3" hidden="1">
              <a:extLst>
                <a:ext uri="{63B3BB69-23CF-44E3-9099-C40C66FF867C}">
                  <a14:compatExt spid="_x0000_s267267"/>
                </a:ext>
                <a:ext uri="{FF2B5EF4-FFF2-40B4-BE49-F238E27FC236}">
                  <a16:creationId xmlns:a16="http://schemas.microsoft.com/office/drawing/2014/main" id="{00000000-0008-0000-0900-0000031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DC9462E-E905-468A-892F-DE22335D22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22DEE1FA-3305-4037-97E8-71679AF755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DB3AF4B-8CB0-459E-8D33-6731DA18FE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922CEB0-97E3-40EE-B3ED-9A5D6A5782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75BE0F96-2222-4CD4-A0D6-75271B79C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880A8AF5-A4FC-42D9-ABA6-D45E1D1872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83037DD9-7695-4DB1-B1A6-C09A32F888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8C2AF6E2-D79F-474C-9C20-47C4697D25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7B9F83F-35E7-4AE1-92E3-AD823F0300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F7174E2-F49E-4E44-BE04-352CD48AA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B36B2FC8-A806-4A2E-B833-03A98ADE8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DA1F34F-5193-41C0-BECB-480D70AEFF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BE5A2D4-70E6-4ED8-97C8-CB4024862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A079CEE2-5649-4D89-9A01-9A79487A3B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2ACCA75-F39C-436A-9A56-4A636F1474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076D2C0-908C-47A6-B63C-E4F7D27479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9FCCED09-2D35-4714-A835-62E6C71429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AA09F408-23DD-4FB5-96D4-87B3F9A79B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3CD211A-343F-46B9-90B0-86444DDBF6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5CC2493-B877-4083-B649-5B6B9C8D26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E8EB354-A341-4839-B077-3CDA1E4348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C4520D9-A668-4C72-A77C-273B577949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BEC4508A-A8E7-47E5-BD90-B1C963C614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81DD63F-96A9-4794-AC91-30C47471E6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17E5730-AE88-4495-AE72-4F135DE6B0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E3ED2948-FD5C-4A59-8FA6-1FA26115FD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5DF6115-AF49-4821-9D0D-E00A01A356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E79CDF9-004D-46C8-B5AE-E8D83C5E2A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16B2799-B3BB-4BA2-8C76-C49D51F7C2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EB358B72-3009-4018-BD90-F1DE11115E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461D440-9622-4B83-9E0D-93CF0D076C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429B24B-0035-48D5-B882-2F2B7DEFEA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C7EEF762-2BBE-4887-A885-DDEE3471BB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45CA713-9F1B-4B4C-8A45-F32E664F1A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1272446-2042-481A-8907-B8E8A2A3ED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AE5823A-388C-442F-94C6-DF45C468AC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162747C-8D90-4249-861A-AD3A97FD3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88382BF-A700-45AE-BD77-482934AE33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4C0AE00-67B7-433E-9176-8C8CF3F39C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A0C9CB25-4441-485E-AF36-675A44B480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D402918-CCCA-4653-A063-9CAD77C4F7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822E4A05-5FAB-4B94-AF83-7BC125F1B7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B5EA025-4289-48DF-B019-D0FAD2B472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775AB5DC-B3FE-4290-A9A2-C07081DE38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05D79BA-8054-4E14-9885-949EF1540F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4F30857-4E36-4352-96D6-1194DB8FF6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CAE9228-DDCD-41CD-A537-0CDCEDA8A9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E91095A-851A-41E7-A3F0-CB4F9151CD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27AAD77-0F7D-46D2-B595-A934F725C9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3DEFF5AD-0EB7-4742-ADF9-A28E3178D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B95E7F6-9326-4B76-92AD-82295C6368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9B446F11-29AB-493C-B538-AA71173E4D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0D11640-882E-45F9-9C79-35E7A35B5F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3F21928F-BA44-479B-853E-616630575C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CEF25CC9-EB4B-4A38-BDAA-14AE328043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04B37F3D-6908-46C9-9E0E-7D2AB7563E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8665E9D9-739A-42A4-89EB-B1F2C53FEB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EEF6BB58-F832-4D8D-9BDA-91268E15E6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33169CF4-F031-4502-8722-57BD4E8DD7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C220E4D6-E4DC-4B48-9955-6610A32083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2103B277-435B-4314-A870-F3526B51DD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98B57BC-6FC9-41CE-A3C2-4DEF462B6F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7264" name="Gráfico 267263" descr="Flecha: curva con sentido de las agujas del reloj con relleno sólido">
          <a:extLst>
            <a:ext uri="{FF2B5EF4-FFF2-40B4-BE49-F238E27FC236}">
              <a16:creationId xmlns:a16="http://schemas.microsoft.com/office/drawing/2014/main" id="{509AEF2D-1AF5-4BE1-AA40-80C1F3E7FB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7268" name="Gráfico 267267" descr="Flecha: curva con sentido de las agujas del reloj con relleno sólido">
          <a:extLst>
            <a:ext uri="{FF2B5EF4-FFF2-40B4-BE49-F238E27FC236}">
              <a16:creationId xmlns:a16="http://schemas.microsoft.com/office/drawing/2014/main" id="{2E946C18-89B4-49F4-B216-A02B0DDDE2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7269" name="Gráfico 267268" descr="Flecha: curva con sentido de las agujas del reloj con relleno sólido">
          <a:extLst>
            <a:ext uri="{FF2B5EF4-FFF2-40B4-BE49-F238E27FC236}">
              <a16:creationId xmlns:a16="http://schemas.microsoft.com/office/drawing/2014/main" id="{193FB129-C126-41EE-9D3A-3463CB1AE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7270" name="Gráfico 267269" descr="Flecha: curva con sentido de las agujas del reloj con relleno sólido">
          <a:extLst>
            <a:ext uri="{FF2B5EF4-FFF2-40B4-BE49-F238E27FC236}">
              <a16:creationId xmlns:a16="http://schemas.microsoft.com/office/drawing/2014/main" id="{428146F2-70AA-4548-BF14-18E11059C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7271" name="Gráfico 267270" descr="Flecha: curva con sentido de las agujas del reloj con relleno sólido">
          <a:extLst>
            <a:ext uri="{FF2B5EF4-FFF2-40B4-BE49-F238E27FC236}">
              <a16:creationId xmlns:a16="http://schemas.microsoft.com/office/drawing/2014/main" id="{0B3DF477-EE2E-48EC-ABAF-D92466A488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7272" name="Gráfico 267271" descr="Flecha: curva con sentido de las agujas del reloj con relleno sólido">
          <a:extLst>
            <a:ext uri="{FF2B5EF4-FFF2-40B4-BE49-F238E27FC236}">
              <a16:creationId xmlns:a16="http://schemas.microsoft.com/office/drawing/2014/main" id="{3E4AD096-0F37-4E3E-9607-FDF6E68B55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7273" name="Gráfico 267272" descr="Flecha: curva con sentido de las agujas del reloj con relleno sólido">
          <a:extLst>
            <a:ext uri="{FF2B5EF4-FFF2-40B4-BE49-F238E27FC236}">
              <a16:creationId xmlns:a16="http://schemas.microsoft.com/office/drawing/2014/main" id="{1A4ABF58-E001-48AA-A9E3-1F6D5E7A6F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7274" name="Gráfico 267273" descr="Flecha: curva con sentido de las agujas del reloj con relleno sólido">
          <a:extLst>
            <a:ext uri="{FF2B5EF4-FFF2-40B4-BE49-F238E27FC236}">
              <a16:creationId xmlns:a16="http://schemas.microsoft.com/office/drawing/2014/main" id="{47BEA7DC-FD4D-4D9C-B26F-573299043D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7275" name="Gráfico 267274" descr="Flecha: curva con sentido de las agujas del reloj con relleno sólido">
          <a:extLst>
            <a:ext uri="{FF2B5EF4-FFF2-40B4-BE49-F238E27FC236}">
              <a16:creationId xmlns:a16="http://schemas.microsoft.com/office/drawing/2014/main" id="{B2FD7E5D-CD1C-4F99-A055-4A11D0013E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7276" name="Gráfico 267275" descr="Flecha: curva con sentido de las agujas del reloj con relleno sólido">
          <a:extLst>
            <a:ext uri="{FF2B5EF4-FFF2-40B4-BE49-F238E27FC236}">
              <a16:creationId xmlns:a16="http://schemas.microsoft.com/office/drawing/2014/main" id="{D84D7B6B-00BB-4245-986C-554EFF7809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7277" name="Gráfico 267276" descr="Flecha: curva con sentido de las agujas del reloj con relleno sólido">
          <a:extLst>
            <a:ext uri="{FF2B5EF4-FFF2-40B4-BE49-F238E27FC236}">
              <a16:creationId xmlns:a16="http://schemas.microsoft.com/office/drawing/2014/main" id="{DC11A871-A56E-4E1C-876B-491B193D41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7278" name="Gráfico 267277" descr="Flecha: curva con sentido de las agujas del reloj con relleno sólido">
          <a:extLst>
            <a:ext uri="{FF2B5EF4-FFF2-40B4-BE49-F238E27FC236}">
              <a16:creationId xmlns:a16="http://schemas.microsoft.com/office/drawing/2014/main" id="{E7F78CC8-63B6-4D48-9F2E-EDCB323E02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7279" name="Gráfico 267278" descr="Flecha: curva con sentido de las agujas del reloj con relleno sólido">
          <a:extLst>
            <a:ext uri="{FF2B5EF4-FFF2-40B4-BE49-F238E27FC236}">
              <a16:creationId xmlns:a16="http://schemas.microsoft.com/office/drawing/2014/main" id="{2498AB80-F8BD-4814-B0A7-5AA1FF6CA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7280" name="Gráfico 267279" descr="Flecha: curva con sentido de las agujas del reloj con relleno sólido">
          <a:extLst>
            <a:ext uri="{FF2B5EF4-FFF2-40B4-BE49-F238E27FC236}">
              <a16:creationId xmlns:a16="http://schemas.microsoft.com/office/drawing/2014/main" id="{D2DF520C-3DA6-424A-AD57-5F2725638B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7281" name="Gráfico 267280" descr="Flecha: curva con sentido de las agujas del reloj con relleno sólido">
          <a:extLst>
            <a:ext uri="{FF2B5EF4-FFF2-40B4-BE49-F238E27FC236}">
              <a16:creationId xmlns:a16="http://schemas.microsoft.com/office/drawing/2014/main" id="{145BD8D7-97C6-4B96-8CBB-F79966BE7C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7282" name="Gráfico 267281" descr="Flecha: curva con sentido de las agujas del reloj con relleno sólido">
          <a:extLst>
            <a:ext uri="{FF2B5EF4-FFF2-40B4-BE49-F238E27FC236}">
              <a16:creationId xmlns:a16="http://schemas.microsoft.com/office/drawing/2014/main" id="{D7CEB3A1-0C3C-4D70-93E9-97A727235A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7283" name="Gráfico 267282" descr="Flecha: curva con sentido de las agujas del reloj con relleno sólido">
          <a:extLst>
            <a:ext uri="{FF2B5EF4-FFF2-40B4-BE49-F238E27FC236}">
              <a16:creationId xmlns:a16="http://schemas.microsoft.com/office/drawing/2014/main" id="{9109BE70-A27E-4B60-B604-CF87580558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7284" name="Gráfico 267283" descr="Flecha: curva con sentido de las agujas del reloj con relleno sólido">
          <a:extLst>
            <a:ext uri="{FF2B5EF4-FFF2-40B4-BE49-F238E27FC236}">
              <a16:creationId xmlns:a16="http://schemas.microsoft.com/office/drawing/2014/main" id="{00DB10E8-7ECC-45D3-AE0E-6A676EC1C0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7285" name="Gráfico 267284" descr="Flecha: curva con sentido de las agujas del reloj con relleno sólido">
          <a:extLst>
            <a:ext uri="{FF2B5EF4-FFF2-40B4-BE49-F238E27FC236}">
              <a16:creationId xmlns:a16="http://schemas.microsoft.com/office/drawing/2014/main" id="{2604DB63-5BB3-4AA5-AC0F-4CF1E31D49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7286" name="Gráfico 267285" descr="Flecha: curva con sentido de las agujas del reloj con relleno sólido">
          <a:extLst>
            <a:ext uri="{FF2B5EF4-FFF2-40B4-BE49-F238E27FC236}">
              <a16:creationId xmlns:a16="http://schemas.microsoft.com/office/drawing/2014/main" id="{65692549-58FD-4550-83AF-614B8282A4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0A00-000001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00000000-0008-0000-0A00-000002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00000000-0008-0000-0A00-000003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F7FC9A9D-DFB4-46C3-A76B-FDFCB59F9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380F9A1D-2265-4E35-B232-4B4E884C3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E3AC8F4A-7579-4DD5-A7E9-2D094CA125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556BB5FA-38F7-40DE-8CBE-3DFE494E41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8445A1BC-BC32-4162-8E7B-BFDB8F8572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0F9F102-F95A-4196-B8EE-3378F24980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86D5F415-D60D-4084-B186-1969586B14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078BE5B-0F15-4631-9ACA-0ED0D9B3A9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EA40860E-F1BB-4A0D-9C9E-24F7A5CC5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150196C-E67D-4030-B98F-A52F429B8F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35893D46-5DB0-428D-A6E5-4BD7B9D15C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81F912FD-D2D8-467C-BEA6-E4645B4D36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D8EA46E-CC01-4227-88D1-34E8BB3B38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591ECDF8-2804-400A-92A3-5E0E083CB6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11F5DFF-04C3-4D36-BF4A-078531AB27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BB0975D-01A0-4251-8BD9-AF4C208CF0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59E85353-BE25-4761-8706-325674BA92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20F2151-C15D-4BBE-874C-5DAC1A9DB1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29D4D138-5FFF-4231-924A-6C58D1B04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1AC547D-85CC-443E-BC01-16C71B7E10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5FB967DA-C0A5-4BD8-8080-EC2CC7573B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CBCC58A9-65D3-470E-8412-9207B65531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90F2575-EB17-4297-BE02-45A059BDEE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42D6C19-66C0-4BF3-BA6C-6F5A9FF8C3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1A9C0775-C0D9-4AE3-ABDD-CEBB182251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FAE69462-0837-4886-8B02-1F1611F05C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0E72834-2311-40BC-B72D-854CB20FBE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2281440-E025-4A25-A6FC-9B2171043E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488B5A7A-9A0E-4D34-BB3B-021C6B11B9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C66F767-6B9F-4062-802E-5EA2A883F7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A63F8210-94BD-4571-B0C0-1C2AFDFBEF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AD006F2-5D97-4F8C-ABA8-5DF6EFD046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58531A6D-A159-4492-A34F-F7156A9529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8465439D-E650-4D9A-A989-40AA28C9CE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0E2B27B-6B43-4364-A651-91A6EE68A8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9E75CF1E-6610-422C-ACD0-3F29203EB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133B2C9-E2DD-4749-BAFC-878B537FBC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EEF284C-F45D-480B-8EB5-C0860920DD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BE166F5-BF41-431A-93B8-3A08A957EC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EDEEF1D6-5B90-4A55-B507-FCF377D655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3E9C8C1-E1FC-455D-BD7C-95A4756D00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8931087-2FF3-4681-80C8-5849BC2FD3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0D6FEAFA-CD0A-40BF-A7D7-3DCF4EDD66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148B5993-E24B-44BD-9461-EA71A463FB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F90C2FD-6423-4B3A-A2AB-24B59F5670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1A9DB537-C2D4-4852-A022-A1994BAA6C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AFB4B7D0-ACD5-47F9-863F-DF51634B41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0E37208A-5C08-4EC4-B122-9CE3BA4F1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76C1298-0F0C-4EBD-B7B4-16E4117A1F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BB27CAA1-EFC6-405F-B47A-33F842997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2FF35694-415E-4039-8163-DEE2162519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A77BFB01-5B7E-42C2-B538-42452BD704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969BF1C-A69A-457A-99EE-2BF58DF197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CE15029-201F-464D-AB63-71C8EB44FF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E7FD01DA-9CE6-4B46-8F8A-12BA6BB680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7D817BB-478C-48CA-A4C2-8744B2DAF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A30B057-5E22-425B-970C-0C48CF724D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80FCFA39-276D-455E-AC18-9F413E1BA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E1BC065B-CD5A-450D-A924-A7E7B9956F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DA6EEF0A-1686-4C55-8AF4-3048466A50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02081742-66A3-4E9A-8469-62D86904EC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86310A0-EEC7-4BC3-9A7F-9C82FA35C3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8288" name="Gráfico 268287" descr="Flecha: curva con sentido de las agujas del reloj con relleno sólido">
          <a:extLst>
            <a:ext uri="{FF2B5EF4-FFF2-40B4-BE49-F238E27FC236}">
              <a16:creationId xmlns:a16="http://schemas.microsoft.com/office/drawing/2014/main" id="{36D42863-FEAF-45D0-816E-F7D6917E0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8292" name="Gráfico 268291" descr="Flecha: curva con sentido de las agujas del reloj con relleno sólido">
          <a:extLst>
            <a:ext uri="{FF2B5EF4-FFF2-40B4-BE49-F238E27FC236}">
              <a16:creationId xmlns:a16="http://schemas.microsoft.com/office/drawing/2014/main" id="{F4E2B4FE-180B-4103-8822-F8528B4511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8293" name="Gráfico 268292" descr="Flecha: curva con sentido de las agujas del reloj con relleno sólido">
          <a:extLst>
            <a:ext uri="{FF2B5EF4-FFF2-40B4-BE49-F238E27FC236}">
              <a16:creationId xmlns:a16="http://schemas.microsoft.com/office/drawing/2014/main" id="{C2FE05E2-89A4-4EAC-9105-1C75012D07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8294" name="Gráfico 268293" descr="Flecha: curva con sentido de las agujas del reloj con relleno sólido">
          <a:extLst>
            <a:ext uri="{FF2B5EF4-FFF2-40B4-BE49-F238E27FC236}">
              <a16:creationId xmlns:a16="http://schemas.microsoft.com/office/drawing/2014/main" id="{2C4ECC53-9D93-42FF-9342-95F12ED030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8295" name="Gráfico 268294" descr="Flecha: curva con sentido de las agujas del reloj con relleno sólido">
          <a:extLst>
            <a:ext uri="{FF2B5EF4-FFF2-40B4-BE49-F238E27FC236}">
              <a16:creationId xmlns:a16="http://schemas.microsoft.com/office/drawing/2014/main" id="{D6E792F3-CD62-4CB5-B965-C1DB30D697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8296" name="Gráfico 268295" descr="Flecha: curva con sentido de las agujas del reloj con relleno sólido">
          <a:extLst>
            <a:ext uri="{FF2B5EF4-FFF2-40B4-BE49-F238E27FC236}">
              <a16:creationId xmlns:a16="http://schemas.microsoft.com/office/drawing/2014/main" id="{1C630DDA-1B5C-4FA8-A41E-C2B632BFB7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8297" name="Gráfico 268296" descr="Flecha: curva con sentido de las agujas del reloj con relleno sólido">
          <a:extLst>
            <a:ext uri="{FF2B5EF4-FFF2-40B4-BE49-F238E27FC236}">
              <a16:creationId xmlns:a16="http://schemas.microsoft.com/office/drawing/2014/main" id="{5CDD07CB-DF70-4AA3-8854-7CBB2A589C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8298" name="Gráfico 268297" descr="Flecha: curva con sentido de las agujas del reloj con relleno sólido">
          <a:extLst>
            <a:ext uri="{FF2B5EF4-FFF2-40B4-BE49-F238E27FC236}">
              <a16:creationId xmlns:a16="http://schemas.microsoft.com/office/drawing/2014/main" id="{3CD05A91-7864-43E3-AA45-4F18DF5121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8299" name="Gráfico 268298" descr="Flecha: curva con sentido de las agujas del reloj con relleno sólido">
          <a:extLst>
            <a:ext uri="{FF2B5EF4-FFF2-40B4-BE49-F238E27FC236}">
              <a16:creationId xmlns:a16="http://schemas.microsoft.com/office/drawing/2014/main" id="{E7106F76-C61A-422B-BF36-A2B83F1D34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8300" name="Gráfico 268299" descr="Flecha: curva con sentido de las agujas del reloj con relleno sólido">
          <a:extLst>
            <a:ext uri="{FF2B5EF4-FFF2-40B4-BE49-F238E27FC236}">
              <a16:creationId xmlns:a16="http://schemas.microsoft.com/office/drawing/2014/main" id="{4328BD5A-E62F-42E7-B3E5-FFEC734443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8301" name="Gráfico 268300" descr="Flecha: curva con sentido de las agujas del reloj con relleno sólido">
          <a:extLst>
            <a:ext uri="{FF2B5EF4-FFF2-40B4-BE49-F238E27FC236}">
              <a16:creationId xmlns:a16="http://schemas.microsoft.com/office/drawing/2014/main" id="{AF86143D-5A9E-44D7-A067-74ED3D1B32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8302" name="Gráfico 268301" descr="Flecha: curva con sentido de las agujas del reloj con relleno sólido">
          <a:extLst>
            <a:ext uri="{FF2B5EF4-FFF2-40B4-BE49-F238E27FC236}">
              <a16:creationId xmlns:a16="http://schemas.microsoft.com/office/drawing/2014/main" id="{DC107C5E-AA2D-4F90-A815-93381BE975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8303" name="Gráfico 268302" descr="Flecha: curva con sentido de las agujas del reloj con relleno sólido">
          <a:extLst>
            <a:ext uri="{FF2B5EF4-FFF2-40B4-BE49-F238E27FC236}">
              <a16:creationId xmlns:a16="http://schemas.microsoft.com/office/drawing/2014/main" id="{F2C7105C-15A1-459F-BFB6-47A1CFD762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8304" name="Gráfico 268303" descr="Flecha: curva con sentido de las agujas del reloj con relleno sólido">
          <a:extLst>
            <a:ext uri="{FF2B5EF4-FFF2-40B4-BE49-F238E27FC236}">
              <a16:creationId xmlns:a16="http://schemas.microsoft.com/office/drawing/2014/main" id="{BBC250C2-181F-458E-96A7-92BD4D38AF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8305" name="Gráfico 268304" descr="Flecha: curva con sentido de las agujas del reloj con relleno sólido">
          <a:extLst>
            <a:ext uri="{FF2B5EF4-FFF2-40B4-BE49-F238E27FC236}">
              <a16:creationId xmlns:a16="http://schemas.microsoft.com/office/drawing/2014/main" id="{0C6C4040-1C2E-4F43-9A80-EC508A7C72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8306" name="Gráfico 268305" descr="Flecha: curva con sentido de las agujas del reloj con relleno sólido">
          <a:extLst>
            <a:ext uri="{FF2B5EF4-FFF2-40B4-BE49-F238E27FC236}">
              <a16:creationId xmlns:a16="http://schemas.microsoft.com/office/drawing/2014/main" id="{1E328AD7-2276-43E3-903B-14BAA2AD53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8307" name="Gráfico 268306" descr="Flecha: curva con sentido de las agujas del reloj con relleno sólido">
          <a:extLst>
            <a:ext uri="{FF2B5EF4-FFF2-40B4-BE49-F238E27FC236}">
              <a16:creationId xmlns:a16="http://schemas.microsoft.com/office/drawing/2014/main" id="{114B782B-C113-4770-BC23-504127D9E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8308" name="Gráfico 268307" descr="Flecha: curva con sentido de las agujas del reloj con relleno sólido">
          <a:extLst>
            <a:ext uri="{FF2B5EF4-FFF2-40B4-BE49-F238E27FC236}">
              <a16:creationId xmlns:a16="http://schemas.microsoft.com/office/drawing/2014/main" id="{54A7F821-F6E7-4C17-9934-2455DE3123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8309" name="Gráfico 268308" descr="Flecha: curva con sentido de las agujas del reloj con relleno sólido">
          <a:extLst>
            <a:ext uri="{FF2B5EF4-FFF2-40B4-BE49-F238E27FC236}">
              <a16:creationId xmlns:a16="http://schemas.microsoft.com/office/drawing/2014/main" id="{E7364C72-19C1-4C58-B190-8CC70D5089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8310" name="Gráfico 268309" descr="Flecha: curva con sentido de las agujas del reloj con relleno sólido">
          <a:extLst>
            <a:ext uri="{FF2B5EF4-FFF2-40B4-BE49-F238E27FC236}">
              <a16:creationId xmlns:a16="http://schemas.microsoft.com/office/drawing/2014/main" id="{BE5FC277-EBDA-4055-945B-AE49145E90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0B00-000001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00000000-0008-0000-0B00-000002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6243" name="Button 3" hidden="1">
              <a:extLst>
                <a:ext uri="{63B3BB69-23CF-44E3-9099-C40C66FF867C}">
                  <a14:compatExt spid="_x0000_s266243"/>
                </a:ext>
                <a:ext uri="{FF2B5EF4-FFF2-40B4-BE49-F238E27FC236}">
                  <a16:creationId xmlns:a16="http://schemas.microsoft.com/office/drawing/2014/main" id="{00000000-0008-0000-0B00-0000031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F4A5A807-68A0-4506-A137-C1A7FF98DE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3BF8806-CDE2-467E-BD4E-F34B28F0E2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1BF825C2-8EC1-4D67-8D8C-E60785BDE2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F9B66A82-EF57-49EC-802A-26DA888FD3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633EEFF5-8EAB-48BC-B115-869E78533C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9A909449-D5A5-4F7F-BD2F-B92CAFE880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1EF44CF-363B-4E3B-89A2-15B730A832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41081D1-8C44-410F-86EB-676780A45F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8E827C3-CA94-4B3D-AC9D-ADEB4A3CEE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569C685-0304-4FDA-92D9-484DD2210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D26594A-EE1F-4D4C-A2DF-742C8BA998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47EB014C-8AC4-4A0C-98A2-3991D6A89C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3D1A4D3C-FD24-401B-8F95-BC404F0FC3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06481F83-3944-4B9F-A14D-643E0353C9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A2CC3EFF-9BD3-4CAC-A903-1997B18E8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11CB62B7-A4E7-4417-8A9C-99E4849376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6F006EC-3CFB-4F12-995D-BF15051AA7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490EC6F-A374-4274-8FEC-E636A675AB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5367E51-F515-4D58-BF2C-75BAA53F8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B1DD57A-6B18-49DF-B448-4EAC078A4D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7F519D4-5C5D-4730-A42B-D168A28196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F39F95A-4A36-4A58-B11B-A0B66711FF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A991765-0DA3-4333-A898-3C1E140F62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48D287AB-1CBC-4228-ABE7-22B2A281B4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89ECE0D0-00A5-4BD0-8C21-F0906F6430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5390DD72-E6AE-4728-A2E5-FED72A4AD4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A65C38B-C21B-4E03-A66B-C7BDA8B68E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5D759C7-17C6-4211-98B8-501C1B7498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95BE3286-0918-496F-89CA-F3E8461BC6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8F84E3FA-F38B-47CC-A1AA-C3D756663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EA83F5A9-78D4-4649-A3CE-6AA443F2C7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E468258-7D7A-4CD8-90D5-014BEEFA02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2B245A6-001B-4850-8373-CDAB3B5965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7AB4E15-26FC-4C5F-BC96-6C8757EAA9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06CE793-11CE-4FDD-9610-D99804CC1B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B4EADB7-51DC-47E0-A9AA-7A68FF720E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6E391709-8669-46FC-B994-79C2A38C18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072F6EEA-E7F7-4D01-97BC-7E4379B8E6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20E2418-F211-4195-9C55-B293F5A71F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3CEFC3F-1D7D-40F0-9879-E7A9869E83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A45CD027-BF2C-499A-B1AC-5967126DF3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D9D2A53C-059B-4BBA-A90F-5CE6A054E3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07B5F67-943A-4981-8328-F00E7B1D06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23E7337-F830-49DC-8BC1-39BD530C73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AD76C6B-93C6-49CE-A3EF-D5724962A3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251204D-0983-4A2B-B2F7-9864D8DE81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71C0CD6-644E-4041-A966-87209B4D44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A4A8A8D-291A-479B-82DB-8C7348F6BE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3A47231-ECD1-4BE2-BDCE-7FE4D8C99A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44BAC08E-D0CA-46DB-8A73-217C6704FE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8371C7DD-232E-4BD0-AF81-3F103B7CF1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D5B5E9F7-E2BA-4F0D-8E7E-616513383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569B76F-4875-481F-BF7F-0E9F3FC84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AEAFD6E-0371-4A9D-A5CD-7391245510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B5863EAD-E94C-4C8A-B81E-A2828A808F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8DC4729-56C4-46B9-B96C-F45ECE79B4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24A7BC87-8E37-4EA6-A78B-0D1FC122F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544780F7-5586-45FA-B838-022CD2C94C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83B412A7-0DF6-4CD9-904C-17B2C8A2AA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6410354-5E4F-4CAE-BA1B-34135A6829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F4F43A3A-F77F-446B-8BCC-C333E04B86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1031937-50D6-4A9F-B8E5-5E5209029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6240" name="Gráfico 266239" descr="Flecha: curva con sentido de las agujas del reloj con relleno sólido">
          <a:extLst>
            <a:ext uri="{FF2B5EF4-FFF2-40B4-BE49-F238E27FC236}">
              <a16:creationId xmlns:a16="http://schemas.microsoft.com/office/drawing/2014/main" id="{56487F1F-E424-4F00-97B0-3636551F93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6244" name="Gráfico 266243" descr="Flecha: curva con sentido de las agujas del reloj con relleno sólido">
          <a:extLst>
            <a:ext uri="{FF2B5EF4-FFF2-40B4-BE49-F238E27FC236}">
              <a16:creationId xmlns:a16="http://schemas.microsoft.com/office/drawing/2014/main" id="{FF12DE15-B2BB-47CB-91D8-33D67A1FC6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6245" name="Gráfico 266244" descr="Flecha: curva con sentido de las agujas del reloj con relleno sólido">
          <a:extLst>
            <a:ext uri="{FF2B5EF4-FFF2-40B4-BE49-F238E27FC236}">
              <a16:creationId xmlns:a16="http://schemas.microsoft.com/office/drawing/2014/main" id="{30AD5B8A-2DE4-42A3-882A-ED23245564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6246" name="Gráfico 266245" descr="Flecha: curva con sentido de las agujas del reloj con relleno sólido">
          <a:extLst>
            <a:ext uri="{FF2B5EF4-FFF2-40B4-BE49-F238E27FC236}">
              <a16:creationId xmlns:a16="http://schemas.microsoft.com/office/drawing/2014/main" id="{717565B2-3FA5-4D79-879F-97D86447A7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6247" name="Gráfico 266246" descr="Flecha: curva con sentido de las agujas del reloj con relleno sólido">
          <a:extLst>
            <a:ext uri="{FF2B5EF4-FFF2-40B4-BE49-F238E27FC236}">
              <a16:creationId xmlns:a16="http://schemas.microsoft.com/office/drawing/2014/main" id="{0DCB9832-5CB2-46FF-83D6-8B80EC879F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6248" name="Gráfico 266247" descr="Flecha: curva con sentido de las agujas del reloj con relleno sólido">
          <a:extLst>
            <a:ext uri="{FF2B5EF4-FFF2-40B4-BE49-F238E27FC236}">
              <a16:creationId xmlns:a16="http://schemas.microsoft.com/office/drawing/2014/main" id="{224A63CB-83AD-49D8-B87C-572D9A0BB6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6249" name="Gráfico 266248" descr="Flecha: curva con sentido de las agujas del reloj con relleno sólido">
          <a:extLst>
            <a:ext uri="{FF2B5EF4-FFF2-40B4-BE49-F238E27FC236}">
              <a16:creationId xmlns:a16="http://schemas.microsoft.com/office/drawing/2014/main" id="{B1726C1A-EC94-46E2-A06E-FC7308D850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6250" name="Gráfico 266249" descr="Flecha: curva con sentido de las agujas del reloj con relleno sólido">
          <a:extLst>
            <a:ext uri="{FF2B5EF4-FFF2-40B4-BE49-F238E27FC236}">
              <a16:creationId xmlns:a16="http://schemas.microsoft.com/office/drawing/2014/main" id="{54E2736B-B751-4775-B981-A852F2FB2D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6251" name="Gráfico 266250" descr="Flecha: curva con sentido de las agujas del reloj con relleno sólido">
          <a:extLst>
            <a:ext uri="{FF2B5EF4-FFF2-40B4-BE49-F238E27FC236}">
              <a16:creationId xmlns:a16="http://schemas.microsoft.com/office/drawing/2014/main" id="{0556B1B4-C5E7-4D75-A864-DC818C70DC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6252" name="Gráfico 266251" descr="Flecha: curva con sentido de las agujas del reloj con relleno sólido">
          <a:extLst>
            <a:ext uri="{FF2B5EF4-FFF2-40B4-BE49-F238E27FC236}">
              <a16:creationId xmlns:a16="http://schemas.microsoft.com/office/drawing/2014/main" id="{6EE9A90E-5088-480A-8331-7EEF2272C7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6253" name="Gráfico 266252" descr="Flecha: curva con sentido de las agujas del reloj con relleno sólido">
          <a:extLst>
            <a:ext uri="{FF2B5EF4-FFF2-40B4-BE49-F238E27FC236}">
              <a16:creationId xmlns:a16="http://schemas.microsoft.com/office/drawing/2014/main" id="{DD972BE3-4482-4477-A792-112C59AAE4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6254" name="Gráfico 266253" descr="Flecha: curva con sentido de las agujas del reloj con relleno sólido">
          <a:extLst>
            <a:ext uri="{FF2B5EF4-FFF2-40B4-BE49-F238E27FC236}">
              <a16:creationId xmlns:a16="http://schemas.microsoft.com/office/drawing/2014/main" id="{9B0810ED-4875-4141-ABA2-61E94EA7D0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6255" name="Gráfico 266254" descr="Flecha: curva con sentido de las agujas del reloj con relleno sólido">
          <a:extLst>
            <a:ext uri="{FF2B5EF4-FFF2-40B4-BE49-F238E27FC236}">
              <a16:creationId xmlns:a16="http://schemas.microsoft.com/office/drawing/2014/main" id="{2C5352DC-4570-4567-B8F4-C21742C85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6256" name="Gráfico 266255" descr="Flecha: curva con sentido de las agujas del reloj con relleno sólido">
          <a:extLst>
            <a:ext uri="{FF2B5EF4-FFF2-40B4-BE49-F238E27FC236}">
              <a16:creationId xmlns:a16="http://schemas.microsoft.com/office/drawing/2014/main" id="{19282531-A28D-40DE-9EC1-EB2FEFECB5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6257" name="Gráfico 266256" descr="Flecha: curva con sentido de las agujas del reloj con relleno sólido">
          <a:extLst>
            <a:ext uri="{FF2B5EF4-FFF2-40B4-BE49-F238E27FC236}">
              <a16:creationId xmlns:a16="http://schemas.microsoft.com/office/drawing/2014/main" id="{A93CBCE0-C64B-411C-99E7-2A917BBEB1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6258" name="Gráfico 266257" descr="Flecha: curva con sentido de las agujas del reloj con relleno sólido">
          <a:extLst>
            <a:ext uri="{FF2B5EF4-FFF2-40B4-BE49-F238E27FC236}">
              <a16:creationId xmlns:a16="http://schemas.microsoft.com/office/drawing/2014/main" id="{1E59AD37-7271-44C5-AB7E-8367DFD8A3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6259" name="Gráfico 266258" descr="Flecha: curva con sentido de las agujas del reloj con relleno sólido">
          <a:extLst>
            <a:ext uri="{FF2B5EF4-FFF2-40B4-BE49-F238E27FC236}">
              <a16:creationId xmlns:a16="http://schemas.microsoft.com/office/drawing/2014/main" id="{4AD776DF-8F67-4EC6-A9B5-BC41A293E0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6260" name="Gráfico 266259" descr="Flecha: curva con sentido de las agujas del reloj con relleno sólido">
          <a:extLst>
            <a:ext uri="{FF2B5EF4-FFF2-40B4-BE49-F238E27FC236}">
              <a16:creationId xmlns:a16="http://schemas.microsoft.com/office/drawing/2014/main" id="{92D2716C-7750-4D36-86B5-24B2F5BBD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6261" name="Gráfico 266260" descr="Flecha: curva con sentido de las agujas del reloj con relleno sólido">
          <a:extLst>
            <a:ext uri="{FF2B5EF4-FFF2-40B4-BE49-F238E27FC236}">
              <a16:creationId xmlns:a16="http://schemas.microsoft.com/office/drawing/2014/main" id="{F987215F-BE88-4472-9A75-2FBD6F33D8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6262" name="Gráfico 266261" descr="Flecha: curva con sentido de las agujas del reloj con relleno sólido">
          <a:extLst>
            <a:ext uri="{FF2B5EF4-FFF2-40B4-BE49-F238E27FC236}">
              <a16:creationId xmlns:a16="http://schemas.microsoft.com/office/drawing/2014/main" id="{8CE1A409-CB8D-4640-9BAC-88B079F6B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3953" name="Button 1" hidden="1">
              <a:extLst>
                <a:ext uri="{63B3BB69-23CF-44E3-9099-C40C66FF867C}">
                  <a14:compatExt spid="_x0000_s253953"/>
                </a:ext>
                <a:ext uri="{FF2B5EF4-FFF2-40B4-BE49-F238E27FC236}">
                  <a16:creationId xmlns:a16="http://schemas.microsoft.com/office/drawing/2014/main" id="{00000000-0008-0000-0C00-000001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3954" name="Button 2" hidden="1">
              <a:extLst>
                <a:ext uri="{63B3BB69-23CF-44E3-9099-C40C66FF867C}">
                  <a14:compatExt spid="_x0000_s253954"/>
                </a:ext>
                <a:ext uri="{FF2B5EF4-FFF2-40B4-BE49-F238E27FC236}">
                  <a16:creationId xmlns:a16="http://schemas.microsoft.com/office/drawing/2014/main" id="{00000000-0008-0000-0C00-000002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3955" name="Button 3" hidden="1">
              <a:extLst>
                <a:ext uri="{63B3BB69-23CF-44E3-9099-C40C66FF867C}">
                  <a14:compatExt spid="_x0000_s253955"/>
                </a:ext>
                <a:ext uri="{FF2B5EF4-FFF2-40B4-BE49-F238E27FC236}">
                  <a16:creationId xmlns:a16="http://schemas.microsoft.com/office/drawing/2014/main" id="{00000000-0008-0000-0C00-000003E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DFDB551C-DF9B-4711-9685-522357105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23EBA59-5526-465C-8502-4AE2D84571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2D0866A-3BC6-47DB-A208-05DC373E2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346243B1-559E-4E8B-93A8-D5AE73F786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CE7F345F-3221-4B6B-BDD9-DE61893C9A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C8818D71-9977-45AD-B4E5-7EC494917C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BF6788CB-F201-4CCF-8071-0485CA7426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084CC8DE-C3E2-48D1-9492-3FBE371418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EB6D74A-2093-4FDF-BE82-C445239D3B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C221C71-23C2-48F1-B6C8-DAF9384122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0F063EFC-95A3-4B04-B34C-81628EAA82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6D44C4E-1DA0-4284-BF56-6E4951911C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4E0BA06-A9A1-42EF-B947-7C28F82925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379EBB5A-4F22-4756-A4FD-89CCBCD791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2FCD28E7-CD32-4474-88E5-16FBCE981A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63192F4-C602-4DB5-9EFF-01D5446EA7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C702FD9-1370-47A4-825A-DCAF582A2B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77822132-F203-4065-B891-AA3FC49CBD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66A7A4A-5030-4E61-A4E8-FD328E8A58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E073253-D392-467F-8A75-0B7A25319E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7637C8C-D266-4096-A406-8B898315CA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3593067-46BA-4B95-AA9C-F8B845C249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C43BCC5-38E3-4AA9-8F68-0393F986AB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589FFC5-2E61-4FBE-A866-C6F189640A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4B2177C-3848-42A4-B13E-63DCDCEBBC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89210C1D-08B7-4374-B0B4-E9BF02F446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DB14081-4D47-4484-877B-22FDD7279D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0F23560-D3E3-4BC8-BE88-3925D34C12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398A510-E54C-43FF-8D75-7C1E410043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3DAA859-D6AD-4634-BF08-67A8D8AF28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9BE5B07D-4B80-4CEB-961C-5C33DF129D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53B65C0C-D36F-47D3-9662-4707DB21E1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F39C0BF6-CC83-499B-A012-4BBA3B36F7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595A3B62-328E-4DC1-9166-6F783A9EC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3493F37-2C1F-4541-BE2B-994E0EC888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4ADC22DE-4F21-4BD0-8E61-D242D15AE7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F4D7DF64-D11E-4355-8C80-0CFF6B0114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BB2CA0A4-AB6A-405C-9FD6-50AC33301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67599F9-13A6-403B-92B8-5433E65FBD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B085956-1E47-4539-A41B-217330A335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41959788-3E87-4F1A-AB65-6B8121D559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C7352B03-0426-47B0-8152-BAE3D45B76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71CAAD4-7182-4F43-82BB-45A210AF30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AAD0218-C3F8-4251-978A-ADCE505524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2064E02-2895-4F8E-A816-F6E3FCB733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E5D1E31-4A6E-4650-A1BD-A085A0A5E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E2C23AF4-FCA0-4A78-85CA-8281221C48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409D79C0-9B93-4AB8-B0A2-199C6DAD4B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2335981-80BD-4F53-A9AC-521FEF1CA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6C8D3641-6220-43E6-9F34-7313FD5C13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D5A2D486-BFBF-40C2-875E-C23A43ECC8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2E8DE021-3D17-44B2-BC54-7089167586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0EC9790-6C01-47A2-B8CE-24DA3A8B04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29FDCA3-4044-4C2F-B81D-177477EC94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AC2757E-0E16-4972-98F0-A37A7A79D0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90DCAA74-AD85-4FBF-B2F6-A978A73A4F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69FAFFB-88BC-4EBA-BC3F-0ABE1A2148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A35721E-BE01-450A-B7CF-E8236DA161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C034CE1-E1A1-4C02-9AB3-BEB44F89C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6453054-553E-4720-871F-B1B453C58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B5AA834-7778-4235-A45F-894F76C27C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7C4D88A-D122-4948-BE5D-16E8D0E5EB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3952" name="Gráfico 253951" descr="Flecha: curva con sentido de las agujas del reloj con relleno sólido">
          <a:extLst>
            <a:ext uri="{FF2B5EF4-FFF2-40B4-BE49-F238E27FC236}">
              <a16:creationId xmlns:a16="http://schemas.microsoft.com/office/drawing/2014/main" id="{A54CB9EC-71CD-44FF-BDFC-D25721672D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3956" name="Gráfico 253955" descr="Flecha: curva con sentido de las agujas del reloj con relleno sólido">
          <a:extLst>
            <a:ext uri="{FF2B5EF4-FFF2-40B4-BE49-F238E27FC236}">
              <a16:creationId xmlns:a16="http://schemas.microsoft.com/office/drawing/2014/main" id="{33FED724-F607-46F3-B411-5665AB924D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3957" name="Gráfico 253956" descr="Flecha: curva con sentido de las agujas del reloj con relleno sólido">
          <a:extLst>
            <a:ext uri="{FF2B5EF4-FFF2-40B4-BE49-F238E27FC236}">
              <a16:creationId xmlns:a16="http://schemas.microsoft.com/office/drawing/2014/main" id="{66290821-5D92-4F52-959F-D2DB244089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3958" name="Gráfico 253957" descr="Flecha: curva con sentido de las agujas del reloj con relleno sólido">
          <a:extLst>
            <a:ext uri="{FF2B5EF4-FFF2-40B4-BE49-F238E27FC236}">
              <a16:creationId xmlns:a16="http://schemas.microsoft.com/office/drawing/2014/main" id="{EF8A1B22-F675-488B-9F46-51879DDB1C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3959" name="Gráfico 253958" descr="Flecha: curva con sentido de las agujas del reloj con relleno sólido">
          <a:extLst>
            <a:ext uri="{FF2B5EF4-FFF2-40B4-BE49-F238E27FC236}">
              <a16:creationId xmlns:a16="http://schemas.microsoft.com/office/drawing/2014/main" id="{AEEDC122-D734-4D18-BDE7-A94EFFF19F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3960" name="Gráfico 253959" descr="Flecha: curva con sentido de las agujas del reloj con relleno sólido">
          <a:extLst>
            <a:ext uri="{FF2B5EF4-FFF2-40B4-BE49-F238E27FC236}">
              <a16:creationId xmlns:a16="http://schemas.microsoft.com/office/drawing/2014/main" id="{7BACACD7-A952-43C5-8C2A-D9FFC2ADDF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3961" name="Gráfico 253960" descr="Flecha: curva con sentido de las agujas del reloj con relleno sólido">
          <a:extLst>
            <a:ext uri="{FF2B5EF4-FFF2-40B4-BE49-F238E27FC236}">
              <a16:creationId xmlns:a16="http://schemas.microsoft.com/office/drawing/2014/main" id="{CF6442BB-D4C7-4358-8B04-A50759EF01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3962" name="Gráfico 253961" descr="Flecha: curva con sentido de las agujas del reloj con relleno sólido">
          <a:extLst>
            <a:ext uri="{FF2B5EF4-FFF2-40B4-BE49-F238E27FC236}">
              <a16:creationId xmlns:a16="http://schemas.microsoft.com/office/drawing/2014/main" id="{9A66DC8F-0F3A-42CF-A48D-B4D3E8EA7D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3963" name="Gráfico 253962" descr="Flecha: curva con sentido de las agujas del reloj con relleno sólido">
          <a:extLst>
            <a:ext uri="{FF2B5EF4-FFF2-40B4-BE49-F238E27FC236}">
              <a16:creationId xmlns:a16="http://schemas.microsoft.com/office/drawing/2014/main" id="{4A94EBD7-835B-43A0-9D4D-6C9F2BAD15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3964" name="Gráfico 253963" descr="Flecha: curva con sentido de las agujas del reloj con relleno sólido">
          <a:extLst>
            <a:ext uri="{FF2B5EF4-FFF2-40B4-BE49-F238E27FC236}">
              <a16:creationId xmlns:a16="http://schemas.microsoft.com/office/drawing/2014/main" id="{415087C7-452D-4FBF-90A2-1AF71FB9A5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3965" name="Gráfico 253964" descr="Flecha: curva con sentido de las agujas del reloj con relleno sólido">
          <a:extLst>
            <a:ext uri="{FF2B5EF4-FFF2-40B4-BE49-F238E27FC236}">
              <a16:creationId xmlns:a16="http://schemas.microsoft.com/office/drawing/2014/main" id="{A161C1FA-51F5-4F68-8663-76B5FC4DBA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3966" name="Gráfico 253965" descr="Flecha: curva con sentido de las agujas del reloj con relleno sólido">
          <a:extLst>
            <a:ext uri="{FF2B5EF4-FFF2-40B4-BE49-F238E27FC236}">
              <a16:creationId xmlns:a16="http://schemas.microsoft.com/office/drawing/2014/main" id="{F14DB91D-E02A-4566-A27C-2648824E5F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3967" name="Gráfico 253966" descr="Flecha: curva con sentido de las agujas del reloj con relleno sólido">
          <a:extLst>
            <a:ext uri="{FF2B5EF4-FFF2-40B4-BE49-F238E27FC236}">
              <a16:creationId xmlns:a16="http://schemas.microsoft.com/office/drawing/2014/main" id="{49EACB39-8316-44BC-92F9-8535D26D17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3968" name="Gráfico 253967" descr="Flecha: curva con sentido de las agujas del reloj con relleno sólido">
          <a:extLst>
            <a:ext uri="{FF2B5EF4-FFF2-40B4-BE49-F238E27FC236}">
              <a16:creationId xmlns:a16="http://schemas.microsoft.com/office/drawing/2014/main" id="{0BCF7E15-97D9-4D90-B1EF-B4A41E420B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3969" name="Gráfico 253968" descr="Flecha: curva con sentido de las agujas del reloj con relleno sólido">
          <a:extLst>
            <a:ext uri="{FF2B5EF4-FFF2-40B4-BE49-F238E27FC236}">
              <a16:creationId xmlns:a16="http://schemas.microsoft.com/office/drawing/2014/main" id="{074A3423-F992-46D1-9BB8-09F767DB2D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3970" name="Gráfico 253969" descr="Flecha: curva con sentido de las agujas del reloj con relleno sólido">
          <a:extLst>
            <a:ext uri="{FF2B5EF4-FFF2-40B4-BE49-F238E27FC236}">
              <a16:creationId xmlns:a16="http://schemas.microsoft.com/office/drawing/2014/main" id="{E2C1CCDC-65E6-43F6-ACCF-DA0F53D97C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3971" name="Gráfico 253970" descr="Flecha: curva con sentido de las agujas del reloj con relleno sólido">
          <a:extLst>
            <a:ext uri="{FF2B5EF4-FFF2-40B4-BE49-F238E27FC236}">
              <a16:creationId xmlns:a16="http://schemas.microsoft.com/office/drawing/2014/main" id="{ED2821D5-7597-4491-A229-8BF911880C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3972" name="Gráfico 253971" descr="Flecha: curva con sentido de las agujas del reloj con relleno sólido">
          <a:extLst>
            <a:ext uri="{FF2B5EF4-FFF2-40B4-BE49-F238E27FC236}">
              <a16:creationId xmlns:a16="http://schemas.microsoft.com/office/drawing/2014/main" id="{23BBD390-6118-4389-A11F-39DE684F8C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3973" name="Gráfico 253972" descr="Flecha: curva con sentido de las agujas del reloj con relleno sólido">
          <a:extLst>
            <a:ext uri="{FF2B5EF4-FFF2-40B4-BE49-F238E27FC236}">
              <a16:creationId xmlns:a16="http://schemas.microsoft.com/office/drawing/2014/main" id="{C7E73572-75B4-467C-8E98-40B5991ABC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3974" name="Gráfico 253973" descr="Flecha: curva con sentido de las agujas del reloj con relleno sólido">
          <a:extLst>
            <a:ext uri="{FF2B5EF4-FFF2-40B4-BE49-F238E27FC236}">
              <a16:creationId xmlns:a16="http://schemas.microsoft.com/office/drawing/2014/main" id="{6F6E6B9D-0469-467C-B87A-48E4505314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0D00-000001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0000000-0008-0000-0D00-000002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00000000-0008-0000-0D00-0000030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6AE6ECF-0832-4E17-86AC-B982ABCCC4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97300614-FF0E-4C96-AB65-A789FB790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1EF2CB4F-4EF9-466F-AA73-8C8C67851C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928A44D-58C8-468F-90C9-F169E6FAE9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1EE76FC1-C950-471E-8888-A685BE986D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AD42242-DA23-432A-98C9-F2A764EC5C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CE966654-73EC-48F1-A55C-7771D4FB79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2314388D-CC4B-471B-AD5E-BD512466C8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06D3E1E-1E98-4B3D-8BC1-9B12B65389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4473B67-C42F-4D07-AA92-27E6C18A2B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537086A-CE85-4A89-BAB0-B1FA7B2B2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C45217C1-9F76-4FB9-B8DB-6F36C05968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ED8AC52E-54A8-4E8D-93FE-3B80DC7F51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8D5A1D06-A869-4B68-9766-9DDE689325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43CB74C5-49F0-4F05-8847-325125F934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5CC37BFA-6954-4796-906A-0D0B832D79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65316EC0-2D20-4FB1-BA4F-77A62B512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5DB4B52D-C710-4E2A-B3DD-73280C6B8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0A0318A-2ADC-4C31-8252-6329120EA5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921306FE-B731-484C-8CF7-E4797C2E13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14C838BC-A458-4C3F-8AA4-1C196CC060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69F3DB8-F499-4778-9F89-BD1AA253E5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29B784D2-5F19-41AB-A415-75B750F4C4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67495B5E-F7E2-4A4A-A0B9-13078D2068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7819A285-B6C3-4988-8F46-7BC7386A0B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CE74946-491A-4FEB-839F-BC18EB1395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CAFCD0DF-5D7B-4450-93DB-345C3F561F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268253B-8A19-49D5-8D62-9F2F1ABA43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8BB209EF-3BC9-40C3-9803-247709ECCC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55618862-21DF-4F95-A350-1ABDE854D3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9A3EA4C-BDAA-483E-9C91-8BC44DDE6D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2B6025C-BA85-4445-9C23-090D961FA7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DE11BC57-E08F-4228-AC4F-42A6F98A6A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1DAB30F-4461-4CC8-9F6A-065AEACCC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76FFC88-A1A4-4416-9859-16BF83BCCC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B3ED1D9-4961-4B7A-A737-4E40C415E5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52BB838-2B5D-4BBC-A4BA-F451E9612D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D71218F0-B563-4894-8618-BD7D07FB8D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4CDB8339-ACBC-4D5E-A3C5-90EF9ACB0F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9FE9A55B-741D-4559-BDE7-61AE1A5E34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D26749DA-90D6-494F-8086-165B6B929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118AC229-927E-441C-8BAC-CE68E51E95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34035DC6-95D4-4768-920F-20BBBA9453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96E9117-6AC5-4591-BA5C-9CB95AB72C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E146AFC0-D376-43E7-BCB3-B5FD74EC5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43A47557-EACA-43ED-802A-910202EE3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E6ED5E5-F56E-48FB-885A-FA6516480A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12DFA61-0309-4290-9DBC-FB081DCF38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AA145121-3E2C-40B4-A1D5-61B5E6062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2DC5450A-D377-45A9-ABBB-C96ECDB0DE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CBEF8005-6D1C-4294-AC0B-73941C86E3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511F6B4F-B90E-4471-B2EB-AB0C7BD0D2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72D9DC28-954B-454C-9B35-4BFDBA1D5C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A9C75535-E5D3-46CD-93A6-0A10ED0C2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5AE3F9B8-9ACF-4393-9C72-A0DA337A5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7BBE215-D88D-413A-A21C-2D017747F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745554A-F08E-4E7C-8B6B-2A821F5495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61CAD9C-3F9A-4A84-8949-956741F93A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EDD03A2-4B7A-4C40-B974-2AE15A1525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2949048A-253B-45A9-92DB-8AAE90A060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C01CDB5D-BB68-4400-B0ED-0C93AF04EE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309FA67-855E-40FF-831F-D50A50CE9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4192" name="Gráfico 264191" descr="Flecha: curva con sentido de las agujas del reloj con relleno sólido">
          <a:extLst>
            <a:ext uri="{FF2B5EF4-FFF2-40B4-BE49-F238E27FC236}">
              <a16:creationId xmlns:a16="http://schemas.microsoft.com/office/drawing/2014/main" id="{5F2A5023-B5A4-41EA-9079-99B9FB662E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4196" name="Gráfico 264195" descr="Flecha: curva con sentido de las agujas del reloj con relleno sólido">
          <a:extLst>
            <a:ext uri="{FF2B5EF4-FFF2-40B4-BE49-F238E27FC236}">
              <a16:creationId xmlns:a16="http://schemas.microsoft.com/office/drawing/2014/main" id="{8A088141-4648-4F7C-A433-B9B81D961D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4197" name="Gráfico 264196" descr="Flecha: curva con sentido de las agujas del reloj con relleno sólido">
          <a:extLst>
            <a:ext uri="{FF2B5EF4-FFF2-40B4-BE49-F238E27FC236}">
              <a16:creationId xmlns:a16="http://schemas.microsoft.com/office/drawing/2014/main" id="{000E540F-3ED6-4D70-A830-C418E2FFD5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4198" name="Gráfico 264197" descr="Flecha: curva con sentido de las agujas del reloj con relleno sólido">
          <a:extLst>
            <a:ext uri="{FF2B5EF4-FFF2-40B4-BE49-F238E27FC236}">
              <a16:creationId xmlns:a16="http://schemas.microsoft.com/office/drawing/2014/main" id="{D056BDAE-FE98-48DB-9A12-95748F0ABF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4199" name="Gráfico 264198" descr="Flecha: curva con sentido de las agujas del reloj con relleno sólido">
          <a:extLst>
            <a:ext uri="{FF2B5EF4-FFF2-40B4-BE49-F238E27FC236}">
              <a16:creationId xmlns:a16="http://schemas.microsoft.com/office/drawing/2014/main" id="{50CDFC01-7012-46B3-BA6A-764D10FFF2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4200" name="Gráfico 264199" descr="Flecha: curva con sentido de las agujas del reloj con relleno sólido">
          <a:extLst>
            <a:ext uri="{FF2B5EF4-FFF2-40B4-BE49-F238E27FC236}">
              <a16:creationId xmlns:a16="http://schemas.microsoft.com/office/drawing/2014/main" id="{B4AE6ACC-BEB1-4138-945E-8215CEDD80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4201" name="Gráfico 264200" descr="Flecha: curva con sentido de las agujas del reloj con relleno sólido">
          <a:extLst>
            <a:ext uri="{FF2B5EF4-FFF2-40B4-BE49-F238E27FC236}">
              <a16:creationId xmlns:a16="http://schemas.microsoft.com/office/drawing/2014/main" id="{5F9C273E-A1A4-4C66-B154-14E12699C1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4202" name="Gráfico 264201" descr="Flecha: curva con sentido de las agujas del reloj con relleno sólido">
          <a:extLst>
            <a:ext uri="{FF2B5EF4-FFF2-40B4-BE49-F238E27FC236}">
              <a16:creationId xmlns:a16="http://schemas.microsoft.com/office/drawing/2014/main" id="{955D360A-D2CF-400C-93BA-23B42D72FD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4203" name="Gráfico 264202" descr="Flecha: curva con sentido de las agujas del reloj con relleno sólido">
          <a:extLst>
            <a:ext uri="{FF2B5EF4-FFF2-40B4-BE49-F238E27FC236}">
              <a16:creationId xmlns:a16="http://schemas.microsoft.com/office/drawing/2014/main" id="{20694B15-6283-4596-91B2-9617D0F3BF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4204" name="Gráfico 264203" descr="Flecha: curva con sentido de las agujas del reloj con relleno sólido">
          <a:extLst>
            <a:ext uri="{FF2B5EF4-FFF2-40B4-BE49-F238E27FC236}">
              <a16:creationId xmlns:a16="http://schemas.microsoft.com/office/drawing/2014/main" id="{64837112-F250-4A46-8C84-F0FDC5B6CF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4205" name="Gráfico 264204" descr="Flecha: curva con sentido de las agujas del reloj con relleno sólido">
          <a:extLst>
            <a:ext uri="{FF2B5EF4-FFF2-40B4-BE49-F238E27FC236}">
              <a16:creationId xmlns:a16="http://schemas.microsoft.com/office/drawing/2014/main" id="{3B8BF2F5-68CF-4B23-A5A8-A37E810FB8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4206" name="Gráfico 264205" descr="Flecha: curva con sentido de las agujas del reloj con relleno sólido">
          <a:extLst>
            <a:ext uri="{FF2B5EF4-FFF2-40B4-BE49-F238E27FC236}">
              <a16:creationId xmlns:a16="http://schemas.microsoft.com/office/drawing/2014/main" id="{755A6FAA-9E4D-41BE-A1E0-CDEC397372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4207" name="Gráfico 264206" descr="Flecha: curva con sentido de las agujas del reloj con relleno sólido">
          <a:extLst>
            <a:ext uri="{FF2B5EF4-FFF2-40B4-BE49-F238E27FC236}">
              <a16:creationId xmlns:a16="http://schemas.microsoft.com/office/drawing/2014/main" id="{EBB5E9F3-656D-41ED-B5BB-6938FA63A4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4208" name="Gráfico 264207" descr="Flecha: curva con sentido de las agujas del reloj con relleno sólido">
          <a:extLst>
            <a:ext uri="{FF2B5EF4-FFF2-40B4-BE49-F238E27FC236}">
              <a16:creationId xmlns:a16="http://schemas.microsoft.com/office/drawing/2014/main" id="{57764AAA-CE3A-4E42-8D73-048DD69855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4209" name="Gráfico 264208" descr="Flecha: curva con sentido de las agujas del reloj con relleno sólido">
          <a:extLst>
            <a:ext uri="{FF2B5EF4-FFF2-40B4-BE49-F238E27FC236}">
              <a16:creationId xmlns:a16="http://schemas.microsoft.com/office/drawing/2014/main" id="{72CDA0D2-6A29-44DE-8D9F-A59EBD6AD5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4210" name="Gráfico 264209" descr="Flecha: curva con sentido de las agujas del reloj con relleno sólido">
          <a:extLst>
            <a:ext uri="{FF2B5EF4-FFF2-40B4-BE49-F238E27FC236}">
              <a16:creationId xmlns:a16="http://schemas.microsoft.com/office/drawing/2014/main" id="{068AA0CC-22EE-4AFA-A4B9-9ACF2C5B37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4211" name="Gráfico 264210" descr="Flecha: curva con sentido de las agujas del reloj con relleno sólido">
          <a:extLst>
            <a:ext uri="{FF2B5EF4-FFF2-40B4-BE49-F238E27FC236}">
              <a16:creationId xmlns:a16="http://schemas.microsoft.com/office/drawing/2014/main" id="{10D6E6C9-F35F-46F3-90D3-24BE63989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4212" name="Gráfico 264211" descr="Flecha: curva con sentido de las agujas del reloj con relleno sólido">
          <a:extLst>
            <a:ext uri="{FF2B5EF4-FFF2-40B4-BE49-F238E27FC236}">
              <a16:creationId xmlns:a16="http://schemas.microsoft.com/office/drawing/2014/main" id="{CF301E31-CB9B-42D5-9B16-15EF29DC21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4213" name="Gráfico 264212" descr="Flecha: curva con sentido de las agujas del reloj con relleno sólido">
          <a:extLst>
            <a:ext uri="{FF2B5EF4-FFF2-40B4-BE49-F238E27FC236}">
              <a16:creationId xmlns:a16="http://schemas.microsoft.com/office/drawing/2014/main" id="{64333F79-4C4F-414C-A0C0-80ACF5698D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4214" name="Gráfico 264213" descr="Flecha: curva con sentido de las agujas del reloj con relleno sólido">
          <a:extLst>
            <a:ext uri="{FF2B5EF4-FFF2-40B4-BE49-F238E27FC236}">
              <a16:creationId xmlns:a16="http://schemas.microsoft.com/office/drawing/2014/main" id="{6A61D672-DDAA-4D08-97A7-32F8C9315F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0E00-000001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3170" name="Button 2" hidden="1">
              <a:extLst>
                <a:ext uri="{63B3BB69-23CF-44E3-9099-C40C66FF867C}">
                  <a14:compatExt spid="_x0000_s263170"/>
                </a:ext>
                <a:ext uri="{FF2B5EF4-FFF2-40B4-BE49-F238E27FC236}">
                  <a16:creationId xmlns:a16="http://schemas.microsoft.com/office/drawing/2014/main" id="{00000000-0008-0000-0E00-000002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3171" name="Button 3" hidden="1">
              <a:extLst>
                <a:ext uri="{63B3BB69-23CF-44E3-9099-C40C66FF867C}">
                  <a14:compatExt spid="_x0000_s263171"/>
                </a:ext>
                <a:ext uri="{FF2B5EF4-FFF2-40B4-BE49-F238E27FC236}">
                  <a16:creationId xmlns:a16="http://schemas.microsoft.com/office/drawing/2014/main" id="{00000000-0008-0000-0E00-0000030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DE74FF6-58B9-4B62-8A93-16C36B59E4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E9FBDBD1-9E80-4C0D-9B5F-EA49C01FD9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3E3C912D-B5A8-4A62-A1C0-968144F5B6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6F2EF64B-7AE9-4A18-BB1E-003638539B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026DB68D-A0E8-4741-920F-C30093B1FF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446F8F25-E0D3-4014-BFE7-728EC0203E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3203FAD6-6BEE-4231-AB70-9D734FFBCE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AF55C938-2FDA-44E6-9300-BDD9A1F9F8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EF59903-497B-4D9B-B430-2FD428E2A4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3F1659E3-EB37-4EB2-8411-402D96F56A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D7DECE5D-4558-443A-B8F1-181F0E33F8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3E818D5-6B81-41CF-B64D-EADEA45FF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0C7A151-FE17-4029-85CF-C18A3783B0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49E95A21-8F9D-49CF-9B78-7FC2A6B776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DB388173-F2B2-45FE-993C-91A9515C95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9C4B616A-80C0-4C05-AAB1-FC26F2B751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FCF2D5E1-48FA-48AD-A554-B993239A7A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620270A-8BC7-4F30-B3F6-E8030F0CC6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696B2A7-D146-4F0A-ABBC-808C9C56D0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CF98482-396A-49E8-B31F-9999DE180B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B564D1CA-A746-4083-9B12-3B50618984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9B23B2F-F456-4D65-A401-E1DDA4139A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A6F7F61C-53F5-49A8-89A0-5DF1736E83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E59E2D8-83DA-43BA-BB88-36A61D035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E5B6FAF-1C04-4A70-B5C2-E91CB1696F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71D88BD-A014-4451-92A4-7CEDBA98FE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8B5DA54D-8ADF-4B51-B052-7EEC888FEC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B9D411FB-4AFA-4CE2-8160-0A4D6F5EB5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398B60FB-46AD-43C4-9713-BD0FB7BED1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9C1F98E4-B135-48C4-B4EA-1E6B1883FC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01C08AC1-1C34-4F76-A1CB-0D8A2A505F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D48ABE26-FDB6-4E69-9F2C-67AEE0F8D6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979F6C73-61C9-4A03-8FB6-5D0BB10452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F105C89A-094C-46E7-BB8C-7D69D2A8E0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FF729F0-6F52-4A84-9D42-6ADC76DE0C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A477109-E396-430B-B53D-E84493A331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3437FAD-FF68-455B-BBB8-6FD478B89A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E343EFE-76A7-4FEC-A16A-0E1885E6D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BBEEC04-E558-4C23-97C0-2E603B690F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6E5A0C87-3F83-4E23-95D4-76F1ECE576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652E7A9-1594-4931-B696-7BAF53F324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147DD36-77D6-4321-8DA3-7373A8CEB5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F5D20BF0-2593-4D1D-B1DB-CA42DCECBC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B06261D-E607-46DC-A594-C27669A7E0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0D0D262-6FB7-4687-8EB9-FF2BB95F17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F10D558-86DF-44AC-80F1-E6D572473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485DE24-A784-4707-81B5-A37472987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3610BB6-31DD-44CA-8415-8432F9F679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33BFC465-008E-4F0A-ADB3-9C6B81BFE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5F7E6CE8-5E3D-4A07-B93C-DB9B78F320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9E1DDC2-5672-4FE2-B0D9-7D7B31F8D2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98AEB728-84B8-4924-8665-F331C57287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9FF62DE-8501-4E0A-9AD3-308EB3F46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783C5CB-ABE2-439B-B45D-49C1363704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A6C0C5C-5F01-4518-8FDD-2EE3782812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D778ADD3-D731-4AA4-BE9E-6962EE3B16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B5856394-F468-4CCF-A601-A7DE2029AA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72D79114-22AA-459F-9CA1-C94F018A65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0BDE737-8AB1-4920-9275-32A1187D1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EE7D14D-AE0A-4761-B125-B7E41C1280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A1F2903-15F7-4670-8C36-AAE4F48DF4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F58C4682-EF21-4629-B8BC-B75341D879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3168" name="Gráfico 263167" descr="Flecha: curva con sentido de las agujas del reloj con relleno sólido">
          <a:extLst>
            <a:ext uri="{FF2B5EF4-FFF2-40B4-BE49-F238E27FC236}">
              <a16:creationId xmlns:a16="http://schemas.microsoft.com/office/drawing/2014/main" id="{42EA8AF5-E531-4A7C-A257-9111A3D550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3172" name="Gráfico 263171" descr="Flecha: curva con sentido de las agujas del reloj con relleno sólido">
          <a:extLst>
            <a:ext uri="{FF2B5EF4-FFF2-40B4-BE49-F238E27FC236}">
              <a16:creationId xmlns:a16="http://schemas.microsoft.com/office/drawing/2014/main" id="{BB65B79A-433A-4FD5-8825-52846A6F18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3173" name="Gráfico 263172" descr="Flecha: curva con sentido de las agujas del reloj con relleno sólido">
          <a:extLst>
            <a:ext uri="{FF2B5EF4-FFF2-40B4-BE49-F238E27FC236}">
              <a16:creationId xmlns:a16="http://schemas.microsoft.com/office/drawing/2014/main" id="{B0396A15-A108-4016-BF43-0B3504765C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3174" name="Gráfico 263173" descr="Flecha: curva con sentido de las agujas del reloj con relleno sólido">
          <a:extLst>
            <a:ext uri="{FF2B5EF4-FFF2-40B4-BE49-F238E27FC236}">
              <a16:creationId xmlns:a16="http://schemas.microsoft.com/office/drawing/2014/main" id="{8AE5960D-3737-41F6-B117-5461CCAE16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3175" name="Gráfico 263174" descr="Flecha: curva con sentido de las agujas del reloj con relleno sólido">
          <a:extLst>
            <a:ext uri="{FF2B5EF4-FFF2-40B4-BE49-F238E27FC236}">
              <a16:creationId xmlns:a16="http://schemas.microsoft.com/office/drawing/2014/main" id="{FDD11A37-CDF7-4F2D-AD05-D53F9D17B3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3176" name="Gráfico 263175" descr="Flecha: curva con sentido de las agujas del reloj con relleno sólido">
          <a:extLst>
            <a:ext uri="{FF2B5EF4-FFF2-40B4-BE49-F238E27FC236}">
              <a16:creationId xmlns:a16="http://schemas.microsoft.com/office/drawing/2014/main" id="{71FFBFD0-C186-410F-9DDC-D3CDA31E6B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3177" name="Gráfico 263176" descr="Flecha: curva con sentido de las agujas del reloj con relleno sólido">
          <a:extLst>
            <a:ext uri="{FF2B5EF4-FFF2-40B4-BE49-F238E27FC236}">
              <a16:creationId xmlns:a16="http://schemas.microsoft.com/office/drawing/2014/main" id="{FC98C1BA-6F49-46C5-889F-6BC2A1031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3178" name="Gráfico 263177" descr="Flecha: curva con sentido de las agujas del reloj con relleno sólido">
          <a:extLst>
            <a:ext uri="{FF2B5EF4-FFF2-40B4-BE49-F238E27FC236}">
              <a16:creationId xmlns:a16="http://schemas.microsoft.com/office/drawing/2014/main" id="{44A565A9-89BE-436D-85C9-9D1DD5861E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3179" name="Gráfico 263178" descr="Flecha: curva con sentido de las agujas del reloj con relleno sólido">
          <a:extLst>
            <a:ext uri="{FF2B5EF4-FFF2-40B4-BE49-F238E27FC236}">
              <a16:creationId xmlns:a16="http://schemas.microsoft.com/office/drawing/2014/main" id="{E8968C3E-135F-45D4-8781-F4076F9996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3180" name="Gráfico 263179" descr="Flecha: curva con sentido de las agujas del reloj con relleno sólido">
          <a:extLst>
            <a:ext uri="{FF2B5EF4-FFF2-40B4-BE49-F238E27FC236}">
              <a16:creationId xmlns:a16="http://schemas.microsoft.com/office/drawing/2014/main" id="{D3A3C3B5-470F-4679-B1A8-C7843ECBE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3181" name="Gráfico 263180" descr="Flecha: curva con sentido de las agujas del reloj con relleno sólido">
          <a:extLst>
            <a:ext uri="{FF2B5EF4-FFF2-40B4-BE49-F238E27FC236}">
              <a16:creationId xmlns:a16="http://schemas.microsoft.com/office/drawing/2014/main" id="{CB4A9EE5-AF54-45AB-BB47-4C5B944D50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3182" name="Gráfico 263181" descr="Flecha: curva con sentido de las agujas del reloj con relleno sólido">
          <a:extLst>
            <a:ext uri="{FF2B5EF4-FFF2-40B4-BE49-F238E27FC236}">
              <a16:creationId xmlns:a16="http://schemas.microsoft.com/office/drawing/2014/main" id="{D62ACD44-9442-4603-BCF1-DC0BDBF5D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3183" name="Gráfico 263182" descr="Flecha: curva con sentido de las agujas del reloj con relleno sólido">
          <a:extLst>
            <a:ext uri="{FF2B5EF4-FFF2-40B4-BE49-F238E27FC236}">
              <a16:creationId xmlns:a16="http://schemas.microsoft.com/office/drawing/2014/main" id="{3C694DA4-E486-414D-853F-4175B001ED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3184" name="Gráfico 263183" descr="Flecha: curva con sentido de las agujas del reloj con relleno sólido">
          <a:extLst>
            <a:ext uri="{FF2B5EF4-FFF2-40B4-BE49-F238E27FC236}">
              <a16:creationId xmlns:a16="http://schemas.microsoft.com/office/drawing/2014/main" id="{5D250681-BD68-4A0D-A031-F244E7DA0C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3185" name="Gráfico 263184" descr="Flecha: curva con sentido de las agujas del reloj con relleno sólido">
          <a:extLst>
            <a:ext uri="{FF2B5EF4-FFF2-40B4-BE49-F238E27FC236}">
              <a16:creationId xmlns:a16="http://schemas.microsoft.com/office/drawing/2014/main" id="{E7B9432C-0552-435C-A440-50A6DF8142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3186" name="Gráfico 263185" descr="Flecha: curva con sentido de las agujas del reloj con relleno sólido">
          <a:extLst>
            <a:ext uri="{FF2B5EF4-FFF2-40B4-BE49-F238E27FC236}">
              <a16:creationId xmlns:a16="http://schemas.microsoft.com/office/drawing/2014/main" id="{301F15A2-1AF3-472A-AA91-3FFC174FBF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3187" name="Gráfico 263186" descr="Flecha: curva con sentido de las agujas del reloj con relleno sólido">
          <a:extLst>
            <a:ext uri="{FF2B5EF4-FFF2-40B4-BE49-F238E27FC236}">
              <a16:creationId xmlns:a16="http://schemas.microsoft.com/office/drawing/2014/main" id="{AAC6DAD9-D309-4824-8ADE-4BE806CF50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3188" name="Gráfico 263187" descr="Flecha: curva con sentido de las agujas del reloj con relleno sólido">
          <a:extLst>
            <a:ext uri="{FF2B5EF4-FFF2-40B4-BE49-F238E27FC236}">
              <a16:creationId xmlns:a16="http://schemas.microsoft.com/office/drawing/2014/main" id="{8AE623E9-E9DC-4B83-B31A-4FFBDD0FE0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3189" name="Gráfico 263188" descr="Flecha: curva con sentido de las agujas del reloj con relleno sólido">
          <a:extLst>
            <a:ext uri="{FF2B5EF4-FFF2-40B4-BE49-F238E27FC236}">
              <a16:creationId xmlns:a16="http://schemas.microsoft.com/office/drawing/2014/main" id="{7867DBA3-FBFE-4CC6-A1EA-477A63645A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3190" name="Gráfico 263189" descr="Flecha: curva con sentido de las agujas del reloj con relleno sólido">
          <a:extLst>
            <a:ext uri="{FF2B5EF4-FFF2-40B4-BE49-F238E27FC236}">
              <a16:creationId xmlns:a16="http://schemas.microsoft.com/office/drawing/2014/main" id="{9DEF8C12-9094-407D-9DC7-04EC6AD920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0F00-000001E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6002" name="Button 2" hidden="1">
              <a:extLst>
                <a:ext uri="{63B3BB69-23CF-44E3-9099-C40C66FF867C}">
                  <a14:compatExt spid="_x0000_s256002"/>
                </a:ext>
                <a:ext uri="{FF2B5EF4-FFF2-40B4-BE49-F238E27FC236}">
                  <a16:creationId xmlns:a16="http://schemas.microsoft.com/office/drawing/2014/main" id="{00000000-0008-0000-0F00-000002E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6003" name="Button 3" hidden="1">
              <a:extLst>
                <a:ext uri="{63B3BB69-23CF-44E3-9099-C40C66FF867C}">
                  <a14:compatExt spid="_x0000_s256003"/>
                </a:ext>
                <a:ext uri="{FF2B5EF4-FFF2-40B4-BE49-F238E27FC236}">
                  <a16:creationId xmlns:a16="http://schemas.microsoft.com/office/drawing/2014/main" id="{00000000-0008-0000-0F00-000003E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E74A504-6732-4582-BCF6-2C1202A1FF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8C8FDBC5-851A-494B-A252-DDBB9C7D3A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81EE69B-711B-452D-A6DD-CF996DA9D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DCACB48B-F01E-4F3B-9C0F-832C995606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D6B6EA6B-F6BA-483C-9899-D6CE23B52F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0AE2AC7-63CD-4A41-8CF2-D19570373D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2B186C7-51CB-4BAF-9310-E36312C9EE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7EE441E2-AF62-4918-8558-DEB4E51380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8C8C1FA-730B-4E0F-89A0-3BFC15CF68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1D1335D-4CB2-4214-A3E8-DD05855EB7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25598E3C-C8A8-49B5-98AA-89CB2B5CFF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0BE8279-35C1-4087-BB3F-283208D56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2F38259-3DA4-4287-BEEE-DC0E328BEE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8B8016C-0D97-4CCD-869F-F4FFC654BA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521F671-A173-4FDD-9255-198F704A71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7A75C48F-5DEE-4809-AD2C-BDE0C78F72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5884E81-CE5B-4F39-BAD7-A9D05152AC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31031A4B-F71B-4760-9C77-08F9A9C7CA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AF189383-63C4-4B2C-9322-49AA3A61B8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05C5EC7-A972-404B-B096-A24BA872EF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5CE18C5-4AB6-4250-BE4A-146DA1D8C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E9330E0A-E04D-4F4A-9FEE-4A99BD4871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A2C63EF5-5434-4854-9EFB-3199E1C287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12E334A-97A6-42D2-8025-E9178DF0A2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D54372E0-08F3-4815-BA38-60EF71D22E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4808D58-8636-4EBD-8CC7-26555D64C7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279D7A6-9663-4838-BF6A-36D4BD4CD7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5F4BC171-BF31-47CB-BF38-D6501B256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4F0EC52D-EDF2-41CF-A90B-0DAC0FFCB4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C162680-3C06-465A-9FAF-7E1BF4C908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327627B0-774A-4C3A-8095-B82AFB007D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94F34FED-E677-4D77-BC3F-F073EFD1F7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3BC3D52-2785-44EC-9F9C-4C769A9C454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31F26CF5-6127-4397-B3CB-C73D927604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76E5206-B632-41A2-8E87-A10307A814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0AE90582-313A-490C-A16F-1B5CBD2631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345551F-2D41-4AB0-8B5B-75B4C6A23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DA9A117D-BF05-4791-9450-C1F1A63CFF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06A5D540-80CA-4D14-8EA6-A2F26C3B98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EF4F7CE-54C1-4B4E-95EF-183D0E9426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06DD48FF-11E6-4743-A4BA-F029E9E0C9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B250A60A-986D-4732-AFA9-BE37DF0375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BADA035-C64C-41CB-A777-E7072EE11C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40EAA663-2155-40BF-A4B1-B83BB142F2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2DCE691-F13C-4B90-B83D-00F60D1E5E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7D963F5-D544-4637-A69E-40DC12D6CD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C0F5C387-82F4-4DFE-ACB6-9EBC9DC93C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9131B72-325F-4345-88C1-4741CD01CB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0A6684C-EC14-4C6A-A4F5-487414172E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87D67B1B-21C3-4DEB-9372-1FBC5584EC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9ACF7C6-7720-447E-AAFF-FB0D43937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79B9E1E6-AB12-48A6-8A4D-1A2EDDCE8C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B07BE8D2-7CA4-45DC-B033-2E891E8046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491BE1C7-6827-41FC-A3AF-4608E09172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7C78AA9-1C0D-4B27-AC2F-C9E068098A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AE38482C-E8F8-4277-828D-74BC0F6837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6648512C-0DDC-4470-A03F-D25175FA70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6C08B42-161C-4245-8F80-4A268291C4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92EF82FA-DFD8-4A40-A2CC-89742BA412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062BCDC-D8BA-4213-9B2E-CB6A90D905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FEF2CB4-F5A3-42AC-8B98-C160212261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65B82E0-B735-4D48-8A00-D720EA3CC9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6000" name="Gráfico 255999" descr="Flecha: curva con sentido de las agujas del reloj con relleno sólido">
          <a:extLst>
            <a:ext uri="{FF2B5EF4-FFF2-40B4-BE49-F238E27FC236}">
              <a16:creationId xmlns:a16="http://schemas.microsoft.com/office/drawing/2014/main" id="{39789872-D126-4220-89DF-8E938E358E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6004" name="Gráfico 256003" descr="Flecha: curva con sentido de las agujas del reloj con relleno sólido">
          <a:extLst>
            <a:ext uri="{FF2B5EF4-FFF2-40B4-BE49-F238E27FC236}">
              <a16:creationId xmlns:a16="http://schemas.microsoft.com/office/drawing/2014/main" id="{5BB626AC-047C-4CC8-BC65-2ED8F548B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6005" name="Gráfico 256004" descr="Flecha: curva con sentido de las agujas del reloj con relleno sólido">
          <a:extLst>
            <a:ext uri="{FF2B5EF4-FFF2-40B4-BE49-F238E27FC236}">
              <a16:creationId xmlns:a16="http://schemas.microsoft.com/office/drawing/2014/main" id="{E5EB8E6F-971B-4B2B-BAC3-EDB55F4957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6006" name="Gráfico 256005" descr="Flecha: curva con sentido de las agujas del reloj con relleno sólido">
          <a:extLst>
            <a:ext uri="{FF2B5EF4-FFF2-40B4-BE49-F238E27FC236}">
              <a16:creationId xmlns:a16="http://schemas.microsoft.com/office/drawing/2014/main" id="{085D63A8-42FA-43A5-8E29-1B6F7B61AB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6007" name="Gráfico 256006" descr="Flecha: curva con sentido de las agujas del reloj con relleno sólido">
          <a:extLst>
            <a:ext uri="{FF2B5EF4-FFF2-40B4-BE49-F238E27FC236}">
              <a16:creationId xmlns:a16="http://schemas.microsoft.com/office/drawing/2014/main" id="{C0D5256D-EC70-4DB0-A3BF-5CC0C90740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6008" name="Gráfico 256007" descr="Flecha: curva con sentido de las agujas del reloj con relleno sólido">
          <a:extLst>
            <a:ext uri="{FF2B5EF4-FFF2-40B4-BE49-F238E27FC236}">
              <a16:creationId xmlns:a16="http://schemas.microsoft.com/office/drawing/2014/main" id="{D9F943EF-B763-4DC8-8A2F-8F5BCD318A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6009" name="Gráfico 256008" descr="Flecha: curva con sentido de las agujas del reloj con relleno sólido">
          <a:extLst>
            <a:ext uri="{FF2B5EF4-FFF2-40B4-BE49-F238E27FC236}">
              <a16:creationId xmlns:a16="http://schemas.microsoft.com/office/drawing/2014/main" id="{B07D8978-C2AD-4CDE-8843-321F678580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6010" name="Gráfico 256009" descr="Flecha: curva con sentido de las agujas del reloj con relleno sólido">
          <a:extLst>
            <a:ext uri="{FF2B5EF4-FFF2-40B4-BE49-F238E27FC236}">
              <a16:creationId xmlns:a16="http://schemas.microsoft.com/office/drawing/2014/main" id="{2C5072DE-7B32-4500-98EE-6B1776B423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6011" name="Gráfico 256010" descr="Flecha: curva con sentido de las agujas del reloj con relleno sólido">
          <a:extLst>
            <a:ext uri="{FF2B5EF4-FFF2-40B4-BE49-F238E27FC236}">
              <a16:creationId xmlns:a16="http://schemas.microsoft.com/office/drawing/2014/main" id="{6B4A7329-BED1-4742-9A2B-448314C8E1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6012" name="Gráfico 256011" descr="Flecha: curva con sentido de las agujas del reloj con relleno sólido">
          <a:extLst>
            <a:ext uri="{FF2B5EF4-FFF2-40B4-BE49-F238E27FC236}">
              <a16:creationId xmlns:a16="http://schemas.microsoft.com/office/drawing/2014/main" id="{14C329F7-9A61-40AD-AFD6-0440067A08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6013" name="Gráfico 256012" descr="Flecha: curva con sentido de las agujas del reloj con relleno sólido">
          <a:extLst>
            <a:ext uri="{FF2B5EF4-FFF2-40B4-BE49-F238E27FC236}">
              <a16:creationId xmlns:a16="http://schemas.microsoft.com/office/drawing/2014/main" id="{A8DDB8B6-26B1-47D2-8365-2417F82462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6014" name="Gráfico 256013" descr="Flecha: curva con sentido de las agujas del reloj con relleno sólido">
          <a:extLst>
            <a:ext uri="{FF2B5EF4-FFF2-40B4-BE49-F238E27FC236}">
              <a16:creationId xmlns:a16="http://schemas.microsoft.com/office/drawing/2014/main" id="{3DA8225A-EBE8-421B-A758-9818F6EB40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6015" name="Gráfico 256014" descr="Flecha: curva con sentido de las agujas del reloj con relleno sólido">
          <a:extLst>
            <a:ext uri="{FF2B5EF4-FFF2-40B4-BE49-F238E27FC236}">
              <a16:creationId xmlns:a16="http://schemas.microsoft.com/office/drawing/2014/main" id="{3D21FFF8-1AAB-4898-94DE-7F06F23580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6016" name="Gráfico 256015" descr="Flecha: curva con sentido de las agujas del reloj con relleno sólido">
          <a:extLst>
            <a:ext uri="{FF2B5EF4-FFF2-40B4-BE49-F238E27FC236}">
              <a16:creationId xmlns:a16="http://schemas.microsoft.com/office/drawing/2014/main" id="{1178B76E-A4E7-42A0-9DB1-5EC58DBC6A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6017" name="Gráfico 256016" descr="Flecha: curva con sentido de las agujas del reloj con relleno sólido">
          <a:extLst>
            <a:ext uri="{FF2B5EF4-FFF2-40B4-BE49-F238E27FC236}">
              <a16:creationId xmlns:a16="http://schemas.microsoft.com/office/drawing/2014/main" id="{3B634AFC-5B1B-4AE9-A265-2779F63B30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6018" name="Gráfico 256017" descr="Flecha: curva con sentido de las agujas del reloj con relleno sólido">
          <a:extLst>
            <a:ext uri="{FF2B5EF4-FFF2-40B4-BE49-F238E27FC236}">
              <a16:creationId xmlns:a16="http://schemas.microsoft.com/office/drawing/2014/main" id="{114D2773-9C3A-4090-A99C-11FBC93C29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6019" name="Gráfico 256018" descr="Flecha: curva con sentido de las agujas del reloj con relleno sólido">
          <a:extLst>
            <a:ext uri="{FF2B5EF4-FFF2-40B4-BE49-F238E27FC236}">
              <a16:creationId xmlns:a16="http://schemas.microsoft.com/office/drawing/2014/main" id="{4474B43F-57F2-426D-AD0F-29E9162C6F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6020" name="Gráfico 256019" descr="Flecha: curva con sentido de las agujas del reloj con relleno sólido">
          <a:extLst>
            <a:ext uri="{FF2B5EF4-FFF2-40B4-BE49-F238E27FC236}">
              <a16:creationId xmlns:a16="http://schemas.microsoft.com/office/drawing/2014/main" id="{A3F47331-E0DC-47AE-9CAC-E42574AA2F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6021" name="Gráfico 256020" descr="Flecha: curva con sentido de las agujas del reloj con relleno sólido">
          <a:extLst>
            <a:ext uri="{FF2B5EF4-FFF2-40B4-BE49-F238E27FC236}">
              <a16:creationId xmlns:a16="http://schemas.microsoft.com/office/drawing/2014/main" id="{6A82AD7F-006D-4541-B82F-6D45280958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6022" name="Gráfico 256021" descr="Flecha: curva con sentido de las agujas del reloj con relleno sólido">
          <a:extLst>
            <a:ext uri="{FF2B5EF4-FFF2-40B4-BE49-F238E27FC236}">
              <a16:creationId xmlns:a16="http://schemas.microsoft.com/office/drawing/2014/main" id="{D554E5DF-11C8-4DEF-A254-C96100F3E1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1000-000001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2146" name="Button 2" hidden="1">
              <a:extLst>
                <a:ext uri="{63B3BB69-23CF-44E3-9099-C40C66FF867C}">
                  <a14:compatExt spid="_x0000_s262146"/>
                </a:ext>
                <a:ext uri="{FF2B5EF4-FFF2-40B4-BE49-F238E27FC236}">
                  <a16:creationId xmlns:a16="http://schemas.microsoft.com/office/drawing/2014/main" id="{00000000-0008-0000-1000-000002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2147" name="Button 3" hidden="1">
              <a:extLst>
                <a:ext uri="{63B3BB69-23CF-44E3-9099-C40C66FF867C}">
                  <a14:compatExt spid="_x0000_s262147"/>
                </a:ext>
                <a:ext uri="{FF2B5EF4-FFF2-40B4-BE49-F238E27FC236}">
                  <a16:creationId xmlns:a16="http://schemas.microsoft.com/office/drawing/2014/main" id="{00000000-0008-0000-1000-0000030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AE64298E-83EF-4841-9185-969E787B02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F5B2E8B-66AD-4256-9137-9A4703E56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6BC3C4B-82BF-4AC8-9D3D-A015A22EFB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16965BC1-C94C-4948-8816-8033079560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FFAAC14C-96C9-4694-B80B-9F012BD980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3C61F77B-928F-4DB3-8D39-D4CBB0B798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548330A4-A60C-4194-869C-FB0FBE6E2F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41CF78D4-A474-4A3F-A63C-3570A6FF75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BFA164F7-4140-44FA-9C34-07CBC436C1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EA84C28-9784-4B23-BFA7-54FA874C97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8C4BB6E-70F2-4BBF-9377-763F9F656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00D486A9-2715-42D9-9D4B-6EBD7CC4B4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8DFA33F3-813F-4697-A9E1-003FFF61E5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A8F857C9-1463-4035-B232-BE4F3308A9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8688DA4E-6BAE-491E-971E-830BDA9F6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4A0E92B-DE23-4432-BCC7-F1D9CB0620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D00B1CEE-71AD-40FB-B1F5-9569F5CF8C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1B9519C9-6111-40F5-ACC0-55F780DD26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52A2CB0E-0267-413A-BF32-A57FF30B9B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ADE6D6D0-BF42-4B62-8F12-2BA04FE11D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E772E0BF-ED37-4A97-A2A1-C8A76B74CD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86D901D0-AC3A-4BA0-AC81-D7C070C311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88E7EE0-C91D-4FE7-ABA5-B108974F68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932D659-9FE7-433F-88E8-A39AC31BC6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055E07C7-D6F0-4B1F-8964-0A0409CD7A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51F8451E-7E10-4AF1-BABB-05CC84FC68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138C7137-193F-4A59-A106-4142301FF1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144BAAB1-E243-40FC-8356-8ECDD963BA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164FE42E-B232-40DB-B245-B976BE1E2C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4E853817-2217-48A7-9A72-A08FDF6976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03CF607A-87C6-41F1-AF82-8E92427AA5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CFDA1A0-76A6-4980-AD46-7F6DF07B54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975790A-4340-428A-9C16-8DC2187FFF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BAF6A37C-6107-4B99-8A59-D6A9F304FF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D668210-313F-496D-8E23-89BAE46A04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EB7FE732-9544-47ED-80C8-409AB0BA2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93055169-BEDD-4278-9E5F-006653005F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F62435D-9E41-461E-853D-716DBBB2CD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6C18B50-E8FF-46B0-9698-085155EAA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1291C85-CEDD-4DBD-AC78-0AF2525D57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2DFE92C-93A0-48D4-AD83-3DD2A6E2E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EED5BC01-A7DF-4EA0-BC83-C3C1F7724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3DE1321-71C2-415B-AD21-8E817695D3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976721F8-CCA5-4120-B475-B8B0AF3374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8ACB14AF-AD6F-4714-975B-990D16604C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FB384CC7-F391-4177-9DCB-DBC62745CD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EC28F5D3-DF94-475A-A7C7-977D37A737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752F49EF-4EA2-4CAE-9E70-7C5F89D38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66FAB2E-C632-43FF-A5B3-D930A6E826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2161C86-523E-44E4-AB57-9B1243FD6B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0C9F87-35C0-47FB-AB70-9D86B19C78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26717AA-E725-45B8-9096-D43F21B536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CCC1B9F-A0E9-428B-A817-43DE03ADB5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F0F2043-3FFF-4ECF-9D35-D821E1D3FB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C7A989D-C989-44BF-951B-A806902374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E64675D-9DEA-4467-99CD-9A31FD7AE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AE1C97D7-B6E0-46B4-A5E6-E738C63C64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C47A327-28B3-48C1-BB00-39E97A1E9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30E9EA43-B059-45CE-8FB3-336FF260D1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35F5B18-CA00-4E88-BB6E-DA49073022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D1AACAAD-B178-4655-8FCE-2B24697797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23AF605-D07C-4302-8943-87ED5E9B12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2144" name="Gráfico 262143" descr="Flecha: curva con sentido de las agujas del reloj con relleno sólido">
          <a:extLst>
            <a:ext uri="{FF2B5EF4-FFF2-40B4-BE49-F238E27FC236}">
              <a16:creationId xmlns:a16="http://schemas.microsoft.com/office/drawing/2014/main" id="{1FC15D44-9082-488C-906C-A7BC7BFAA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2148" name="Gráfico 262147" descr="Flecha: curva con sentido de las agujas del reloj con relleno sólido">
          <a:extLst>
            <a:ext uri="{FF2B5EF4-FFF2-40B4-BE49-F238E27FC236}">
              <a16:creationId xmlns:a16="http://schemas.microsoft.com/office/drawing/2014/main" id="{0C0001B2-78FA-46D4-8A21-6E78E89856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2149" name="Gráfico 262148" descr="Flecha: curva con sentido de las agujas del reloj con relleno sólido">
          <a:extLst>
            <a:ext uri="{FF2B5EF4-FFF2-40B4-BE49-F238E27FC236}">
              <a16:creationId xmlns:a16="http://schemas.microsoft.com/office/drawing/2014/main" id="{88DCDE96-01C0-475C-8A8C-4E4567666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2150" name="Gráfico 262149" descr="Flecha: curva con sentido de las agujas del reloj con relleno sólido">
          <a:extLst>
            <a:ext uri="{FF2B5EF4-FFF2-40B4-BE49-F238E27FC236}">
              <a16:creationId xmlns:a16="http://schemas.microsoft.com/office/drawing/2014/main" id="{86F5E982-AB07-4257-BBAB-B249A6C8C2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2151" name="Gráfico 262150" descr="Flecha: curva con sentido de las agujas del reloj con relleno sólido">
          <a:extLst>
            <a:ext uri="{FF2B5EF4-FFF2-40B4-BE49-F238E27FC236}">
              <a16:creationId xmlns:a16="http://schemas.microsoft.com/office/drawing/2014/main" id="{818B6C5A-D0FF-4806-B8C9-64D635851C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2152" name="Gráfico 262151" descr="Flecha: curva con sentido de las agujas del reloj con relleno sólido">
          <a:extLst>
            <a:ext uri="{FF2B5EF4-FFF2-40B4-BE49-F238E27FC236}">
              <a16:creationId xmlns:a16="http://schemas.microsoft.com/office/drawing/2014/main" id="{44A9E9FB-4CA2-4988-8BBA-CAEB81C56D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2153" name="Gráfico 262152" descr="Flecha: curva con sentido de las agujas del reloj con relleno sólido">
          <a:extLst>
            <a:ext uri="{FF2B5EF4-FFF2-40B4-BE49-F238E27FC236}">
              <a16:creationId xmlns:a16="http://schemas.microsoft.com/office/drawing/2014/main" id="{C716E06C-877D-4082-9F34-B9886468C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2154" name="Gráfico 262153" descr="Flecha: curva con sentido de las agujas del reloj con relleno sólido">
          <a:extLst>
            <a:ext uri="{FF2B5EF4-FFF2-40B4-BE49-F238E27FC236}">
              <a16:creationId xmlns:a16="http://schemas.microsoft.com/office/drawing/2014/main" id="{BC2482DE-86FD-41F6-8D33-1AB18953F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2155" name="Gráfico 262154" descr="Flecha: curva con sentido de las agujas del reloj con relleno sólido">
          <a:extLst>
            <a:ext uri="{FF2B5EF4-FFF2-40B4-BE49-F238E27FC236}">
              <a16:creationId xmlns:a16="http://schemas.microsoft.com/office/drawing/2014/main" id="{D5BB70BE-FA76-4911-B050-D2498DAAC2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2156" name="Gráfico 262155" descr="Flecha: curva con sentido de las agujas del reloj con relleno sólido">
          <a:extLst>
            <a:ext uri="{FF2B5EF4-FFF2-40B4-BE49-F238E27FC236}">
              <a16:creationId xmlns:a16="http://schemas.microsoft.com/office/drawing/2014/main" id="{BE43DDDC-C9DC-4314-9D1F-FD528B4A07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2157" name="Gráfico 262156" descr="Flecha: curva con sentido de las agujas del reloj con relleno sólido">
          <a:extLst>
            <a:ext uri="{FF2B5EF4-FFF2-40B4-BE49-F238E27FC236}">
              <a16:creationId xmlns:a16="http://schemas.microsoft.com/office/drawing/2014/main" id="{2FB1BE51-16A4-40F8-85FC-F0A86E6DF3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2158" name="Gráfico 262157" descr="Flecha: curva con sentido de las agujas del reloj con relleno sólido">
          <a:extLst>
            <a:ext uri="{FF2B5EF4-FFF2-40B4-BE49-F238E27FC236}">
              <a16:creationId xmlns:a16="http://schemas.microsoft.com/office/drawing/2014/main" id="{408B86D8-D1BF-4694-9E7C-C2FB6E2E34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2159" name="Gráfico 262158" descr="Flecha: curva con sentido de las agujas del reloj con relleno sólido">
          <a:extLst>
            <a:ext uri="{FF2B5EF4-FFF2-40B4-BE49-F238E27FC236}">
              <a16:creationId xmlns:a16="http://schemas.microsoft.com/office/drawing/2014/main" id="{361849B6-2751-440F-8316-8B9C24003A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2160" name="Gráfico 262159" descr="Flecha: curva con sentido de las agujas del reloj con relleno sólido">
          <a:extLst>
            <a:ext uri="{FF2B5EF4-FFF2-40B4-BE49-F238E27FC236}">
              <a16:creationId xmlns:a16="http://schemas.microsoft.com/office/drawing/2014/main" id="{1EBA8662-375B-432C-8A5C-AD73770A28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2161" name="Gráfico 262160" descr="Flecha: curva con sentido de las agujas del reloj con relleno sólido">
          <a:extLst>
            <a:ext uri="{FF2B5EF4-FFF2-40B4-BE49-F238E27FC236}">
              <a16:creationId xmlns:a16="http://schemas.microsoft.com/office/drawing/2014/main" id="{8724C416-E691-433C-A65D-D59DA9D058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2162" name="Gráfico 262161" descr="Flecha: curva con sentido de las agujas del reloj con relleno sólido">
          <a:extLst>
            <a:ext uri="{FF2B5EF4-FFF2-40B4-BE49-F238E27FC236}">
              <a16:creationId xmlns:a16="http://schemas.microsoft.com/office/drawing/2014/main" id="{9ECABE7D-9987-4AF0-B0B8-1B23517E41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2163" name="Gráfico 262162" descr="Flecha: curva con sentido de las agujas del reloj con relleno sólido">
          <a:extLst>
            <a:ext uri="{FF2B5EF4-FFF2-40B4-BE49-F238E27FC236}">
              <a16:creationId xmlns:a16="http://schemas.microsoft.com/office/drawing/2014/main" id="{46657444-5CA4-4648-918D-6BDE157D0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2164" name="Gráfico 262163" descr="Flecha: curva con sentido de las agujas del reloj con relleno sólido">
          <a:extLst>
            <a:ext uri="{FF2B5EF4-FFF2-40B4-BE49-F238E27FC236}">
              <a16:creationId xmlns:a16="http://schemas.microsoft.com/office/drawing/2014/main" id="{0DC28A1D-EAEA-4D68-965C-E59A5F377B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2165" name="Gráfico 262164" descr="Flecha: curva con sentido de las agujas del reloj con relleno sólido">
          <a:extLst>
            <a:ext uri="{FF2B5EF4-FFF2-40B4-BE49-F238E27FC236}">
              <a16:creationId xmlns:a16="http://schemas.microsoft.com/office/drawing/2014/main" id="{1E393EDF-F0B5-4DA3-B3AF-137FABF3A8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2166" name="Gráfico 262165" descr="Flecha: curva con sentido de las agujas del reloj con relleno sólido">
          <a:extLst>
            <a:ext uri="{FF2B5EF4-FFF2-40B4-BE49-F238E27FC236}">
              <a16:creationId xmlns:a16="http://schemas.microsoft.com/office/drawing/2014/main" id="{46FBC138-5DB7-4248-A835-445B932516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1100-000001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1100-000002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11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381BFCC1-06DC-488C-A5C1-47A01F0711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FC10FA7E-9793-498F-BC65-8352715CB9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D9D6734-A314-443A-8E21-7D66BCE8C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7DD2759-637F-4212-96F2-BD2F4E1FB3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87D26F40-11E2-435A-A423-B6349D654B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9B8EB9F-5099-4473-96FD-E044E36ADE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971C10A0-1649-4796-8725-6C0F2AC1B3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6147CEB-6AA7-4C1F-904A-D33F621106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8EAF399-B901-4248-9FDC-1FFC3A6362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4F6584E-3A37-445C-858D-7D0BED5373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01ABE59-E038-410E-B44C-D665C491A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68444F83-27DE-4FA9-B5C6-0E1ACB41B7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E206A66D-0C49-4309-966E-42295A7FD9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9357EA8-A9FA-4E66-8880-624ABBF582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AE14224-E371-4BE7-9391-A7A7DE8D85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50E4BE0B-7238-4F09-8191-DC4DE42A27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03FCC92-2347-4B22-B0ED-1D08A007B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98EAC964-2360-4C52-9B43-E62A8D3581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973AD108-DE2A-4D99-A495-A14827060A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B2F23F34-2BAE-43E9-BA14-25807E0076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D7E3A4E-3C6F-4389-8633-5E152672C7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389D784-102D-455A-B424-513CC14FAD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B0600D3-34F0-47F8-9560-6F537D6C11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EAE1848-D33C-40A6-9DCF-5200BF675B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831DD52-9572-43EB-AB18-1CBECC6DB9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1B808D01-0EA4-46E0-BCB3-134475E799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BECA8F25-2E44-4659-BC19-6023BA83B2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6F8D0564-7479-401C-A33D-8FA903A9F4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A6115C0-6AEE-4F7B-BBEE-D20438516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BE4AE316-A68E-48AF-9190-CA0568C923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2EA7B6C-87B7-4808-AD76-C8A5653C6D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D6E55DE0-C446-402E-BD9A-09F7B39E46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EE252B0-AA25-46E8-BD74-D54A278423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52950B99-6D0C-4BF5-99FE-B45BCD558E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02F82253-8CE6-45A0-A44D-81F9750A8B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E66A161-1301-4EA4-B4CC-DAE43E96B3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A6208ECC-999B-43D9-88C6-7ED4384FA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7EF8788C-155C-46EF-AE45-9C2B00D20A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E216ADCC-EEB9-455C-A6E2-A5363A1BF0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4F82F48-2278-44C3-BB9C-DB9F27CBB9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58224E9-E105-494D-8225-E22C4E0004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6A4C354-90F7-4A93-A3E2-E1F6A1E644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96B129E-CFE0-440E-B29A-1B435FBCFD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8A8D76BC-336C-44A1-B118-8EC51E77D0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79FF6B7-6687-4D1E-859F-186BD5BF5A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36849DC2-0EC7-4173-A220-26A8FBF776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C28956E-F9FB-4DA6-BE47-0AB7CFFD3D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EB0AB4C1-C111-4FD5-B19F-726695BCB6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D8FA691-87D7-4DB7-BA5A-91950D1A43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9103CC86-0125-453D-BD0F-35AA9F0DE9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C0F99D-3039-4802-ADB9-81180DC872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B6EB4880-1FCF-4828-A748-7E57F117DE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AF14619F-268D-4169-972C-8D0AB60D6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B58754CA-809F-4AFF-A5BB-3C11951DC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B2E0B883-19E8-492B-B47C-7BC9532A69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FAD1A49-16A6-4CFA-865D-9D7F050CAC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E4698A6-47E9-405B-92E3-17F81B16E1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54360C5-2A2C-44DE-940C-C9862AFC25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645AA8E6-6636-4628-A23E-9F4BACBF34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2C3A519-1BBE-4C24-A7C1-D4596BCD24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EFE3B52-909A-4CB2-A8F9-4250A453F9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A22157B-A72D-4B46-AE48-52567EF085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1120" name="Gráfico 261119" descr="Flecha: curva con sentido de las agujas del reloj con relleno sólido">
          <a:extLst>
            <a:ext uri="{FF2B5EF4-FFF2-40B4-BE49-F238E27FC236}">
              <a16:creationId xmlns:a16="http://schemas.microsoft.com/office/drawing/2014/main" id="{513D478D-F197-4C8B-9EA2-882019B7B9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1124" name="Gráfico 261123" descr="Flecha: curva con sentido de las agujas del reloj con relleno sólido">
          <a:extLst>
            <a:ext uri="{FF2B5EF4-FFF2-40B4-BE49-F238E27FC236}">
              <a16:creationId xmlns:a16="http://schemas.microsoft.com/office/drawing/2014/main" id="{215540FE-D994-4D66-BFD3-8D215734CF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1125" name="Gráfico 261124" descr="Flecha: curva con sentido de las agujas del reloj con relleno sólido">
          <a:extLst>
            <a:ext uri="{FF2B5EF4-FFF2-40B4-BE49-F238E27FC236}">
              <a16:creationId xmlns:a16="http://schemas.microsoft.com/office/drawing/2014/main" id="{3C44CBA1-9BBE-444F-B938-8227E26CD1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1126" name="Gráfico 261125" descr="Flecha: curva con sentido de las agujas del reloj con relleno sólido">
          <a:extLst>
            <a:ext uri="{FF2B5EF4-FFF2-40B4-BE49-F238E27FC236}">
              <a16:creationId xmlns:a16="http://schemas.microsoft.com/office/drawing/2014/main" id="{CBB865E7-9402-4D2B-ADFC-8D1159427B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1127" name="Gráfico 261126" descr="Flecha: curva con sentido de las agujas del reloj con relleno sólido">
          <a:extLst>
            <a:ext uri="{FF2B5EF4-FFF2-40B4-BE49-F238E27FC236}">
              <a16:creationId xmlns:a16="http://schemas.microsoft.com/office/drawing/2014/main" id="{2625C21D-D14D-471E-9305-DF9FB612FE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1128" name="Gráfico 261127" descr="Flecha: curva con sentido de las agujas del reloj con relleno sólido">
          <a:extLst>
            <a:ext uri="{FF2B5EF4-FFF2-40B4-BE49-F238E27FC236}">
              <a16:creationId xmlns:a16="http://schemas.microsoft.com/office/drawing/2014/main" id="{3B96B0ED-C76E-4302-9AB0-293973BF70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1129" name="Gráfico 261128" descr="Flecha: curva con sentido de las agujas del reloj con relleno sólido">
          <a:extLst>
            <a:ext uri="{FF2B5EF4-FFF2-40B4-BE49-F238E27FC236}">
              <a16:creationId xmlns:a16="http://schemas.microsoft.com/office/drawing/2014/main" id="{C8AA8F4E-45A5-4084-9881-F53228E33E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1130" name="Gráfico 261129" descr="Flecha: curva con sentido de las agujas del reloj con relleno sólido">
          <a:extLst>
            <a:ext uri="{FF2B5EF4-FFF2-40B4-BE49-F238E27FC236}">
              <a16:creationId xmlns:a16="http://schemas.microsoft.com/office/drawing/2014/main" id="{31D30F65-FB20-4F2D-A8EF-C0FF3BA7CF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1131" name="Gráfico 261130" descr="Flecha: curva con sentido de las agujas del reloj con relleno sólido">
          <a:extLst>
            <a:ext uri="{FF2B5EF4-FFF2-40B4-BE49-F238E27FC236}">
              <a16:creationId xmlns:a16="http://schemas.microsoft.com/office/drawing/2014/main" id="{2B4D13B5-124A-42FF-8B79-A3466A767F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1132" name="Gráfico 261131" descr="Flecha: curva con sentido de las agujas del reloj con relleno sólido">
          <a:extLst>
            <a:ext uri="{FF2B5EF4-FFF2-40B4-BE49-F238E27FC236}">
              <a16:creationId xmlns:a16="http://schemas.microsoft.com/office/drawing/2014/main" id="{91C6DA12-E2C2-4E2D-B08A-6D4FD7F2C4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1133" name="Gráfico 261132" descr="Flecha: curva con sentido de las agujas del reloj con relleno sólido">
          <a:extLst>
            <a:ext uri="{FF2B5EF4-FFF2-40B4-BE49-F238E27FC236}">
              <a16:creationId xmlns:a16="http://schemas.microsoft.com/office/drawing/2014/main" id="{3EC63549-0553-4072-96F2-D657857098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1134" name="Gráfico 261133" descr="Flecha: curva con sentido de las agujas del reloj con relleno sólido">
          <a:extLst>
            <a:ext uri="{FF2B5EF4-FFF2-40B4-BE49-F238E27FC236}">
              <a16:creationId xmlns:a16="http://schemas.microsoft.com/office/drawing/2014/main" id="{224F700B-4C20-4A63-8C91-56FC3D48FE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1135" name="Gráfico 261134" descr="Flecha: curva con sentido de las agujas del reloj con relleno sólido">
          <a:extLst>
            <a:ext uri="{FF2B5EF4-FFF2-40B4-BE49-F238E27FC236}">
              <a16:creationId xmlns:a16="http://schemas.microsoft.com/office/drawing/2014/main" id="{4F96FE3D-190B-4DEF-82A5-4D5F1EAA20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1136" name="Gráfico 261135" descr="Flecha: curva con sentido de las agujas del reloj con relleno sólido">
          <a:extLst>
            <a:ext uri="{FF2B5EF4-FFF2-40B4-BE49-F238E27FC236}">
              <a16:creationId xmlns:a16="http://schemas.microsoft.com/office/drawing/2014/main" id="{0C5B2855-2E1D-4CCA-A406-95E2957EA5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1137" name="Gráfico 261136" descr="Flecha: curva con sentido de las agujas del reloj con relleno sólido">
          <a:extLst>
            <a:ext uri="{FF2B5EF4-FFF2-40B4-BE49-F238E27FC236}">
              <a16:creationId xmlns:a16="http://schemas.microsoft.com/office/drawing/2014/main" id="{FDBD5C3B-4315-42AB-A176-4AAECA3D2A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1138" name="Gráfico 261137" descr="Flecha: curva con sentido de las agujas del reloj con relleno sólido">
          <a:extLst>
            <a:ext uri="{FF2B5EF4-FFF2-40B4-BE49-F238E27FC236}">
              <a16:creationId xmlns:a16="http://schemas.microsoft.com/office/drawing/2014/main" id="{5A265CC4-2867-481D-9AB7-9F13B1C554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1139" name="Gráfico 261138" descr="Flecha: curva con sentido de las agujas del reloj con relleno sólido">
          <a:extLst>
            <a:ext uri="{FF2B5EF4-FFF2-40B4-BE49-F238E27FC236}">
              <a16:creationId xmlns:a16="http://schemas.microsoft.com/office/drawing/2014/main" id="{C7AAF943-2503-4425-A9FD-108AD4D987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1140" name="Gráfico 261139" descr="Flecha: curva con sentido de las agujas del reloj con relleno sólido">
          <a:extLst>
            <a:ext uri="{FF2B5EF4-FFF2-40B4-BE49-F238E27FC236}">
              <a16:creationId xmlns:a16="http://schemas.microsoft.com/office/drawing/2014/main" id="{FB07ADBC-9EAF-415D-A389-5C92B9B081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1141" name="Gráfico 261140" descr="Flecha: curva con sentido de las agujas del reloj con relleno sólido">
          <a:extLst>
            <a:ext uri="{FF2B5EF4-FFF2-40B4-BE49-F238E27FC236}">
              <a16:creationId xmlns:a16="http://schemas.microsoft.com/office/drawing/2014/main" id="{CACABC5D-EFEC-438B-96D9-8A3CF5CE7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1142" name="Gráfico 261141" descr="Flecha: curva con sentido de las agujas del reloj con relleno sólido">
          <a:extLst>
            <a:ext uri="{FF2B5EF4-FFF2-40B4-BE49-F238E27FC236}">
              <a16:creationId xmlns:a16="http://schemas.microsoft.com/office/drawing/2014/main" id="{7A20AF83-8450-45BE-BC12-1C9CF10CA7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200-000001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60098" name="Button 2" hidden="1">
              <a:extLst>
                <a:ext uri="{63B3BB69-23CF-44E3-9099-C40C66FF867C}">
                  <a14:compatExt spid="_x0000_s260098"/>
                </a:ext>
                <a:ext uri="{FF2B5EF4-FFF2-40B4-BE49-F238E27FC236}">
                  <a16:creationId xmlns:a16="http://schemas.microsoft.com/office/drawing/2014/main" id="{00000000-0008-0000-1200-000002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60099" name="Button 3" hidden="1">
              <a:extLst>
                <a:ext uri="{63B3BB69-23CF-44E3-9099-C40C66FF867C}">
                  <a14:compatExt spid="_x0000_s260099"/>
                </a:ext>
                <a:ext uri="{FF2B5EF4-FFF2-40B4-BE49-F238E27FC236}">
                  <a16:creationId xmlns:a16="http://schemas.microsoft.com/office/drawing/2014/main" id="{00000000-0008-0000-1200-000003F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2E8F931E-0C97-4F72-9BA4-A7601272EC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2B9B381-D200-46AD-9A9C-2D3C4F3E44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35E27F8-0107-4084-B1C0-97C25E10FF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465D9ED6-4CAB-4C18-B2DC-2D613F3E7D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A538AE43-637B-4D79-A125-B708CD55F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CE626508-38C3-45CC-A15E-AC0300512C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435FBC9-2B3D-4AAF-9F7D-4E93CF04E1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82522FA-168B-4BB8-90A1-597BEC95D2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C0909A23-095C-4A57-A127-6A5FD620C9A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BD0EC74-AC38-426E-879D-ED7B717B6B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9BA0503-AB84-40DE-BDC6-54E8153A58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552F8530-417E-477C-953B-2AA2C93F48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6B7D272D-83D1-43B4-AE26-2D92B18A92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2FD419A4-4CFF-4827-A0E0-79B0974F50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23CE5A40-2726-4AD9-9B8E-0169D236A9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B6F8452C-1039-4895-B422-23858A007E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AEB78621-675E-4D86-A26D-0C5858E502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481CCE7-C55A-4409-8BE4-B9A41631B9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CDEE4255-8200-4B21-A2C1-077E3CB21B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E2E69E6-1A04-4FED-B385-A0AB4F5C1E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027BDBA5-DE1C-4017-A003-1D76E69310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D8CA4B7-1D0A-4B37-A691-294BFE71BD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8A7E637C-8189-45DA-BFED-6EDBB01330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D872BFB-E3F9-41C7-B634-D34A05174D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C59FB24-C0C0-4906-8664-65B40D2E12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1077367-B7F6-4AC0-9F43-83C54FAB0D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5C4CDDEE-8B80-4FDD-9DD6-4ED425D7F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07AA330-5E6E-45A5-946D-5D49BD8A60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763E990-821F-4D1B-9A66-8D0F5D4C1C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E63DC68E-5D35-4024-B305-99ADCD97DD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82A10912-9513-4E43-866F-2BDD3782EA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6C8D2222-6FAA-4192-8455-41FE620CC0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0850854B-DF85-44B0-A09F-86FC26BC9D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7859DEE-FBF9-430B-AAC1-7CA0650017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04D73A5-0D95-40F8-8D59-7DE964558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47B3841F-2527-485B-A02A-337A448287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2B461A33-3D79-459D-83F3-48AD2E289D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FE013260-8B82-4942-BDBB-9B61B67A6E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0E183305-8F0B-4948-A567-3D4DC0204F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D6A590B-EC85-4D44-8118-528FD8269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CFEA35B3-3DA9-42EF-93D9-293353A895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F21A943-D566-4DFC-8830-9CB11B59B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5E3E3109-10FA-4C38-A720-09DF9F6062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D66F1B32-C330-43EB-A381-94BBF0A009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F1F5159-14AA-4CE5-A415-90A288FEFC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5CF8EC2-FFFF-4FD4-AEED-B4BFA95BB4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5D24EC3E-95D5-41CB-8E3E-4F2B538F19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2796AFD-B7D8-4967-9FE5-EE2C916A3C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15D31251-072F-47B2-8842-94929DEA0E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F681DC90-291C-4433-BC47-BC625460C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79340E89-5B61-423F-BD55-BB54E6C0B1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4F797C6-A1E3-47D9-961D-16F28E6B72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E19AF57-D2B6-41F4-8A69-8624A2DEFB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B853FC3-E515-43DA-972B-C5425323CD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9D31BDD-96FD-4F8E-AB64-63D069E649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BA22D7B-C906-47BB-9208-6132BB2DC3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20EE3B7-7108-4F68-B3C3-DB8EC962B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B47050D1-EFEC-4D22-8AD3-0E046269B2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3A46D8B-C73F-4FB8-B9C6-40050747EE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D6E23A6-0A3C-4572-98CE-6A561657E6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B9A2A8C-A323-4610-8F29-443EDB7EB5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8E83C2F-6EE8-4573-AC86-6FE3D29E10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60096" name="Gráfico 260095" descr="Flecha: curva con sentido de las agujas del reloj con relleno sólido">
          <a:extLst>
            <a:ext uri="{FF2B5EF4-FFF2-40B4-BE49-F238E27FC236}">
              <a16:creationId xmlns:a16="http://schemas.microsoft.com/office/drawing/2014/main" id="{4F5C0B73-3C46-4BD2-BD85-F812317F81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60100" name="Gráfico 260099" descr="Flecha: curva con sentido de las agujas del reloj con relleno sólido">
          <a:extLst>
            <a:ext uri="{FF2B5EF4-FFF2-40B4-BE49-F238E27FC236}">
              <a16:creationId xmlns:a16="http://schemas.microsoft.com/office/drawing/2014/main" id="{0D6C1829-A1F7-44A1-B63E-CB5D99E103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60101" name="Gráfico 260100" descr="Flecha: curva con sentido de las agujas del reloj con relleno sólido">
          <a:extLst>
            <a:ext uri="{FF2B5EF4-FFF2-40B4-BE49-F238E27FC236}">
              <a16:creationId xmlns:a16="http://schemas.microsoft.com/office/drawing/2014/main" id="{4B75C317-84BF-4D2D-A3D4-D571CB1A2C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60102" name="Gráfico 260101" descr="Flecha: curva con sentido de las agujas del reloj con relleno sólido">
          <a:extLst>
            <a:ext uri="{FF2B5EF4-FFF2-40B4-BE49-F238E27FC236}">
              <a16:creationId xmlns:a16="http://schemas.microsoft.com/office/drawing/2014/main" id="{735AF476-8732-4120-9F09-51245532AF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60103" name="Gráfico 260102" descr="Flecha: curva con sentido de las agujas del reloj con relleno sólido">
          <a:extLst>
            <a:ext uri="{FF2B5EF4-FFF2-40B4-BE49-F238E27FC236}">
              <a16:creationId xmlns:a16="http://schemas.microsoft.com/office/drawing/2014/main" id="{9528861D-B956-4B1C-929E-73FBAC2205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60104" name="Gráfico 260103" descr="Flecha: curva con sentido de las agujas del reloj con relleno sólido">
          <a:extLst>
            <a:ext uri="{FF2B5EF4-FFF2-40B4-BE49-F238E27FC236}">
              <a16:creationId xmlns:a16="http://schemas.microsoft.com/office/drawing/2014/main" id="{E8EC1323-50DC-436E-94AA-194729CED7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60105" name="Gráfico 260104" descr="Flecha: curva con sentido de las agujas del reloj con relleno sólido">
          <a:extLst>
            <a:ext uri="{FF2B5EF4-FFF2-40B4-BE49-F238E27FC236}">
              <a16:creationId xmlns:a16="http://schemas.microsoft.com/office/drawing/2014/main" id="{961791E7-6D73-447D-8365-9BEF2E16F9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60106" name="Gráfico 260105" descr="Flecha: curva con sentido de las agujas del reloj con relleno sólido">
          <a:extLst>
            <a:ext uri="{FF2B5EF4-FFF2-40B4-BE49-F238E27FC236}">
              <a16:creationId xmlns:a16="http://schemas.microsoft.com/office/drawing/2014/main" id="{36ED8C13-380B-4831-B644-8DB1021084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60107" name="Gráfico 260106" descr="Flecha: curva con sentido de las agujas del reloj con relleno sólido">
          <a:extLst>
            <a:ext uri="{FF2B5EF4-FFF2-40B4-BE49-F238E27FC236}">
              <a16:creationId xmlns:a16="http://schemas.microsoft.com/office/drawing/2014/main" id="{5D3E734D-0220-4F9A-8B52-05FB3ABE4B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60108" name="Gráfico 260107" descr="Flecha: curva con sentido de las agujas del reloj con relleno sólido">
          <a:extLst>
            <a:ext uri="{FF2B5EF4-FFF2-40B4-BE49-F238E27FC236}">
              <a16:creationId xmlns:a16="http://schemas.microsoft.com/office/drawing/2014/main" id="{822E243E-31CE-4D61-AD9A-AD23507646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60109" name="Gráfico 260108" descr="Flecha: curva con sentido de las agujas del reloj con relleno sólido">
          <a:extLst>
            <a:ext uri="{FF2B5EF4-FFF2-40B4-BE49-F238E27FC236}">
              <a16:creationId xmlns:a16="http://schemas.microsoft.com/office/drawing/2014/main" id="{E34D8836-6954-4786-AC7A-417C1CDBAE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60110" name="Gráfico 260109" descr="Flecha: curva con sentido de las agujas del reloj con relleno sólido">
          <a:extLst>
            <a:ext uri="{FF2B5EF4-FFF2-40B4-BE49-F238E27FC236}">
              <a16:creationId xmlns:a16="http://schemas.microsoft.com/office/drawing/2014/main" id="{F8DE026F-77BE-4F78-93EA-5F83DEA070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60111" name="Gráfico 260110" descr="Flecha: curva con sentido de las agujas del reloj con relleno sólido">
          <a:extLst>
            <a:ext uri="{FF2B5EF4-FFF2-40B4-BE49-F238E27FC236}">
              <a16:creationId xmlns:a16="http://schemas.microsoft.com/office/drawing/2014/main" id="{45E94AD0-1A47-4B8B-9596-26D85DD338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60112" name="Gráfico 260111" descr="Flecha: curva con sentido de las agujas del reloj con relleno sólido">
          <a:extLst>
            <a:ext uri="{FF2B5EF4-FFF2-40B4-BE49-F238E27FC236}">
              <a16:creationId xmlns:a16="http://schemas.microsoft.com/office/drawing/2014/main" id="{923D4230-17D1-41E9-9680-48EBEEC0A7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60113" name="Gráfico 260112" descr="Flecha: curva con sentido de las agujas del reloj con relleno sólido">
          <a:extLst>
            <a:ext uri="{FF2B5EF4-FFF2-40B4-BE49-F238E27FC236}">
              <a16:creationId xmlns:a16="http://schemas.microsoft.com/office/drawing/2014/main" id="{CAA94FB2-579D-4657-BC90-6510EF4BC7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60114" name="Gráfico 260113" descr="Flecha: curva con sentido de las agujas del reloj con relleno sólido">
          <a:extLst>
            <a:ext uri="{FF2B5EF4-FFF2-40B4-BE49-F238E27FC236}">
              <a16:creationId xmlns:a16="http://schemas.microsoft.com/office/drawing/2014/main" id="{10DB2660-7EBA-45AC-B1AE-EB4348606E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60115" name="Gráfico 260114" descr="Flecha: curva con sentido de las agujas del reloj con relleno sólido">
          <a:extLst>
            <a:ext uri="{FF2B5EF4-FFF2-40B4-BE49-F238E27FC236}">
              <a16:creationId xmlns:a16="http://schemas.microsoft.com/office/drawing/2014/main" id="{6B71E5CE-2739-4B3F-8232-B708BAFF9D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60116" name="Gráfico 260115" descr="Flecha: curva con sentido de las agujas del reloj con relleno sólido">
          <a:extLst>
            <a:ext uri="{FF2B5EF4-FFF2-40B4-BE49-F238E27FC236}">
              <a16:creationId xmlns:a16="http://schemas.microsoft.com/office/drawing/2014/main" id="{A7F26390-44E1-49C0-B21F-4D2A2120C1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60117" name="Gráfico 260116" descr="Flecha: curva con sentido de las agujas del reloj con relleno sólido">
          <a:extLst>
            <a:ext uri="{FF2B5EF4-FFF2-40B4-BE49-F238E27FC236}">
              <a16:creationId xmlns:a16="http://schemas.microsoft.com/office/drawing/2014/main" id="{3D2B7F17-46A5-4068-831A-20ABB3F35C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60118" name="Gráfico 260117" descr="Flecha: curva con sentido de las agujas del reloj con relleno sólido">
          <a:extLst>
            <a:ext uri="{FF2B5EF4-FFF2-40B4-BE49-F238E27FC236}">
              <a16:creationId xmlns:a16="http://schemas.microsoft.com/office/drawing/2014/main" id="{394616C8-3EB6-4C80-B237-E5727CAD2D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300-000001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9074" name="Button 2" hidden="1">
              <a:extLst>
                <a:ext uri="{63B3BB69-23CF-44E3-9099-C40C66FF867C}">
                  <a14:compatExt spid="_x0000_s259074"/>
                </a:ext>
                <a:ext uri="{FF2B5EF4-FFF2-40B4-BE49-F238E27FC236}">
                  <a16:creationId xmlns:a16="http://schemas.microsoft.com/office/drawing/2014/main" id="{00000000-0008-0000-1300-000002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9075" name="Button 3" hidden="1">
              <a:extLst>
                <a:ext uri="{63B3BB69-23CF-44E3-9099-C40C66FF867C}">
                  <a14:compatExt spid="_x0000_s259075"/>
                </a:ext>
                <a:ext uri="{FF2B5EF4-FFF2-40B4-BE49-F238E27FC236}">
                  <a16:creationId xmlns:a16="http://schemas.microsoft.com/office/drawing/2014/main" id="{00000000-0008-0000-1300-000003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7EC5BCCE-73C9-4AA5-9745-B0237E05CF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7221A9D7-F21F-47C9-9CB9-8D5064CE7D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7DB20F2-265F-4D61-BE84-2B90BEF2E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611C15B3-9E1E-4B32-9BA0-1837F789AB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484EDA5-0EAF-4EB0-A3AF-91EED3C0A3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0FB7DC94-9E72-4204-8C6D-42F08BDE1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2DB2D86D-FBF8-4065-9830-81E7A0B166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FAAD157A-07FE-45A7-8B82-DAFF26B123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E4CB9D1-FC36-4C7C-A4E3-FEFBF3E9B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3F05812C-D274-4B64-883E-2DDC7B86D4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472E3D7-EB80-42C5-887F-52F018693C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4207750-7708-41EE-A245-3E50B502B0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2270F4D2-E6C4-42F5-AE5A-82EA48D658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DECA5FD-0ED6-4D5E-AA2E-86498A1111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B61CE19F-30E2-4AC1-BBA1-64577BAED3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4E9C4518-DAAF-453B-A444-3796C6BA32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33CBE6C-D127-4C5D-B446-4B38941401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F44157A9-D6AF-47A9-AE85-65DD1B8D98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6A6B4DC1-5A89-4E22-BB65-196B05FE7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A6B9A0A-210F-4CBE-BB3E-C8B8866F25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61B2A15-1B93-4ACA-A4A1-BA06C1FCFF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FBB95ABC-11EE-4922-A338-016782D345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2DA2ABD2-9674-4D1D-94A1-AE8081E81D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6844F79-AE15-4C06-8CA4-07721C717D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04E3CFA-4C3B-4B25-A477-B42A413BC7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3145DFEA-5306-42AD-848A-51EF9009E3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9D1CFBCB-6654-402C-ADF8-AA10C2CA32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3DB6BC8-8F3C-4D82-85CD-A7A1113AB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D1AD417-BBA4-4C13-B134-8AB85DC05B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5B58E36-9437-4E62-A7E1-2190DAF8D9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4415204-6885-4361-8A22-E27A90CA7B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33275455-2787-43DF-A444-FEA4B47058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4A024278-689D-4D21-9010-175578C33D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7417901F-DEC1-48F9-A20D-3EFC327769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931DF153-CFF0-4075-99B5-FBA467BBEB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6884BE00-A463-4104-AE63-AC02DE93B4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B97E6E2-38A8-45BC-9327-8EF36DD2F7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EC76D77-5319-4EDC-8C9A-2A0379FC49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6B3C320D-5904-40B3-8F8E-0E8E429A1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3EBF3FD-43D4-4FFE-BF5E-300A53F695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83277DC8-D027-4FBE-B5D1-0A1030B96B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A0021B3-C79A-47B1-9B83-D842CE86B9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7F86FC22-8BFF-45AD-B33E-C58E80EBB9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37ED1CF8-D4DA-4488-9A06-48DA5FF075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1A4A199A-DE59-4865-8459-B43696D679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7A3D86CC-AC0B-4D97-88CB-7FA1BB6F0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D389AFE-3C12-4A96-BF53-E3F77BFD84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FF092879-0ACC-42C8-845C-B527C1A1BA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7257442-B7CF-4282-AD68-80C0B3976F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1C48B29B-2FF3-459A-89E8-93AC483B4C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C2DABA54-CA9C-41FF-9399-6E982D14FE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DFBB8B91-1B78-45B0-A38D-719E0A3043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8AB5507-9FAC-4C4A-86B8-FCE87CCBB5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426619D-0E23-494D-B7B3-AB52D7585A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3AC7E7A-BEEE-479A-8D99-44CFF1E49C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4FE9E59-50DA-4E1F-B4D4-97C167680B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FBA7E9D-125D-47F2-B000-FA5444BD08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0B83E00-5C93-4C4F-966A-33CAC41700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51B8F16-73D7-4980-BA8E-083CD27955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881C42CA-90D3-487C-84FA-851AAF8E75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5DEBA409-AFFF-48EA-B1B1-CF2853C60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A7BF645-B623-476E-A57E-C6F80EE726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9072" name="Gráfico 259071" descr="Flecha: curva con sentido de las agujas del reloj con relleno sólido">
          <a:extLst>
            <a:ext uri="{FF2B5EF4-FFF2-40B4-BE49-F238E27FC236}">
              <a16:creationId xmlns:a16="http://schemas.microsoft.com/office/drawing/2014/main" id="{4B8331F9-E06E-4E80-B65E-181C79BF6D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9076" name="Gráfico 259075" descr="Flecha: curva con sentido de las agujas del reloj con relleno sólido">
          <a:extLst>
            <a:ext uri="{FF2B5EF4-FFF2-40B4-BE49-F238E27FC236}">
              <a16:creationId xmlns:a16="http://schemas.microsoft.com/office/drawing/2014/main" id="{ECFD50FD-74A7-4FEE-837B-C9B69104A5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9077" name="Gráfico 259076" descr="Flecha: curva con sentido de las agujas del reloj con relleno sólido">
          <a:extLst>
            <a:ext uri="{FF2B5EF4-FFF2-40B4-BE49-F238E27FC236}">
              <a16:creationId xmlns:a16="http://schemas.microsoft.com/office/drawing/2014/main" id="{AC7E0D16-DB56-479D-A779-BAACEF035C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9078" name="Gráfico 259077" descr="Flecha: curva con sentido de las agujas del reloj con relleno sólido">
          <a:extLst>
            <a:ext uri="{FF2B5EF4-FFF2-40B4-BE49-F238E27FC236}">
              <a16:creationId xmlns:a16="http://schemas.microsoft.com/office/drawing/2014/main" id="{F9662358-7C34-45A4-8BA3-1CD61351F5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9079" name="Gráfico 259078" descr="Flecha: curva con sentido de las agujas del reloj con relleno sólido">
          <a:extLst>
            <a:ext uri="{FF2B5EF4-FFF2-40B4-BE49-F238E27FC236}">
              <a16:creationId xmlns:a16="http://schemas.microsoft.com/office/drawing/2014/main" id="{0AB48E90-A7BB-49A3-8314-9F796251D1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9080" name="Gráfico 259079" descr="Flecha: curva con sentido de las agujas del reloj con relleno sólido">
          <a:extLst>
            <a:ext uri="{FF2B5EF4-FFF2-40B4-BE49-F238E27FC236}">
              <a16:creationId xmlns:a16="http://schemas.microsoft.com/office/drawing/2014/main" id="{51E5CB15-94A2-4935-8B8A-0AA77F617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9081" name="Gráfico 259080" descr="Flecha: curva con sentido de las agujas del reloj con relleno sólido">
          <a:extLst>
            <a:ext uri="{FF2B5EF4-FFF2-40B4-BE49-F238E27FC236}">
              <a16:creationId xmlns:a16="http://schemas.microsoft.com/office/drawing/2014/main" id="{46AC788B-17B0-4F0E-89E2-206ECB348C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9082" name="Gráfico 259081" descr="Flecha: curva con sentido de las agujas del reloj con relleno sólido">
          <a:extLst>
            <a:ext uri="{FF2B5EF4-FFF2-40B4-BE49-F238E27FC236}">
              <a16:creationId xmlns:a16="http://schemas.microsoft.com/office/drawing/2014/main" id="{7E123A95-F6A5-47F6-955A-819BDFF83D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9083" name="Gráfico 259082" descr="Flecha: curva con sentido de las agujas del reloj con relleno sólido">
          <a:extLst>
            <a:ext uri="{FF2B5EF4-FFF2-40B4-BE49-F238E27FC236}">
              <a16:creationId xmlns:a16="http://schemas.microsoft.com/office/drawing/2014/main" id="{0424BC6B-819A-4ECD-B6AD-ACAC3D4785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9084" name="Gráfico 259083" descr="Flecha: curva con sentido de las agujas del reloj con relleno sólido">
          <a:extLst>
            <a:ext uri="{FF2B5EF4-FFF2-40B4-BE49-F238E27FC236}">
              <a16:creationId xmlns:a16="http://schemas.microsoft.com/office/drawing/2014/main" id="{DF403372-9814-4C01-868C-5345BD6665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9085" name="Gráfico 259084" descr="Flecha: curva con sentido de las agujas del reloj con relleno sólido">
          <a:extLst>
            <a:ext uri="{FF2B5EF4-FFF2-40B4-BE49-F238E27FC236}">
              <a16:creationId xmlns:a16="http://schemas.microsoft.com/office/drawing/2014/main" id="{5EC687A3-61EB-4D92-AE3F-A0FABC6C9A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9086" name="Gráfico 259085" descr="Flecha: curva con sentido de las agujas del reloj con relleno sólido">
          <a:extLst>
            <a:ext uri="{FF2B5EF4-FFF2-40B4-BE49-F238E27FC236}">
              <a16:creationId xmlns:a16="http://schemas.microsoft.com/office/drawing/2014/main" id="{54171128-E428-4AD8-B1F4-667955727D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9087" name="Gráfico 259086" descr="Flecha: curva con sentido de las agujas del reloj con relleno sólido">
          <a:extLst>
            <a:ext uri="{FF2B5EF4-FFF2-40B4-BE49-F238E27FC236}">
              <a16:creationId xmlns:a16="http://schemas.microsoft.com/office/drawing/2014/main" id="{C2E1F788-1634-45EC-B36D-C5F9933225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9088" name="Gráfico 259087" descr="Flecha: curva con sentido de las agujas del reloj con relleno sólido">
          <a:extLst>
            <a:ext uri="{FF2B5EF4-FFF2-40B4-BE49-F238E27FC236}">
              <a16:creationId xmlns:a16="http://schemas.microsoft.com/office/drawing/2014/main" id="{1B48096D-F7C0-447E-BC58-BDE3FE30ECD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9089" name="Gráfico 259088" descr="Flecha: curva con sentido de las agujas del reloj con relleno sólido">
          <a:extLst>
            <a:ext uri="{FF2B5EF4-FFF2-40B4-BE49-F238E27FC236}">
              <a16:creationId xmlns:a16="http://schemas.microsoft.com/office/drawing/2014/main" id="{332BBDA8-7739-49A3-AAB3-425BD15607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9090" name="Gráfico 259089" descr="Flecha: curva con sentido de las agujas del reloj con relleno sólido">
          <a:extLst>
            <a:ext uri="{FF2B5EF4-FFF2-40B4-BE49-F238E27FC236}">
              <a16:creationId xmlns:a16="http://schemas.microsoft.com/office/drawing/2014/main" id="{16FB3304-6A6A-48A0-9E26-24A9C685E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9091" name="Gráfico 259090" descr="Flecha: curva con sentido de las agujas del reloj con relleno sólido">
          <a:extLst>
            <a:ext uri="{FF2B5EF4-FFF2-40B4-BE49-F238E27FC236}">
              <a16:creationId xmlns:a16="http://schemas.microsoft.com/office/drawing/2014/main" id="{B9ECD01E-0DAA-4B9A-8A7E-006544D626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9092" name="Gráfico 259091" descr="Flecha: curva con sentido de las agujas del reloj con relleno sólido">
          <a:extLst>
            <a:ext uri="{FF2B5EF4-FFF2-40B4-BE49-F238E27FC236}">
              <a16:creationId xmlns:a16="http://schemas.microsoft.com/office/drawing/2014/main" id="{13A5C94E-EB9E-4CC2-9F05-749040CB14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9093" name="Gráfico 259092" descr="Flecha: curva con sentido de las agujas del reloj con relleno sólido">
          <a:extLst>
            <a:ext uri="{FF2B5EF4-FFF2-40B4-BE49-F238E27FC236}">
              <a16:creationId xmlns:a16="http://schemas.microsoft.com/office/drawing/2014/main" id="{6B4CD993-439D-455A-BD4F-741F699F63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9094" name="Gráfico 259093" descr="Flecha: curva con sentido de las agujas del reloj con relleno sólido">
          <a:extLst>
            <a:ext uri="{FF2B5EF4-FFF2-40B4-BE49-F238E27FC236}">
              <a16:creationId xmlns:a16="http://schemas.microsoft.com/office/drawing/2014/main" id="{778A6428-8EB1-4722-98D8-4DFCC2BF08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1400-000001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8050" name="Button 2" hidden="1">
              <a:extLst>
                <a:ext uri="{63B3BB69-23CF-44E3-9099-C40C66FF867C}">
                  <a14:compatExt spid="_x0000_s258050"/>
                </a:ext>
                <a:ext uri="{FF2B5EF4-FFF2-40B4-BE49-F238E27FC236}">
                  <a16:creationId xmlns:a16="http://schemas.microsoft.com/office/drawing/2014/main" id="{00000000-0008-0000-1400-000002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8051" name="Button 3" hidden="1">
              <a:extLst>
                <a:ext uri="{63B3BB69-23CF-44E3-9099-C40C66FF867C}">
                  <a14:compatExt spid="_x0000_s258051"/>
                </a:ext>
                <a:ext uri="{FF2B5EF4-FFF2-40B4-BE49-F238E27FC236}">
                  <a16:creationId xmlns:a16="http://schemas.microsoft.com/office/drawing/2014/main" id="{00000000-0008-0000-1400-000003F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4FEE8BB6-B5A2-475C-9EB1-37FF7ECB01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0B4142EC-F757-45E2-AAB0-42502652B5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4196E99-5667-4B67-9F10-EDA1BF7BCE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527D037-4ABB-4003-8C47-1EFD897CC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5DC6152-2663-41CF-B2A9-528203D749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F42EA7AF-3CFE-464A-9A21-F327A711DD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D31C85BE-104C-4E48-B663-40F221206D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E8281E9-41E2-44D3-99FE-B1739472D2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57D94C1C-EE88-4A0E-AB47-BEC537B07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4AA5B91D-C122-4261-85EC-3E40816C2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C10764A3-F830-4443-816C-CE65EE600E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93BFF5A1-5FC8-4151-8E7A-885EC5FD5B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38351BE-6131-415A-A722-60774D4282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0C8B7B3-E4FF-4B82-9886-A82B7568EB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E3916FBF-6CE6-4BCC-97B5-F5CEAD782D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8429AA9-2719-474D-BFF5-C15000BB9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8D3B2823-637B-4CAD-901C-9C4F83C7F5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6B55BA9D-DA4C-4162-B0B0-173ABAB6D6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8856E024-A568-4E65-B125-D96D83D371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9E8982C-521E-4C3B-ABC9-08B6403CE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F899563-7F58-45A0-98F9-F31AEDD4F6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0FA0D2C8-DC3D-45F3-9150-6CEA8AB6C8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10E5AC39-EF28-4968-AF6C-DB18D333D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591154C8-B3AF-456B-8B98-7E6443FBB1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929626EB-AF3B-4C21-BB7C-75594EF95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1BB14A5-757A-4BD3-ADF6-12D36C298B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D0AC346C-6D8A-4B07-BD61-7B671E936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238AD3D5-5190-44D5-B369-66679A33B5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B756421-2046-4CCF-B0AC-34B1CE88FF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31B28557-C899-4031-8327-AA44B8F724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EB06FF6-8354-4E93-950E-C3184918F5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B149DE5-B47C-46B3-8709-8899340F7E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A344EB9-2247-402D-8AEE-D91E3D7E6E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0870DC11-49AE-453F-AECB-B9147EAF57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5FBBF6A2-75A7-43B3-BA95-C4A75596C5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02CAB3AE-92A1-4205-9E3F-B9683D8E6C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F8764AC-8988-4998-B7D7-0B6EFE54A3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E24FEC33-6D22-4AB2-8085-0771689F5A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569F4612-7A39-420F-B00A-9AA955019C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F8D644DA-507F-4D5A-AE91-29A4997C23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477EA97-F950-4143-BFAB-BC23033663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561D7272-C42B-4EF1-8992-230DF1B8BD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A60CFD5A-EEC7-4B52-8B52-62DAD92BAB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FE1732E-7A77-4105-B834-9858E42131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63A99038-4D52-424A-80F6-ECCA72224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8D83942-6D38-4D25-8D79-CFC193BEB6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C5E41668-87B2-4B03-8A1C-589E9FB563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260D4FA-481D-45B2-932E-C63595FF10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111CB58D-72AC-4491-ADB8-AADDEC1901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0A06C84C-AE79-4457-BD0C-6BBE81F432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E914A85-F8AF-413B-BCE2-039F7D68F0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6BB0DB47-4400-4F4D-8641-81DD93866B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C17F1277-CB80-4E93-B106-0E20B30C5B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52F54FAD-55FE-402B-8F4F-E576AE7EEF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00711020-FCDE-44ED-90EC-3BE4CCD1A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3BA70F2-B488-4875-907B-FF31A836AF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96ABE4C-7C0D-4759-9B72-D1BDB61168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412E2CC4-B5EF-4D19-B98E-7BE47143B1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CDA74A91-1972-4FA2-93F4-E5BA44DA22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EE20031-734D-4BF5-AB11-F84A84D6EB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7BAA3924-850A-4DDA-BA9F-46147A960B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123B06B-F93F-4D18-A300-D03DA420C3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8048" name="Gráfico 258047" descr="Flecha: curva con sentido de las agujas del reloj con relleno sólido">
          <a:extLst>
            <a:ext uri="{FF2B5EF4-FFF2-40B4-BE49-F238E27FC236}">
              <a16:creationId xmlns:a16="http://schemas.microsoft.com/office/drawing/2014/main" id="{8E51F268-82B7-4366-A07F-E58663E35A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8052" name="Gráfico 258051" descr="Flecha: curva con sentido de las agujas del reloj con relleno sólido">
          <a:extLst>
            <a:ext uri="{FF2B5EF4-FFF2-40B4-BE49-F238E27FC236}">
              <a16:creationId xmlns:a16="http://schemas.microsoft.com/office/drawing/2014/main" id="{75F48561-D834-46AF-9606-8581892546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8053" name="Gráfico 258052" descr="Flecha: curva con sentido de las agujas del reloj con relleno sólido">
          <a:extLst>
            <a:ext uri="{FF2B5EF4-FFF2-40B4-BE49-F238E27FC236}">
              <a16:creationId xmlns:a16="http://schemas.microsoft.com/office/drawing/2014/main" id="{B2315BC7-5E70-4238-BE27-06EFE2222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8054" name="Gráfico 258053" descr="Flecha: curva con sentido de las agujas del reloj con relleno sólido">
          <a:extLst>
            <a:ext uri="{FF2B5EF4-FFF2-40B4-BE49-F238E27FC236}">
              <a16:creationId xmlns:a16="http://schemas.microsoft.com/office/drawing/2014/main" id="{DAE65E49-766A-403D-B341-9EE6989E6B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8055" name="Gráfico 258054" descr="Flecha: curva con sentido de las agujas del reloj con relleno sólido">
          <a:extLst>
            <a:ext uri="{FF2B5EF4-FFF2-40B4-BE49-F238E27FC236}">
              <a16:creationId xmlns:a16="http://schemas.microsoft.com/office/drawing/2014/main" id="{6397FABA-518F-49D1-BD23-720A1AD4F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8056" name="Gráfico 258055" descr="Flecha: curva con sentido de las agujas del reloj con relleno sólido">
          <a:extLst>
            <a:ext uri="{FF2B5EF4-FFF2-40B4-BE49-F238E27FC236}">
              <a16:creationId xmlns:a16="http://schemas.microsoft.com/office/drawing/2014/main" id="{D1B05F34-535D-45CD-B8AA-77406B8119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8057" name="Gráfico 258056" descr="Flecha: curva con sentido de las agujas del reloj con relleno sólido">
          <a:extLst>
            <a:ext uri="{FF2B5EF4-FFF2-40B4-BE49-F238E27FC236}">
              <a16:creationId xmlns:a16="http://schemas.microsoft.com/office/drawing/2014/main" id="{7BA88F54-E126-453E-9913-15187D23F5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8058" name="Gráfico 258057" descr="Flecha: curva con sentido de las agujas del reloj con relleno sólido">
          <a:extLst>
            <a:ext uri="{FF2B5EF4-FFF2-40B4-BE49-F238E27FC236}">
              <a16:creationId xmlns:a16="http://schemas.microsoft.com/office/drawing/2014/main" id="{8FB35E83-53DD-4FBF-B12B-81E96EBD458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8059" name="Gráfico 258058" descr="Flecha: curva con sentido de las agujas del reloj con relleno sólido">
          <a:extLst>
            <a:ext uri="{FF2B5EF4-FFF2-40B4-BE49-F238E27FC236}">
              <a16:creationId xmlns:a16="http://schemas.microsoft.com/office/drawing/2014/main" id="{98DA0B11-E55D-485C-9E04-D2CBDD1981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8060" name="Gráfico 258059" descr="Flecha: curva con sentido de las agujas del reloj con relleno sólido">
          <a:extLst>
            <a:ext uri="{FF2B5EF4-FFF2-40B4-BE49-F238E27FC236}">
              <a16:creationId xmlns:a16="http://schemas.microsoft.com/office/drawing/2014/main" id="{C53AABF0-1F6F-4110-B0B0-80F107A74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8061" name="Gráfico 258060" descr="Flecha: curva con sentido de las agujas del reloj con relleno sólido">
          <a:extLst>
            <a:ext uri="{FF2B5EF4-FFF2-40B4-BE49-F238E27FC236}">
              <a16:creationId xmlns:a16="http://schemas.microsoft.com/office/drawing/2014/main" id="{831E3C4B-70A5-4408-9A0B-BA830A04BE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8062" name="Gráfico 258061" descr="Flecha: curva con sentido de las agujas del reloj con relleno sólido">
          <a:extLst>
            <a:ext uri="{FF2B5EF4-FFF2-40B4-BE49-F238E27FC236}">
              <a16:creationId xmlns:a16="http://schemas.microsoft.com/office/drawing/2014/main" id="{1208537D-8446-4627-A323-9F07DDCCD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8063" name="Gráfico 258062" descr="Flecha: curva con sentido de las agujas del reloj con relleno sólido">
          <a:extLst>
            <a:ext uri="{FF2B5EF4-FFF2-40B4-BE49-F238E27FC236}">
              <a16:creationId xmlns:a16="http://schemas.microsoft.com/office/drawing/2014/main" id="{A7CB9676-0B20-4E55-9656-C67F01A027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8064" name="Gráfico 258063" descr="Flecha: curva con sentido de las agujas del reloj con relleno sólido">
          <a:extLst>
            <a:ext uri="{FF2B5EF4-FFF2-40B4-BE49-F238E27FC236}">
              <a16:creationId xmlns:a16="http://schemas.microsoft.com/office/drawing/2014/main" id="{EA8097AF-6F66-40C8-9155-9364FD76E7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8065" name="Gráfico 258064" descr="Flecha: curva con sentido de las agujas del reloj con relleno sólido">
          <a:extLst>
            <a:ext uri="{FF2B5EF4-FFF2-40B4-BE49-F238E27FC236}">
              <a16:creationId xmlns:a16="http://schemas.microsoft.com/office/drawing/2014/main" id="{20CFB95B-A8E8-4EA0-BE6A-F840DBC57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8066" name="Gráfico 258065" descr="Flecha: curva con sentido de las agujas del reloj con relleno sólido">
          <a:extLst>
            <a:ext uri="{FF2B5EF4-FFF2-40B4-BE49-F238E27FC236}">
              <a16:creationId xmlns:a16="http://schemas.microsoft.com/office/drawing/2014/main" id="{27FAE771-4104-4151-8C3C-607D2EA180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8067" name="Gráfico 258066" descr="Flecha: curva con sentido de las agujas del reloj con relleno sólido">
          <a:extLst>
            <a:ext uri="{FF2B5EF4-FFF2-40B4-BE49-F238E27FC236}">
              <a16:creationId xmlns:a16="http://schemas.microsoft.com/office/drawing/2014/main" id="{C922999B-5D0F-45CA-B320-4D62F3DC37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8068" name="Gráfico 258067" descr="Flecha: curva con sentido de las agujas del reloj con relleno sólido">
          <a:extLst>
            <a:ext uri="{FF2B5EF4-FFF2-40B4-BE49-F238E27FC236}">
              <a16:creationId xmlns:a16="http://schemas.microsoft.com/office/drawing/2014/main" id="{5A1DCC00-8010-4F9A-8A75-653ACB5014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8069" name="Gráfico 258068" descr="Flecha: curva con sentido de las agujas del reloj con relleno sólido">
          <a:extLst>
            <a:ext uri="{FF2B5EF4-FFF2-40B4-BE49-F238E27FC236}">
              <a16:creationId xmlns:a16="http://schemas.microsoft.com/office/drawing/2014/main" id="{537E7179-BE91-4E44-9EFF-573EB57AA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8070" name="Gráfico 258069" descr="Flecha: curva con sentido de las agujas del reloj con relleno sólido">
          <a:extLst>
            <a:ext uri="{FF2B5EF4-FFF2-40B4-BE49-F238E27FC236}">
              <a16:creationId xmlns:a16="http://schemas.microsoft.com/office/drawing/2014/main" id="{EF4AB6EA-2CAA-4B05-89BA-853BE69935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1500-000001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7026" name="Button 2" hidden="1">
              <a:extLst>
                <a:ext uri="{63B3BB69-23CF-44E3-9099-C40C66FF867C}">
                  <a14:compatExt spid="_x0000_s257026"/>
                </a:ext>
                <a:ext uri="{FF2B5EF4-FFF2-40B4-BE49-F238E27FC236}">
                  <a16:creationId xmlns:a16="http://schemas.microsoft.com/office/drawing/2014/main" id="{00000000-0008-0000-1500-000002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7027" name="Button 3" hidden="1">
              <a:extLst>
                <a:ext uri="{63B3BB69-23CF-44E3-9099-C40C66FF867C}">
                  <a14:compatExt spid="_x0000_s257027"/>
                </a:ext>
                <a:ext uri="{FF2B5EF4-FFF2-40B4-BE49-F238E27FC236}">
                  <a16:creationId xmlns:a16="http://schemas.microsoft.com/office/drawing/2014/main" id="{00000000-0008-0000-1500-000003E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189EA5F-8F29-4BD1-BE17-352201A276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C04DE28F-D5B4-4C7C-9A02-AC51DF78FC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16DF184-6E00-4E4A-A1E4-E6F0891521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B9AA927-0CFC-400E-B81A-CE2A84648A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951E2219-C96B-4516-A308-F0FE9CAC52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62423273-1EA7-4508-8503-97F74384C8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90233CF4-9EF6-4E32-AB54-4A2724CDD9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120A5620-5813-47DF-BE18-A77424AFB0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BC2A5CD-6F13-4D6D-9E4D-79E82777EB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1364371-6390-40B0-9BBF-54185F9605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CEE4933-458A-4415-BD98-5C302AE3D3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351DED69-99D8-42C8-AFBF-A89BC692C6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D6E7EC6A-0959-4CB0-87B5-CEFB6C6708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2262400C-922F-41FF-B82E-311EE05B87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13D8DEC-CD1A-4BAB-AB52-C27284E2E1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899A2CDA-1AEA-4B56-9B70-0698B6BD43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2667FF0-29BB-426E-924F-6B192867B9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9FAE68-AE8C-4CBE-90CE-E638A5E2DD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B948FD44-1F18-47A3-850A-4BC82AB74E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7DBCF249-6AE9-406A-A6FA-D0639BD747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57EA40E3-BA5A-42A8-BD4D-1D32FA7DE4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D796D898-AACA-498A-82E9-F4E78D9F12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E9E215FD-AF09-45DF-B8B5-BD0E415799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2155799-A3D8-49B1-8595-8733B0E4C4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BDD05331-10E7-4BE6-B763-A55333BAF7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D1E4E9A9-501E-4FA4-9825-BD660498FF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64053ABC-EC98-4C4D-A011-4EAA7FABC3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8189BBCC-D613-4980-833F-60672ADC11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7779A7EA-DDA3-47E3-AC72-D996929D2C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73B5FD2-4433-4CEC-BEBA-413F6B84AB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2F7350FF-C434-45AC-A37C-EDD75592BD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BE04EBCE-CB57-49D2-A219-2045B185C2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C82017A9-2B12-46D8-95F1-3928AB3843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7CBD25D-D5D4-42B1-906F-1D80083E84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3F02EB0D-9D27-4EFF-89D2-0BB03D8ED0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2C64B925-F7C9-4A7E-83F9-07CC4027EA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101CF50A-C268-4208-938A-4FDBBE7029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5BE2D31B-3A9B-4550-BCCB-FBCDD766F2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ED6E4B-2DD5-4F1E-ADBB-2F08BF8F19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7A185760-6596-4432-98DB-A08E2E75EE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A266BEDF-AF55-46B4-B3B8-37E7835C95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B551A2E1-F00F-43B6-8096-CF24829394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B0FA44C5-9C8E-4674-9352-4877967E3C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54ECF915-9588-43E0-AD6E-7099359C08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D4833BF3-F833-4018-869F-92A2E290DF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5363E900-E52E-4201-8BCB-0DCC9E46C0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9BD761E-CBF8-43DD-871C-50CC105994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CFECD64-C0A4-4360-A525-D87792A45F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B7AE3D6C-3592-4D8A-B565-0D29163FFF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3EFD859-56CC-42F2-9BDB-D4E5F583A3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8EB458B-DDCD-4A9D-9449-0CF034B0EA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DFC5EB0-0A80-4AAB-9E00-3498105DF4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C8C5F12F-BB45-4E9E-BC6B-3E6FCEDB92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3AF8584-ED9F-4914-884F-4888D53763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FC14015-10AC-4422-BABC-73FF127DA7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17DC175C-82A8-444B-97BB-5F6FD67946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FD9B11A-82CC-4F2D-B5EB-5BA732FBBD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320CEEE0-1CDB-4936-B275-B4B91CF30F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0AB7E1C2-5219-4556-8B2B-B5793B66BD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94A30A7C-2C43-47F1-9821-CCD91DCE4E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4BECB7C-923F-470D-B078-95DBF6CB6C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26F7C797-E04B-410C-B185-F8169C203A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7024" name="Gráfico 257023" descr="Flecha: curva con sentido de las agujas del reloj con relleno sólido">
          <a:extLst>
            <a:ext uri="{FF2B5EF4-FFF2-40B4-BE49-F238E27FC236}">
              <a16:creationId xmlns:a16="http://schemas.microsoft.com/office/drawing/2014/main" id="{84ED9F3F-CD18-42DE-AD79-1E5A206C22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7028" name="Gráfico 257027" descr="Flecha: curva con sentido de las agujas del reloj con relleno sólido">
          <a:extLst>
            <a:ext uri="{FF2B5EF4-FFF2-40B4-BE49-F238E27FC236}">
              <a16:creationId xmlns:a16="http://schemas.microsoft.com/office/drawing/2014/main" id="{3B295859-BB26-4B73-A821-52729AFFB0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7029" name="Gráfico 257028" descr="Flecha: curva con sentido de las agujas del reloj con relleno sólido">
          <a:extLst>
            <a:ext uri="{FF2B5EF4-FFF2-40B4-BE49-F238E27FC236}">
              <a16:creationId xmlns:a16="http://schemas.microsoft.com/office/drawing/2014/main" id="{140657E7-1D02-4D9D-AEB1-A4DE80E083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7030" name="Gráfico 257029" descr="Flecha: curva con sentido de las agujas del reloj con relleno sólido">
          <a:extLst>
            <a:ext uri="{FF2B5EF4-FFF2-40B4-BE49-F238E27FC236}">
              <a16:creationId xmlns:a16="http://schemas.microsoft.com/office/drawing/2014/main" id="{44DD858C-698F-4B3B-8AB3-F3EDC79098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7031" name="Gráfico 257030" descr="Flecha: curva con sentido de las agujas del reloj con relleno sólido">
          <a:extLst>
            <a:ext uri="{FF2B5EF4-FFF2-40B4-BE49-F238E27FC236}">
              <a16:creationId xmlns:a16="http://schemas.microsoft.com/office/drawing/2014/main" id="{277E864C-96A2-4AF8-9CEB-BF8DE6560B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7032" name="Gráfico 257031" descr="Flecha: curva con sentido de las agujas del reloj con relleno sólido">
          <a:extLst>
            <a:ext uri="{FF2B5EF4-FFF2-40B4-BE49-F238E27FC236}">
              <a16:creationId xmlns:a16="http://schemas.microsoft.com/office/drawing/2014/main" id="{5ED723EF-5A27-459D-BE96-179EF7BCC5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7033" name="Gráfico 257032" descr="Flecha: curva con sentido de las agujas del reloj con relleno sólido">
          <a:extLst>
            <a:ext uri="{FF2B5EF4-FFF2-40B4-BE49-F238E27FC236}">
              <a16:creationId xmlns:a16="http://schemas.microsoft.com/office/drawing/2014/main" id="{63CDF77A-CD09-4BE3-8F1A-D44EDEF34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7034" name="Gráfico 257033" descr="Flecha: curva con sentido de las agujas del reloj con relleno sólido">
          <a:extLst>
            <a:ext uri="{FF2B5EF4-FFF2-40B4-BE49-F238E27FC236}">
              <a16:creationId xmlns:a16="http://schemas.microsoft.com/office/drawing/2014/main" id="{E0634E64-E9B5-4334-80ED-32C76A2424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7035" name="Gráfico 257034" descr="Flecha: curva con sentido de las agujas del reloj con relleno sólido">
          <a:extLst>
            <a:ext uri="{FF2B5EF4-FFF2-40B4-BE49-F238E27FC236}">
              <a16:creationId xmlns:a16="http://schemas.microsoft.com/office/drawing/2014/main" id="{05657CB6-D63C-495F-9BE5-5E8BC1AD64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7036" name="Gráfico 257035" descr="Flecha: curva con sentido de las agujas del reloj con relleno sólido">
          <a:extLst>
            <a:ext uri="{FF2B5EF4-FFF2-40B4-BE49-F238E27FC236}">
              <a16:creationId xmlns:a16="http://schemas.microsoft.com/office/drawing/2014/main" id="{5B1D6DA1-390B-4810-9BFD-D6C5A83901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7037" name="Gráfico 257036" descr="Flecha: curva con sentido de las agujas del reloj con relleno sólido">
          <a:extLst>
            <a:ext uri="{FF2B5EF4-FFF2-40B4-BE49-F238E27FC236}">
              <a16:creationId xmlns:a16="http://schemas.microsoft.com/office/drawing/2014/main" id="{0DA484B0-BEF4-46FA-A973-BE7F3877D2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7038" name="Gráfico 257037" descr="Flecha: curva con sentido de las agujas del reloj con relleno sólido">
          <a:extLst>
            <a:ext uri="{FF2B5EF4-FFF2-40B4-BE49-F238E27FC236}">
              <a16:creationId xmlns:a16="http://schemas.microsoft.com/office/drawing/2014/main" id="{FAC64F07-70FF-4A11-A9F3-BB26532FC0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7039" name="Gráfico 257038" descr="Flecha: curva con sentido de las agujas del reloj con relleno sólido">
          <a:extLst>
            <a:ext uri="{FF2B5EF4-FFF2-40B4-BE49-F238E27FC236}">
              <a16:creationId xmlns:a16="http://schemas.microsoft.com/office/drawing/2014/main" id="{4F3FA065-C36C-411C-A920-CF27257EA6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7040" name="Gráfico 257039" descr="Flecha: curva con sentido de las agujas del reloj con relleno sólido">
          <a:extLst>
            <a:ext uri="{FF2B5EF4-FFF2-40B4-BE49-F238E27FC236}">
              <a16:creationId xmlns:a16="http://schemas.microsoft.com/office/drawing/2014/main" id="{1A6BA0C2-31EC-4AA1-8084-EC50EBD8297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7041" name="Gráfico 257040" descr="Flecha: curva con sentido de las agujas del reloj con relleno sólido">
          <a:extLst>
            <a:ext uri="{FF2B5EF4-FFF2-40B4-BE49-F238E27FC236}">
              <a16:creationId xmlns:a16="http://schemas.microsoft.com/office/drawing/2014/main" id="{224965B5-39F7-45E6-8FCB-87A888B7A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7042" name="Gráfico 257041" descr="Flecha: curva con sentido de las agujas del reloj con relleno sólido">
          <a:extLst>
            <a:ext uri="{FF2B5EF4-FFF2-40B4-BE49-F238E27FC236}">
              <a16:creationId xmlns:a16="http://schemas.microsoft.com/office/drawing/2014/main" id="{5DDF4528-F5AE-4E01-B3CB-5CC96191F5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7043" name="Gráfico 257042" descr="Flecha: curva con sentido de las agujas del reloj con relleno sólido">
          <a:extLst>
            <a:ext uri="{FF2B5EF4-FFF2-40B4-BE49-F238E27FC236}">
              <a16:creationId xmlns:a16="http://schemas.microsoft.com/office/drawing/2014/main" id="{33E69AE3-8017-401E-AA4A-5DDE4336AA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7044" name="Gráfico 257043" descr="Flecha: curva con sentido de las agujas del reloj con relleno sólido">
          <a:extLst>
            <a:ext uri="{FF2B5EF4-FFF2-40B4-BE49-F238E27FC236}">
              <a16:creationId xmlns:a16="http://schemas.microsoft.com/office/drawing/2014/main" id="{39C7F7B0-C959-46D5-B256-8B4395F3C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7045" name="Gráfico 257044" descr="Flecha: curva con sentido de las agujas del reloj con relleno sólido">
          <a:extLst>
            <a:ext uri="{FF2B5EF4-FFF2-40B4-BE49-F238E27FC236}">
              <a16:creationId xmlns:a16="http://schemas.microsoft.com/office/drawing/2014/main" id="{2B893C50-50F4-494E-A7F7-DCE7E1B78E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7046" name="Gráfico 257045" descr="Flecha: curva con sentido de las agujas del reloj con relleno sólido">
          <a:extLst>
            <a:ext uri="{FF2B5EF4-FFF2-40B4-BE49-F238E27FC236}">
              <a16:creationId xmlns:a16="http://schemas.microsoft.com/office/drawing/2014/main" id="{DB9EB076-EC69-4481-8C75-9D275EE888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4977" name="Button 1" hidden="1">
              <a:extLst>
                <a:ext uri="{63B3BB69-23CF-44E3-9099-C40C66FF867C}">
                  <a14:compatExt spid="_x0000_s254977"/>
                </a:ext>
                <a:ext uri="{FF2B5EF4-FFF2-40B4-BE49-F238E27FC236}">
                  <a16:creationId xmlns:a16="http://schemas.microsoft.com/office/drawing/2014/main" id="{00000000-0008-0000-1600-000001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4978" name="Button 2" hidden="1">
              <a:extLst>
                <a:ext uri="{63B3BB69-23CF-44E3-9099-C40C66FF867C}">
                  <a14:compatExt spid="_x0000_s254978"/>
                </a:ext>
                <a:ext uri="{FF2B5EF4-FFF2-40B4-BE49-F238E27FC236}">
                  <a16:creationId xmlns:a16="http://schemas.microsoft.com/office/drawing/2014/main" id="{00000000-0008-0000-1600-000002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4979" name="Button 3" hidden="1">
              <a:extLst>
                <a:ext uri="{63B3BB69-23CF-44E3-9099-C40C66FF867C}">
                  <a14:compatExt spid="_x0000_s254979"/>
                </a:ext>
                <a:ext uri="{FF2B5EF4-FFF2-40B4-BE49-F238E27FC236}">
                  <a16:creationId xmlns:a16="http://schemas.microsoft.com/office/drawing/2014/main" id="{00000000-0008-0000-1600-000003E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ED0708A4-2472-4280-AF0F-20162BB616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AE9208A5-E3C1-48C1-9A17-655ED054E6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653E6F4-5A5F-47E9-BD6E-04138535A7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111E430-BF33-4A10-BFB5-23685994613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E46F7B1D-3536-4CBA-BD07-EAF5CFDCCF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B3E7381D-1092-4479-B577-951D61BB2D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4A4A0348-23FB-4796-A60E-6BE7C8106D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A10AE1AB-B60F-4534-9968-DFB4B979DA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DF6E53DB-F183-4CEA-AC6E-70AE978486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C4595B2A-C5AF-4D82-A0A3-0A089AD547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F4249D51-45B8-44CD-99B2-BBAA03697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E712ABD-425D-451A-8729-DF3611EAE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7D345E59-F110-442F-91D6-7D981DEEC5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7251A39-AF7F-452C-96A3-D51AACA7A8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104578A1-8376-42B3-9975-DEA43EFF9F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667E1C3-9F2C-4A34-8FEC-D2C05F64BA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0F0A0503-54C0-4991-85A6-C33DCBA43B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E6230006-1DB6-499B-A92E-2A47C95C9E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03BB4A4C-201C-4FE9-9CB5-BD9900E0C6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2A7B3974-470F-4584-BDEE-33C46F720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4A0A36B8-8322-4127-A1C5-C4181BCD35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D61C2E8-B71D-48D2-84BD-B275899E28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7925164-6026-48DB-8120-A3D92E8FB5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59FC081-44E8-4672-A181-866E501A4F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D35F8C1-D4AE-480F-9BA1-004F9CFE2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2F33C724-2CD8-4772-B36C-EBA1BA080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3CC59F43-995A-4E0D-8381-16BD7D2F62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636EE6E2-DBA9-4885-B721-83EE17C2CE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C9DFF239-BA5C-4E5A-908D-21EB10F930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07D5F395-09DB-4EDC-9C75-B0D2DC1D51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E381DB7-D30D-4C51-82DF-558E5B5F2A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42B3CA98-6DA1-453B-852C-C68894B1EA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245D82F8-BE6B-44DF-96A0-0C7408997E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ABCC2CA-1E85-4540-8113-E79B54F284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6CF3E160-14A7-49BC-A82B-1E14B24991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E610E99-1DA7-4B6D-9BA6-7AE9046B9B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D5A94AD8-5CF4-4A19-8D1E-0EF53DBE5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DBB7583-634C-40BE-8945-A6F2560741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B0688D25-D443-4883-A42B-B86C9D08D0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5FC80A90-2A56-4E05-8CA2-84F34933E9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C7E764C-B987-430A-8D2D-970DF7307D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A8D770B-E9F4-4D77-B617-D5A8166915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0D33BC31-7FFB-44D9-A879-4D6527D5A5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ACEC634-A741-49EE-8F1B-E238B008E9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F0C04780-04BE-443C-85F7-41C87CC877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00504D34-AA45-4C1B-9B27-E03696A6BC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627DF613-7449-409E-A450-42F002644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A1AF6652-418A-4D50-B7AE-3D8C4ECC5A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7D8D570-1008-4673-BBBD-DB30B5C71F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833C4F46-55E3-4FB7-B7EA-DE8BAFBB78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0E111079-A926-4E77-A583-95390C58F3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0988502C-CEDC-4456-9807-3F9B78013C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1AA921C5-4D10-4AAE-B6FD-7B8A736AD8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1E4F1CED-13D0-4750-A582-8AA3974F99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901A4603-CCE6-49D7-92CF-CB34507D2C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2294B78-CDB0-41AF-A0FB-EA5E263ACE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3264EA9B-A6E2-42D5-B57A-D5E96CF262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282413A9-0805-4169-B8CD-CB44C1FD7F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8D896C2-55B0-41EA-AFDF-67DE97DE23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B701382A-AEB2-4262-AE10-52B93DDB0C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5E163E4-22F9-443A-9FB6-C3CF17FD92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2BA1A5F-2ADF-49D9-A808-B24296A408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4976" name="Gráfico 254975" descr="Flecha: curva con sentido de las agujas del reloj con relleno sólido">
          <a:extLst>
            <a:ext uri="{FF2B5EF4-FFF2-40B4-BE49-F238E27FC236}">
              <a16:creationId xmlns:a16="http://schemas.microsoft.com/office/drawing/2014/main" id="{ED8030D1-F565-4BDA-874A-8DE39B6898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4980" name="Gráfico 254979" descr="Flecha: curva con sentido de las agujas del reloj con relleno sólido">
          <a:extLst>
            <a:ext uri="{FF2B5EF4-FFF2-40B4-BE49-F238E27FC236}">
              <a16:creationId xmlns:a16="http://schemas.microsoft.com/office/drawing/2014/main" id="{EC1F4544-A597-4352-B3A6-A8A224495E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4981" name="Gráfico 254980" descr="Flecha: curva con sentido de las agujas del reloj con relleno sólido">
          <a:extLst>
            <a:ext uri="{FF2B5EF4-FFF2-40B4-BE49-F238E27FC236}">
              <a16:creationId xmlns:a16="http://schemas.microsoft.com/office/drawing/2014/main" id="{363D0361-A8DD-40A7-B19D-3C6FDD83EE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4982" name="Gráfico 254981" descr="Flecha: curva con sentido de las agujas del reloj con relleno sólido">
          <a:extLst>
            <a:ext uri="{FF2B5EF4-FFF2-40B4-BE49-F238E27FC236}">
              <a16:creationId xmlns:a16="http://schemas.microsoft.com/office/drawing/2014/main" id="{E7FA32E7-294E-421F-A239-801C354E05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4983" name="Gráfico 254982" descr="Flecha: curva con sentido de las agujas del reloj con relleno sólido">
          <a:extLst>
            <a:ext uri="{FF2B5EF4-FFF2-40B4-BE49-F238E27FC236}">
              <a16:creationId xmlns:a16="http://schemas.microsoft.com/office/drawing/2014/main" id="{C5309913-235B-4001-A131-5BF8A878C2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4984" name="Gráfico 254983" descr="Flecha: curva con sentido de las agujas del reloj con relleno sólido">
          <a:extLst>
            <a:ext uri="{FF2B5EF4-FFF2-40B4-BE49-F238E27FC236}">
              <a16:creationId xmlns:a16="http://schemas.microsoft.com/office/drawing/2014/main" id="{6F2F7C99-E02B-4C2F-87F4-59C65DAA57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4985" name="Gráfico 254984" descr="Flecha: curva con sentido de las agujas del reloj con relleno sólido">
          <a:extLst>
            <a:ext uri="{FF2B5EF4-FFF2-40B4-BE49-F238E27FC236}">
              <a16:creationId xmlns:a16="http://schemas.microsoft.com/office/drawing/2014/main" id="{9824BA46-3A38-4E01-B92C-9B94459F6F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4986" name="Gráfico 254985" descr="Flecha: curva con sentido de las agujas del reloj con relleno sólido">
          <a:extLst>
            <a:ext uri="{FF2B5EF4-FFF2-40B4-BE49-F238E27FC236}">
              <a16:creationId xmlns:a16="http://schemas.microsoft.com/office/drawing/2014/main" id="{37822C54-99EB-4BC0-B9D2-4763555044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4987" name="Gráfico 254986" descr="Flecha: curva con sentido de las agujas del reloj con relleno sólido">
          <a:extLst>
            <a:ext uri="{FF2B5EF4-FFF2-40B4-BE49-F238E27FC236}">
              <a16:creationId xmlns:a16="http://schemas.microsoft.com/office/drawing/2014/main" id="{E207F821-E18D-4ABC-8005-B424B3FB0E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4988" name="Gráfico 254987" descr="Flecha: curva con sentido de las agujas del reloj con relleno sólido">
          <a:extLst>
            <a:ext uri="{FF2B5EF4-FFF2-40B4-BE49-F238E27FC236}">
              <a16:creationId xmlns:a16="http://schemas.microsoft.com/office/drawing/2014/main" id="{25786B3E-0113-42CF-9C56-756A7B751D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4989" name="Gráfico 254988" descr="Flecha: curva con sentido de las agujas del reloj con relleno sólido">
          <a:extLst>
            <a:ext uri="{FF2B5EF4-FFF2-40B4-BE49-F238E27FC236}">
              <a16:creationId xmlns:a16="http://schemas.microsoft.com/office/drawing/2014/main" id="{F8E6F399-B7DB-4C28-A35D-F1936C7109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4990" name="Gráfico 254989" descr="Flecha: curva con sentido de las agujas del reloj con relleno sólido">
          <a:extLst>
            <a:ext uri="{FF2B5EF4-FFF2-40B4-BE49-F238E27FC236}">
              <a16:creationId xmlns:a16="http://schemas.microsoft.com/office/drawing/2014/main" id="{36145FAD-102A-4592-BC22-5FEA2918F9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4991" name="Gráfico 254990" descr="Flecha: curva con sentido de las agujas del reloj con relleno sólido">
          <a:extLst>
            <a:ext uri="{FF2B5EF4-FFF2-40B4-BE49-F238E27FC236}">
              <a16:creationId xmlns:a16="http://schemas.microsoft.com/office/drawing/2014/main" id="{8B410D77-E453-456B-A59C-23F21279D8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4992" name="Gráfico 254991" descr="Flecha: curva con sentido de las agujas del reloj con relleno sólido">
          <a:extLst>
            <a:ext uri="{FF2B5EF4-FFF2-40B4-BE49-F238E27FC236}">
              <a16:creationId xmlns:a16="http://schemas.microsoft.com/office/drawing/2014/main" id="{71902F37-975B-4A61-8C97-681DD6FBEF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4993" name="Gráfico 254992" descr="Flecha: curva con sentido de las agujas del reloj con relleno sólido">
          <a:extLst>
            <a:ext uri="{FF2B5EF4-FFF2-40B4-BE49-F238E27FC236}">
              <a16:creationId xmlns:a16="http://schemas.microsoft.com/office/drawing/2014/main" id="{1A346671-C58C-40C6-BCB0-C61A967E52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4994" name="Gráfico 254993" descr="Flecha: curva con sentido de las agujas del reloj con relleno sólido">
          <a:extLst>
            <a:ext uri="{FF2B5EF4-FFF2-40B4-BE49-F238E27FC236}">
              <a16:creationId xmlns:a16="http://schemas.microsoft.com/office/drawing/2014/main" id="{B1F5B5E9-C46D-4FF6-AFC6-17BB449D90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4995" name="Gráfico 254994" descr="Flecha: curva con sentido de las agujas del reloj con relleno sólido">
          <a:extLst>
            <a:ext uri="{FF2B5EF4-FFF2-40B4-BE49-F238E27FC236}">
              <a16:creationId xmlns:a16="http://schemas.microsoft.com/office/drawing/2014/main" id="{3B27AE02-018A-4CEB-B091-960F52E64F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4996" name="Gráfico 254995" descr="Flecha: curva con sentido de las agujas del reloj con relleno sólido">
          <a:extLst>
            <a:ext uri="{FF2B5EF4-FFF2-40B4-BE49-F238E27FC236}">
              <a16:creationId xmlns:a16="http://schemas.microsoft.com/office/drawing/2014/main" id="{C0B13746-D24D-4130-B766-C64283FC47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4997" name="Gráfico 254996" descr="Flecha: curva con sentido de las agujas del reloj con relleno sólido">
          <a:extLst>
            <a:ext uri="{FF2B5EF4-FFF2-40B4-BE49-F238E27FC236}">
              <a16:creationId xmlns:a16="http://schemas.microsoft.com/office/drawing/2014/main" id="{83A32480-67A6-4798-B154-DDA8E08277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4998" name="Gráfico 254997" descr="Flecha: curva con sentido de las agujas del reloj con relleno sólido">
          <a:extLst>
            <a:ext uri="{FF2B5EF4-FFF2-40B4-BE49-F238E27FC236}">
              <a16:creationId xmlns:a16="http://schemas.microsoft.com/office/drawing/2014/main" id="{B59924BA-6D55-48F3-8711-1A47D13DFB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1700-000001C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6786" name="Button 2" hidden="1">
              <a:extLst>
                <a:ext uri="{63B3BB69-23CF-44E3-9099-C40C66FF867C}">
                  <a14:compatExt spid="_x0000_s246786"/>
                </a:ext>
                <a:ext uri="{FF2B5EF4-FFF2-40B4-BE49-F238E27FC236}">
                  <a16:creationId xmlns:a16="http://schemas.microsoft.com/office/drawing/2014/main" id="{00000000-0008-0000-1700-000002C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6787" name="Button 3" hidden="1">
              <a:extLst>
                <a:ext uri="{63B3BB69-23CF-44E3-9099-C40C66FF867C}">
                  <a14:compatExt spid="_x0000_s246787"/>
                </a:ext>
                <a:ext uri="{FF2B5EF4-FFF2-40B4-BE49-F238E27FC236}">
                  <a16:creationId xmlns:a16="http://schemas.microsoft.com/office/drawing/2014/main" id="{00000000-0008-0000-1700-000003C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4CF7D951-FBE1-4C88-9F5D-09650F01C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F6F9A034-8B61-4B18-87EA-7F9142BD30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CF8994D8-A426-458A-AEBC-1C6E05D722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D60499F-FDE0-4A6D-AD86-2D96A06B42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AA2BD067-6ED4-4C2B-A08C-7D556FCEC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3CFF73E-4A61-472F-8025-448AB20B53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FF62EF68-E5BA-4486-B29E-6DABCDE600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BF7EE97D-198C-4730-81F2-C08E2FDD1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4A2DE0DA-D507-4FEF-BD9A-C5AC1F9280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290AEA40-D99A-4CF1-917A-1A9EE2AE23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A6FDC3BF-8C02-4DE8-B745-041EA3D7C1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8478DFB4-69D2-4E68-B047-213239101E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77D81B1-8029-45DB-ABAA-AC730F422F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D3D4905A-4AE4-4E1B-A3A8-8B8CDB94A1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39AF911A-972E-4037-A14E-69B5DEFFC9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68EDB83-F8A4-4BEE-BDCA-ECC7062882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EBCC8AE6-B54F-49B8-9874-DA864F6F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8412FA99-24AF-4D91-B57B-AA1A06F711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6C58D649-F251-4BDE-8916-67702D4A9D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4ED43E3D-F8BE-4629-B8A3-61B83B5974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C0256022-5110-4853-AA6C-5DC4C8505B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B29D0744-491B-4501-A1F6-2DDBFDF82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45930E7B-4526-4D67-902B-EEA8986099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F96A606F-61E1-4B5E-A376-6F20036372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D9096C3-E4CA-4B50-9141-073DC9C44A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CA299249-9583-4969-AECC-16D1A2B75C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C36F5CC-506B-4FD5-BEA4-B171126794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E9D0DD04-E872-4C9C-B05B-2A144F182B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FB4BED04-0B60-424F-8931-5A39AC307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3B0A178-BC26-4C52-82BB-540D3E0FDB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3497075-6D84-4FEF-A34B-D8E4A5A14A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A940E39D-36F0-401B-9205-AD24A42AAC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EA77B447-9163-44C0-ADD3-71934B9348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03E49D19-067D-4600-B81F-25B71EEC42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53E70C3-9D72-47CD-A959-F6EECD49F7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3312B97-5E62-4B8E-A65E-D6E4F9F04B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00F8822E-8DA6-4264-9071-8690AB3D3B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A55BD804-1F33-4D3C-8419-552FAA2A45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EDC686D-E8EF-4F7E-A62B-B61C78D543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B8F35265-2B51-4E4B-BA4D-279D1ABF9C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02EA5D1B-7E61-4EBD-97DA-6F091F433A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2CBE62A9-809B-438F-B1C9-CA674C69550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93644568-DC09-4416-80A6-0CEBFF88D0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47BF9AFA-B011-45DB-9184-A305091981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ED5D1A9-4A1D-484A-947F-81D7CF066B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426ED4E1-AD11-491C-9172-E567D6A9B1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B1C7658F-DD34-4034-9BA5-D02BDFB65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D5A89E1-7FAF-403B-A16A-EF1FC34227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9E61E85-9CCE-47CA-AB0C-0E01FD8C9D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5471620F-D328-4D8C-95EE-A69E9CE607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3EE64652-9E69-405A-9539-166ABC57D8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81E5B64D-AAE9-46E0-9505-960939B3B5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8B62FF1A-3990-4FEA-96B5-748F569AE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DA42EA97-DE81-4CEC-86F8-377D03B33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D7967EF2-4B97-4BC2-9AAE-0B21A94141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629C6252-FAA4-4303-8E52-844B3BAD9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C34C108E-14B3-4B24-949C-56EAEF68E5B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5CCA1653-14C4-42C6-A6E1-5260FF4631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21CD0CA9-50C1-4FF8-91FD-710A2899E1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005124ED-20FD-4F2F-8872-34F0B40F49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9FFAD55F-3F97-4383-81C3-34CFB45041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7BB9791-5EF1-416D-952B-EEDA0B365C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6784" name="Gráfico 246783" descr="Flecha: curva con sentido de las agujas del reloj con relleno sólido">
          <a:extLst>
            <a:ext uri="{FF2B5EF4-FFF2-40B4-BE49-F238E27FC236}">
              <a16:creationId xmlns:a16="http://schemas.microsoft.com/office/drawing/2014/main" id="{79372152-D1F4-4585-8FD9-ECBC2FD6C55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6788" name="Gráfico 246787" descr="Flecha: curva con sentido de las agujas del reloj con relleno sólido">
          <a:extLst>
            <a:ext uri="{FF2B5EF4-FFF2-40B4-BE49-F238E27FC236}">
              <a16:creationId xmlns:a16="http://schemas.microsoft.com/office/drawing/2014/main" id="{4ABAFCB9-3C3D-4A05-8A41-31D5457A27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6789" name="Gráfico 246788" descr="Flecha: curva con sentido de las agujas del reloj con relleno sólido">
          <a:extLst>
            <a:ext uri="{FF2B5EF4-FFF2-40B4-BE49-F238E27FC236}">
              <a16:creationId xmlns:a16="http://schemas.microsoft.com/office/drawing/2014/main" id="{D8FB3EF6-922A-4FCD-86E8-AC8FB8243C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6790" name="Gráfico 246789" descr="Flecha: curva con sentido de las agujas del reloj con relleno sólido">
          <a:extLst>
            <a:ext uri="{FF2B5EF4-FFF2-40B4-BE49-F238E27FC236}">
              <a16:creationId xmlns:a16="http://schemas.microsoft.com/office/drawing/2014/main" id="{D48D4BFA-6B29-43D2-88C7-79D306AF25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6791" name="Gráfico 246790" descr="Flecha: curva con sentido de las agujas del reloj con relleno sólido">
          <a:extLst>
            <a:ext uri="{FF2B5EF4-FFF2-40B4-BE49-F238E27FC236}">
              <a16:creationId xmlns:a16="http://schemas.microsoft.com/office/drawing/2014/main" id="{305F42E8-92CB-4D34-9F16-2CDFB84327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6792" name="Gráfico 246791" descr="Flecha: curva con sentido de las agujas del reloj con relleno sólido">
          <a:extLst>
            <a:ext uri="{FF2B5EF4-FFF2-40B4-BE49-F238E27FC236}">
              <a16:creationId xmlns:a16="http://schemas.microsoft.com/office/drawing/2014/main" id="{F049CE62-60C7-4DEB-9D98-3EE8168C68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6793" name="Gráfico 246792" descr="Flecha: curva con sentido de las agujas del reloj con relleno sólido">
          <a:extLst>
            <a:ext uri="{FF2B5EF4-FFF2-40B4-BE49-F238E27FC236}">
              <a16:creationId xmlns:a16="http://schemas.microsoft.com/office/drawing/2014/main" id="{5C47CB78-7951-4B27-A5E2-DF6F2F9899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6794" name="Gráfico 246793" descr="Flecha: curva con sentido de las agujas del reloj con relleno sólido">
          <a:extLst>
            <a:ext uri="{FF2B5EF4-FFF2-40B4-BE49-F238E27FC236}">
              <a16:creationId xmlns:a16="http://schemas.microsoft.com/office/drawing/2014/main" id="{AA02DEDF-0518-4EF6-A6C9-8CC597B1AC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6795" name="Gráfico 246794" descr="Flecha: curva con sentido de las agujas del reloj con relleno sólido">
          <a:extLst>
            <a:ext uri="{FF2B5EF4-FFF2-40B4-BE49-F238E27FC236}">
              <a16:creationId xmlns:a16="http://schemas.microsoft.com/office/drawing/2014/main" id="{F6833C17-4D55-4393-8E31-58319FB33D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6796" name="Gráfico 246795" descr="Flecha: curva con sentido de las agujas del reloj con relleno sólido">
          <a:extLst>
            <a:ext uri="{FF2B5EF4-FFF2-40B4-BE49-F238E27FC236}">
              <a16:creationId xmlns:a16="http://schemas.microsoft.com/office/drawing/2014/main" id="{512C5451-368F-417C-A6F7-1955F19336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6797" name="Gráfico 246796" descr="Flecha: curva con sentido de las agujas del reloj con relleno sólido">
          <a:extLst>
            <a:ext uri="{FF2B5EF4-FFF2-40B4-BE49-F238E27FC236}">
              <a16:creationId xmlns:a16="http://schemas.microsoft.com/office/drawing/2014/main" id="{0088E443-B30E-4BFA-9D83-6060C3116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6798" name="Gráfico 246797" descr="Flecha: curva con sentido de las agujas del reloj con relleno sólido">
          <a:extLst>
            <a:ext uri="{FF2B5EF4-FFF2-40B4-BE49-F238E27FC236}">
              <a16:creationId xmlns:a16="http://schemas.microsoft.com/office/drawing/2014/main" id="{F01970F8-93AF-453C-836B-6134ACB2C1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6799" name="Gráfico 246798" descr="Flecha: curva con sentido de las agujas del reloj con relleno sólido">
          <a:extLst>
            <a:ext uri="{FF2B5EF4-FFF2-40B4-BE49-F238E27FC236}">
              <a16:creationId xmlns:a16="http://schemas.microsoft.com/office/drawing/2014/main" id="{E1F87B77-A585-4416-B4DE-B7CECC6A63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6800" name="Gráfico 246799" descr="Flecha: curva con sentido de las agujas del reloj con relleno sólido">
          <a:extLst>
            <a:ext uri="{FF2B5EF4-FFF2-40B4-BE49-F238E27FC236}">
              <a16:creationId xmlns:a16="http://schemas.microsoft.com/office/drawing/2014/main" id="{B8FFD97F-63F5-4452-9D85-548E3867EF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6801" name="Gráfico 246800" descr="Flecha: curva con sentido de las agujas del reloj con relleno sólido">
          <a:extLst>
            <a:ext uri="{FF2B5EF4-FFF2-40B4-BE49-F238E27FC236}">
              <a16:creationId xmlns:a16="http://schemas.microsoft.com/office/drawing/2014/main" id="{3C178C32-DBE4-4946-9246-F3BC69243D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6802" name="Gráfico 246801" descr="Flecha: curva con sentido de las agujas del reloj con relleno sólido">
          <a:extLst>
            <a:ext uri="{FF2B5EF4-FFF2-40B4-BE49-F238E27FC236}">
              <a16:creationId xmlns:a16="http://schemas.microsoft.com/office/drawing/2014/main" id="{643E9AA1-0D7F-431E-8534-35639114C1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6803" name="Gráfico 246802" descr="Flecha: curva con sentido de las agujas del reloj con relleno sólido">
          <a:extLst>
            <a:ext uri="{FF2B5EF4-FFF2-40B4-BE49-F238E27FC236}">
              <a16:creationId xmlns:a16="http://schemas.microsoft.com/office/drawing/2014/main" id="{AE9DAE4B-7D60-4A16-9507-8EAA2EC314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6804" name="Gráfico 246803" descr="Flecha: curva con sentido de las agujas del reloj con relleno sólido">
          <a:extLst>
            <a:ext uri="{FF2B5EF4-FFF2-40B4-BE49-F238E27FC236}">
              <a16:creationId xmlns:a16="http://schemas.microsoft.com/office/drawing/2014/main" id="{0A65F4FC-4B7B-4C9D-9BC4-8C4BB2EE51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6805" name="Gráfico 246804" descr="Flecha: curva con sentido de las agujas del reloj con relleno sólido">
          <a:extLst>
            <a:ext uri="{FF2B5EF4-FFF2-40B4-BE49-F238E27FC236}">
              <a16:creationId xmlns:a16="http://schemas.microsoft.com/office/drawing/2014/main" id="{FF3004EC-EF7B-42A0-9209-403625DCA4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6806" name="Gráfico 246805" descr="Flecha: curva con sentido de las agujas del reloj con relleno sólido">
          <a:extLst>
            <a:ext uri="{FF2B5EF4-FFF2-40B4-BE49-F238E27FC236}">
              <a16:creationId xmlns:a16="http://schemas.microsoft.com/office/drawing/2014/main" id="{609CB306-6493-46EB-A45F-872D7751F6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1800-000001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2930" name="Button 2" hidden="1">
              <a:extLst>
                <a:ext uri="{63B3BB69-23CF-44E3-9099-C40C66FF867C}">
                  <a14:compatExt spid="_x0000_s252930"/>
                </a:ext>
                <a:ext uri="{FF2B5EF4-FFF2-40B4-BE49-F238E27FC236}">
                  <a16:creationId xmlns:a16="http://schemas.microsoft.com/office/drawing/2014/main" id="{00000000-0008-0000-1800-000002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2931" name="Button 3" hidden="1">
              <a:extLst>
                <a:ext uri="{63B3BB69-23CF-44E3-9099-C40C66FF867C}">
                  <a14:compatExt spid="_x0000_s252931"/>
                </a:ext>
                <a:ext uri="{FF2B5EF4-FFF2-40B4-BE49-F238E27FC236}">
                  <a16:creationId xmlns:a16="http://schemas.microsoft.com/office/drawing/2014/main" id="{00000000-0008-0000-1800-000003D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A6C303D5-C546-4CC1-B5A7-D03A671C94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DD175603-F6DF-41A9-AEA2-AA23328899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6C7111EB-6795-4F03-9190-3AFDC314B5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970ED57F-B803-4F60-9751-FEB9515847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0CCE6B60-B73D-46A4-865E-90169362BB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FEDB53C-008A-4C35-8C01-17A7AF67C1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E4F7EAB1-2326-4E2A-AA48-B3E0D6B227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578E32DE-994E-4A39-813E-0A0B224922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936154CB-A10A-4AE9-AFFE-68F26F4922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EAD69B9-7F77-4AB5-BB01-437D8623EB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897636F6-F190-4A38-A004-C4AA3264A8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AC12CE8-D22F-4D88-979A-E95716279E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D6C65673-D7F2-40C1-B1B9-5CCE69D6B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6CC0C946-FB91-48C5-A11C-08B4F7A994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37B74C98-4C79-48B4-92D3-377F23ED52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11684B2-8EC7-4CF4-898F-3828C259BE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E6912B1-3F43-4EA0-B0F0-2AB1319CC1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C99D7425-2CE3-425E-9A12-89B3AE0330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70B3DDC6-BE43-4947-A576-1161F2E9D8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C24E2A3-EEC0-4432-A064-5429187DD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336A7C6E-B9BA-4A00-8A2D-1DA2008619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86849D75-FA4A-464D-9027-FBCB20C0D5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D435C3E-6C0A-4326-9EC4-87DC4D7806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71017CF2-238A-46EF-BB68-4F303680D2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1B0C2287-29EE-4CF9-B69F-7382A4CB662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7FD8E068-3A09-41E7-A48D-F210DBF42B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B79E3518-0128-4660-82C2-623A03EF36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F255C22-8B2A-40B1-86A2-D32DEAB9E4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EAD540FE-7C53-4C3F-9D05-802D6E8560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1FEC861-3DDC-497C-95AB-1834F7A6AD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1D5C8CB6-0EB3-48CD-A46A-B6DF5DD836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842A8E7-BF75-4BFD-A321-B572EA1084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15607DC1-CF9B-4E11-A8E5-6E4258E5C5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16497EB5-477B-442C-8E90-D64DED8F67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03D5E11-945C-4C9A-B2BA-5D7E2232F9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C77219FA-A6B3-411F-9A9D-95FF3BD394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4998ED7B-9295-4397-9B8A-018B01A6A0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D8E8FDA-86E2-475B-A648-DDB67694AC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812D48E8-55E3-42B3-9B00-38082CDF9F4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D8E58D5-7954-4E3A-B2ED-1EA1B37343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31BEADF9-0E54-4CC4-AD1E-0F13294CB3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68B549F-D488-4682-AC1A-E476A66325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AB7A8FBA-FFA2-4FBF-8638-04FF21C15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ED2AD0C-06E5-4E51-9259-B252CFAF13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3F8FCB46-EEE1-402B-BD80-05D0A042288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2777612F-BD8A-4944-AC0D-08ECFEF079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D23AC08-F5DA-4E90-A6AE-F9C1554646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49DC7DC-2F5A-4433-9504-D23980FE94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74594B30-D433-49CA-A710-35C71BC3921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AC71D9C0-6E9B-4AF0-9C0F-3B0FB8C30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1BE33438-357E-4F0C-BD09-02E8F74431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A1779360-B062-49F2-B004-7F7FEC4FAC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D8F8A606-36B6-4164-8707-60F55C268F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44B1FCAF-69A5-4A3F-A4B2-0251780CB2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6B43069-6896-4DD9-A193-243B2E6F76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46249F13-92AC-4708-90BD-4434AD964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E97D1E6-A94A-4014-88DA-5018DC13F7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EE9F9184-DD9A-4C01-AFCD-669969ED07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551AD309-7A07-4D7C-B85C-AA2F58DB93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4BEF37C7-3756-4E2C-8DEF-F3E2951929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42DB6A95-CC06-47C3-9B7C-B0303223A9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33A06710-50E7-41A5-B186-B975648EB9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2928" name="Gráfico 252927" descr="Flecha: curva con sentido de las agujas del reloj con relleno sólido">
          <a:extLst>
            <a:ext uri="{FF2B5EF4-FFF2-40B4-BE49-F238E27FC236}">
              <a16:creationId xmlns:a16="http://schemas.microsoft.com/office/drawing/2014/main" id="{0F979822-6D10-499B-A6BC-45DB32AA05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2932" name="Gráfico 252931" descr="Flecha: curva con sentido de las agujas del reloj con relleno sólido">
          <a:extLst>
            <a:ext uri="{FF2B5EF4-FFF2-40B4-BE49-F238E27FC236}">
              <a16:creationId xmlns:a16="http://schemas.microsoft.com/office/drawing/2014/main" id="{0A3F5A93-CEC9-46B4-A0CE-F36B3C4B64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2933" name="Gráfico 252932" descr="Flecha: curva con sentido de las agujas del reloj con relleno sólido">
          <a:extLst>
            <a:ext uri="{FF2B5EF4-FFF2-40B4-BE49-F238E27FC236}">
              <a16:creationId xmlns:a16="http://schemas.microsoft.com/office/drawing/2014/main" id="{3CA356BD-3B34-49E0-8B6A-BB4E2F6C1B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2934" name="Gráfico 252933" descr="Flecha: curva con sentido de las agujas del reloj con relleno sólido">
          <a:extLst>
            <a:ext uri="{FF2B5EF4-FFF2-40B4-BE49-F238E27FC236}">
              <a16:creationId xmlns:a16="http://schemas.microsoft.com/office/drawing/2014/main" id="{E341B288-020D-4251-9EC2-6AB701AB45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2935" name="Gráfico 252934" descr="Flecha: curva con sentido de las agujas del reloj con relleno sólido">
          <a:extLst>
            <a:ext uri="{FF2B5EF4-FFF2-40B4-BE49-F238E27FC236}">
              <a16:creationId xmlns:a16="http://schemas.microsoft.com/office/drawing/2014/main" id="{A96BC4F1-6E7A-4479-A8A8-4F72922303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2936" name="Gráfico 252935" descr="Flecha: curva con sentido de las agujas del reloj con relleno sólido">
          <a:extLst>
            <a:ext uri="{FF2B5EF4-FFF2-40B4-BE49-F238E27FC236}">
              <a16:creationId xmlns:a16="http://schemas.microsoft.com/office/drawing/2014/main" id="{1CF4CBFC-2536-4642-9BC2-D623A6C3FA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2937" name="Gráfico 252936" descr="Flecha: curva con sentido de las agujas del reloj con relleno sólido">
          <a:extLst>
            <a:ext uri="{FF2B5EF4-FFF2-40B4-BE49-F238E27FC236}">
              <a16:creationId xmlns:a16="http://schemas.microsoft.com/office/drawing/2014/main" id="{C431A14A-E363-427D-B5E5-DD73E7873A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2938" name="Gráfico 252937" descr="Flecha: curva con sentido de las agujas del reloj con relleno sólido">
          <a:extLst>
            <a:ext uri="{FF2B5EF4-FFF2-40B4-BE49-F238E27FC236}">
              <a16:creationId xmlns:a16="http://schemas.microsoft.com/office/drawing/2014/main" id="{06CB95FA-3181-4B63-A183-813F072457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2939" name="Gráfico 252938" descr="Flecha: curva con sentido de las agujas del reloj con relleno sólido">
          <a:extLst>
            <a:ext uri="{FF2B5EF4-FFF2-40B4-BE49-F238E27FC236}">
              <a16:creationId xmlns:a16="http://schemas.microsoft.com/office/drawing/2014/main" id="{BB81B1DB-23C7-48EB-93C4-541EEF2C8D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2940" name="Gráfico 252939" descr="Flecha: curva con sentido de las agujas del reloj con relleno sólido">
          <a:extLst>
            <a:ext uri="{FF2B5EF4-FFF2-40B4-BE49-F238E27FC236}">
              <a16:creationId xmlns:a16="http://schemas.microsoft.com/office/drawing/2014/main" id="{6E1DE46C-4D25-49C2-84AB-8123A1C956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2941" name="Gráfico 252940" descr="Flecha: curva con sentido de las agujas del reloj con relleno sólido">
          <a:extLst>
            <a:ext uri="{FF2B5EF4-FFF2-40B4-BE49-F238E27FC236}">
              <a16:creationId xmlns:a16="http://schemas.microsoft.com/office/drawing/2014/main" id="{3B516D34-693A-47B9-8F6A-48459A34F06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2942" name="Gráfico 252941" descr="Flecha: curva con sentido de las agujas del reloj con relleno sólido">
          <a:extLst>
            <a:ext uri="{FF2B5EF4-FFF2-40B4-BE49-F238E27FC236}">
              <a16:creationId xmlns:a16="http://schemas.microsoft.com/office/drawing/2014/main" id="{2E573E7B-A939-4E6A-B458-0BE35BA350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2943" name="Gráfico 252942" descr="Flecha: curva con sentido de las agujas del reloj con relleno sólido">
          <a:extLst>
            <a:ext uri="{FF2B5EF4-FFF2-40B4-BE49-F238E27FC236}">
              <a16:creationId xmlns:a16="http://schemas.microsoft.com/office/drawing/2014/main" id="{FE47443A-F8C2-4F5F-9C4C-18AB3FAAD8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2944" name="Gráfico 252943" descr="Flecha: curva con sentido de las agujas del reloj con relleno sólido">
          <a:extLst>
            <a:ext uri="{FF2B5EF4-FFF2-40B4-BE49-F238E27FC236}">
              <a16:creationId xmlns:a16="http://schemas.microsoft.com/office/drawing/2014/main" id="{F2930E3D-E38C-4A70-B067-0F316B05EE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2945" name="Gráfico 252944" descr="Flecha: curva con sentido de las agujas del reloj con relleno sólido">
          <a:extLst>
            <a:ext uri="{FF2B5EF4-FFF2-40B4-BE49-F238E27FC236}">
              <a16:creationId xmlns:a16="http://schemas.microsoft.com/office/drawing/2014/main" id="{DF212631-BE69-4ACE-886D-A472D3CBFF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2946" name="Gráfico 252945" descr="Flecha: curva con sentido de las agujas del reloj con relleno sólido">
          <a:extLst>
            <a:ext uri="{FF2B5EF4-FFF2-40B4-BE49-F238E27FC236}">
              <a16:creationId xmlns:a16="http://schemas.microsoft.com/office/drawing/2014/main" id="{9CADDB04-9AD8-44FB-81F4-FDDD87F5F5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2947" name="Gráfico 252946" descr="Flecha: curva con sentido de las agujas del reloj con relleno sólido">
          <a:extLst>
            <a:ext uri="{FF2B5EF4-FFF2-40B4-BE49-F238E27FC236}">
              <a16:creationId xmlns:a16="http://schemas.microsoft.com/office/drawing/2014/main" id="{6CE1D638-59F6-49E5-B7D0-9993C23341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2948" name="Gráfico 252947" descr="Flecha: curva con sentido de las agujas del reloj con relleno sólido">
          <a:extLst>
            <a:ext uri="{FF2B5EF4-FFF2-40B4-BE49-F238E27FC236}">
              <a16:creationId xmlns:a16="http://schemas.microsoft.com/office/drawing/2014/main" id="{13755B68-6FD2-48D3-8ED7-2420A06219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2949" name="Gráfico 252948" descr="Flecha: curva con sentido de las agujas del reloj con relleno sólido">
          <a:extLst>
            <a:ext uri="{FF2B5EF4-FFF2-40B4-BE49-F238E27FC236}">
              <a16:creationId xmlns:a16="http://schemas.microsoft.com/office/drawing/2014/main" id="{E7949A0D-362F-4C41-AE57-A9ADFEFDB0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2950" name="Gráfico 252949" descr="Flecha: curva con sentido de las agujas del reloj con relleno sólido">
          <a:extLst>
            <a:ext uri="{FF2B5EF4-FFF2-40B4-BE49-F238E27FC236}">
              <a16:creationId xmlns:a16="http://schemas.microsoft.com/office/drawing/2014/main" id="{36695A11-9118-4CAC-9AD2-B3673A8FE4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1900-000001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0882" name="Button 2" hidden="1">
              <a:extLst>
                <a:ext uri="{63B3BB69-23CF-44E3-9099-C40C66FF867C}">
                  <a14:compatExt spid="_x0000_s250882"/>
                </a:ext>
                <a:ext uri="{FF2B5EF4-FFF2-40B4-BE49-F238E27FC236}">
                  <a16:creationId xmlns:a16="http://schemas.microsoft.com/office/drawing/2014/main" id="{00000000-0008-0000-1900-000002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0883" name="Button 3" hidden="1">
              <a:extLst>
                <a:ext uri="{63B3BB69-23CF-44E3-9099-C40C66FF867C}">
                  <a14:compatExt spid="_x0000_s250883"/>
                </a:ext>
                <a:ext uri="{FF2B5EF4-FFF2-40B4-BE49-F238E27FC236}">
                  <a16:creationId xmlns:a16="http://schemas.microsoft.com/office/drawing/2014/main" id="{00000000-0008-0000-1900-000003D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CF810BB1-723E-40EE-B402-FDEB82A5B76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33151E20-F1D0-41D8-A844-9BC383A7F1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69AA196A-221B-4937-B4C7-8BD26380BF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BD3955DD-F597-48F2-99CA-D9382FAB10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71FE3616-547C-4D28-A0C6-B597EF07D75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DF164A3F-2C7F-491E-8B54-098E08B0AD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D709A63-D313-4CE2-9FD4-1D84650CBF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BB235243-310B-4D25-BD11-BFF21F7A3E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3B68127-C953-4CDC-88AF-9E8A6592A8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F8F723B5-B1A5-4A04-9B9B-99433A396A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6B12A5BF-C526-4306-8AB0-E4BE83FAAE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F2B5F68C-DE4C-420C-B5A4-9719E0E74BF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1AE5490A-6AB1-4ED2-A644-57E3FA3D03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CB34800-A313-4147-A905-4DB6B248D6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644D7554-E820-4696-AA7D-A5862DD7CC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11E646C-A0D6-42CA-90FA-087BCA4AF6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29AE5A7D-DBDB-4147-B7E0-F1E9C3033A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449B7385-1A59-407B-87ED-D8346D589E4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23DE12BF-267B-4699-83C0-5BA9F239FC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63C05274-BDFC-4B41-87B9-AD51ADF5E8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F9689B44-1EF7-48A4-868F-FEAB45E1A2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000E65D-214A-440B-B4A3-176706BB43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23C611A-DB1E-4BB6-864A-9C93E79952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B9B015EE-320C-4A37-89A7-E481FCAA31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C5EED16E-0100-4A13-8C6C-F60ADE7875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CA96A38D-512D-45DB-AAB7-88F6B2214D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4777816-FA75-4692-A3BB-5D655823B4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DDF2C44-A736-495C-9C8E-DA6207B9EF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D9D52EC0-AF47-49A6-98D9-008DDCE244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2BB635DD-ED8B-4783-B388-7EF5BBE13B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C3BA7C28-1013-4621-9B71-BAD93EE1D2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792B26C4-1948-4192-A10F-5FDD6F31CB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727E6781-25EE-4319-A390-D46AC5A48A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65DF4613-5F72-49A5-8252-4444311DF4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A40E27D7-53A5-4635-929B-B1C1FB101A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D1FE685-0467-4C9A-89AB-DBD0F65889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EAB60BBE-BF34-42A0-9DA4-BBBAB3A57B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86357F3-0A50-47D8-A64D-06E8B38607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D45E45-032D-45A4-B9BB-4D27ABF8BB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D4FAB89-6D6A-4424-BEE9-F89CA10A63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B485DEC5-61B3-4010-8C56-50BEA351C5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DBAE5BAB-604F-49DD-A432-899CBE6AAD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F120B63-0937-454B-B1E9-E26C9C94D1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207DD534-1575-4A95-854B-F26B48D5EA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CCE34D33-D8EF-45A5-988E-0371BE5BCC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C3A02E26-6A6A-4AB9-82A4-3C359EDBD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C93FB24-88F3-4D2D-9DF2-1F71EFBF47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BA62BF01-F839-4FF1-B12D-5565BD7367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EC2729CB-2B13-4ADE-B600-2FB8AA8E0D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6B38D97C-009A-446F-B3D1-6C0A26D593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574C283D-87E8-424B-92F0-2C5B38000D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8E29E17B-D05E-41A2-A95F-232271053F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67B26F5-B060-4769-8323-AA97A60680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A982DB18-9A39-46B6-8061-AAD95DE894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6E770CAE-AA43-46AB-87C0-897F703F2D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BCDA2EF0-678B-44A6-8DB4-D2D9868A3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9BD5A4BD-FDFA-4127-AB6C-CED204DC08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CD22EA09-3EE5-4BCD-A2E5-68E7CF8CE4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468A464A-2A9F-4B84-8313-C871429163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224D1E1D-23D1-4AAA-8DFF-50AC39987C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BCEF2E32-D6DC-4F7C-9986-66DFF63ECD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A7AFF118-2E46-4FA7-B3C7-70E3B828FC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0880" name="Gráfico 250879" descr="Flecha: curva con sentido de las agujas del reloj con relleno sólido">
          <a:extLst>
            <a:ext uri="{FF2B5EF4-FFF2-40B4-BE49-F238E27FC236}">
              <a16:creationId xmlns:a16="http://schemas.microsoft.com/office/drawing/2014/main" id="{E27F2478-2605-4EC0-A7B9-FA13051BB2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0884" name="Gráfico 250883" descr="Flecha: curva con sentido de las agujas del reloj con relleno sólido">
          <a:extLst>
            <a:ext uri="{FF2B5EF4-FFF2-40B4-BE49-F238E27FC236}">
              <a16:creationId xmlns:a16="http://schemas.microsoft.com/office/drawing/2014/main" id="{7D4D48A6-786E-4E1E-87E8-1353C0864AD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0885" name="Gráfico 250884" descr="Flecha: curva con sentido de las agujas del reloj con relleno sólido">
          <a:extLst>
            <a:ext uri="{FF2B5EF4-FFF2-40B4-BE49-F238E27FC236}">
              <a16:creationId xmlns:a16="http://schemas.microsoft.com/office/drawing/2014/main" id="{6C94564C-4441-42F7-A8BC-80C4215EFDE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0886" name="Gráfico 250885" descr="Flecha: curva con sentido de las agujas del reloj con relleno sólido">
          <a:extLst>
            <a:ext uri="{FF2B5EF4-FFF2-40B4-BE49-F238E27FC236}">
              <a16:creationId xmlns:a16="http://schemas.microsoft.com/office/drawing/2014/main" id="{035B0163-FD98-44C8-A0D5-9FDE623DDC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0887" name="Gráfico 250886" descr="Flecha: curva con sentido de las agujas del reloj con relleno sólido">
          <a:extLst>
            <a:ext uri="{FF2B5EF4-FFF2-40B4-BE49-F238E27FC236}">
              <a16:creationId xmlns:a16="http://schemas.microsoft.com/office/drawing/2014/main" id="{16079375-6EB2-4DEE-A05B-46E60078EA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0888" name="Gráfico 250887" descr="Flecha: curva con sentido de las agujas del reloj con relleno sólido">
          <a:extLst>
            <a:ext uri="{FF2B5EF4-FFF2-40B4-BE49-F238E27FC236}">
              <a16:creationId xmlns:a16="http://schemas.microsoft.com/office/drawing/2014/main" id="{7B905D2D-F597-4668-8C4A-CFE3ECEFD2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0889" name="Gráfico 250888" descr="Flecha: curva con sentido de las agujas del reloj con relleno sólido">
          <a:extLst>
            <a:ext uri="{FF2B5EF4-FFF2-40B4-BE49-F238E27FC236}">
              <a16:creationId xmlns:a16="http://schemas.microsoft.com/office/drawing/2014/main" id="{91F82836-1425-4AF0-8221-1D15288F25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0890" name="Gráfico 250889" descr="Flecha: curva con sentido de las agujas del reloj con relleno sólido">
          <a:extLst>
            <a:ext uri="{FF2B5EF4-FFF2-40B4-BE49-F238E27FC236}">
              <a16:creationId xmlns:a16="http://schemas.microsoft.com/office/drawing/2014/main" id="{468B0873-60C4-4A83-9371-524262EE52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0891" name="Gráfico 250890" descr="Flecha: curva con sentido de las agujas del reloj con relleno sólido">
          <a:extLst>
            <a:ext uri="{FF2B5EF4-FFF2-40B4-BE49-F238E27FC236}">
              <a16:creationId xmlns:a16="http://schemas.microsoft.com/office/drawing/2014/main" id="{8EC1C4FB-75C3-44B3-8CEB-E8769D0ED7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0892" name="Gráfico 250891" descr="Flecha: curva con sentido de las agujas del reloj con relleno sólido">
          <a:extLst>
            <a:ext uri="{FF2B5EF4-FFF2-40B4-BE49-F238E27FC236}">
              <a16:creationId xmlns:a16="http://schemas.microsoft.com/office/drawing/2014/main" id="{BC3E429C-0C84-403F-951A-5B9846A5A7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0893" name="Gráfico 250892" descr="Flecha: curva con sentido de las agujas del reloj con relleno sólido">
          <a:extLst>
            <a:ext uri="{FF2B5EF4-FFF2-40B4-BE49-F238E27FC236}">
              <a16:creationId xmlns:a16="http://schemas.microsoft.com/office/drawing/2014/main" id="{A7EC025A-C935-440E-8B75-E66B4264106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0894" name="Gráfico 250893" descr="Flecha: curva con sentido de las agujas del reloj con relleno sólido">
          <a:extLst>
            <a:ext uri="{FF2B5EF4-FFF2-40B4-BE49-F238E27FC236}">
              <a16:creationId xmlns:a16="http://schemas.microsoft.com/office/drawing/2014/main" id="{FC557AEA-433F-4297-85C0-49B3F39BA6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0895" name="Gráfico 250894" descr="Flecha: curva con sentido de las agujas del reloj con relleno sólido">
          <a:extLst>
            <a:ext uri="{FF2B5EF4-FFF2-40B4-BE49-F238E27FC236}">
              <a16:creationId xmlns:a16="http://schemas.microsoft.com/office/drawing/2014/main" id="{E3910D55-B02E-4559-8573-17033F1141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0896" name="Gráfico 250895" descr="Flecha: curva con sentido de las agujas del reloj con relleno sólido">
          <a:extLst>
            <a:ext uri="{FF2B5EF4-FFF2-40B4-BE49-F238E27FC236}">
              <a16:creationId xmlns:a16="http://schemas.microsoft.com/office/drawing/2014/main" id="{26096A25-57D0-4FA1-999D-DDDF94CE5C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0897" name="Gráfico 250896" descr="Flecha: curva con sentido de las agujas del reloj con relleno sólido">
          <a:extLst>
            <a:ext uri="{FF2B5EF4-FFF2-40B4-BE49-F238E27FC236}">
              <a16:creationId xmlns:a16="http://schemas.microsoft.com/office/drawing/2014/main" id="{D9D1690C-39BA-4F36-A408-4E5484DED4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0898" name="Gráfico 250897" descr="Flecha: curva con sentido de las agujas del reloj con relleno sólido">
          <a:extLst>
            <a:ext uri="{FF2B5EF4-FFF2-40B4-BE49-F238E27FC236}">
              <a16:creationId xmlns:a16="http://schemas.microsoft.com/office/drawing/2014/main" id="{B85CF4F5-2A49-404F-85C0-689C9075B0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0899" name="Gráfico 250898" descr="Flecha: curva con sentido de las agujas del reloj con relleno sólido">
          <a:extLst>
            <a:ext uri="{FF2B5EF4-FFF2-40B4-BE49-F238E27FC236}">
              <a16:creationId xmlns:a16="http://schemas.microsoft.com/office/drawing/2014/main" id="{FB461CEA-FD4B-472A-9B32-6A5EBB67CC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0900" name="Gráfico 250899" descr="Flecha: curva con sentido de las agujas del reloj con relleno sólido">
          <a:extLst>
            <a:ext uri="{FF2B5EF4-FFF2-40B4-BE49-F238E27FC236}">
              <a16:creationId xmlns:a16="http://schemas.microsoft.com/office/drawing/2014/main" id="{BD16FF0B-5828-4C1A-87B8-589D718A85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0901" name="Gráfico 250900" descr="Flecha: curva con sentido de las agujas del reloj con relleno sólido">
          <a:extLst>
            <a:ext uri="{FF2B5EF4-FFF2-40B4-BE49-F238E27FC236}">
              <a16:creationId xmlns:a16="http://schemas.microsoft.com/office/drawing/2014/main" id="{C2BDE1DC-80CB-4B98-9A4A-68152AA89C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0902" name="Gráfico 250901" descr="Flecha: curva con sentido de las agujas del reloj con relleno sólido">
          <a:extLst>
            <a:ext uri="{FF2B5EF4-FFF2-40B4-BE49-F238E27FC236}">
              <a16:creationId xmlns:a16="http://schemas.microsoft.com/office/drawing/2014/main" id="{0B85E604-6252-4A89-9999-E9C4BF4453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A00-000001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51906" name="Button 2" hidden="1">
              <a:extLst>
                <a:ext uri="{63B3BB69-23CF-44E3-9099-C40C66FF867C}">
                  <a14:compatExt spid="_x0000_s251906"/>
                </a:ext>
                <a:ext uri="{FF2B5EF4-FFF2-40B4-BE49-F238E27FC236}">
                  <a16:creationId xmlns:a16="http://schemas.microsoft.com/office/drawing/2014/main" id="{00000000-0008-0000-1A00-000002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51907" name="Button 3" hidden="1">
              <a:extLst>
                <a:ext uri="{63B3BB69-23CF-44E3-9099-C40C66FF867C}">
                  <a14:compatExt spid="_x0000_s251907"/>
                </a:ext>
                <a:ext uri="{FF2B5EF4-FFF2-40B4-BE49-F238E27FC236}">
                  <a16:creationId xmlns:a16="http://schemas.microsoft.com/office/drawing/2014/main" id="{00000000-0008-0000-1A00-000003D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83A78EAC-B507-4D51-9ED9-7A2C7EC3E5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E3EAE33-2581-4BCE-B250-0B626F114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DEC5D7E4-2B59-4601-AB5F-F359D2455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313CA377-D51E-4B2C-9918-5108BFCD6B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D60E6843-1951-42EB-BEBB-1995FF8A64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3C819F8D-4C5F-411A-A680-2831AE5148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036E3C5-B93B-4310-BD4B-279CD6CADD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646D4BFD-0960-441A-BE6A-07CE69B8E8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2975C22E-4A0C-44EA-B96F-7672BD2072A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DD3DD878-6116-472D-BD24-0574C47DF2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494AEC86-4E2C-47C9-8EFF-5313E07705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A8699217-B152-4478-AC00-AE1DA8AD4F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04D5BBD-181E-4A93-8E3F-EC434F9EE0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9BE1DE73-B25F-46CC-A5B3-D133F3C70B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92F55E3-4DCD-46A9-A63D-8F9ECB0698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A6675C6-FA1B-4BDF-A80F-38DFF239E6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177BAC64-6E8D-4AC4-BBE4-97D767792A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9F5613F-697E-434D-B0FC-83C8B507A8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F36844D0-61CD-4399-9C17-2686409AF1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DD264225-DE4C-4C65-9CDD-3005C7DD967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8A8B4E19-D2E5-45A3-A859-40CD0FB5D0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E456A3E-A447-4FF1-83A3-6416BCE777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9277E72D-2010-4A84-AEE9-87A831FCB2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281FFA11-87EF-4315-9DD3-CDD2205189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3E8D0040-45D9-4E73-92D6-3E9500A63A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9DF9FBD7-FA45-47A1-82A7-2C6EE1EF4F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E99E087B-5B84-41F8-A273-BF9EFDC01D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30FAB297-E2EE-4F06-A7C4-BD83917B47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75E62D2C-4057-4AF5-81DE-2F93AE80E3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31777A3-217A-4542-B009-139E7B46A2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D0F64345-F147-45D7-86ED-C0103684C3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CCA55AC-46C8-471B-B029-A59FFD5B6E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A8CB2D0F-803E-4C1C-9A03-E4B21BAB82B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C624DB2-9C5F-49D6-8152-2B34D11825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BBDD23BC-6865-4720-98C5-76BE1D3228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B49909B3-DD04-4BCE-B60F-A2BD0ABF2B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5D2C5C0B-14E6-40B0-881B-2EC20334902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C5C457AE-E1FD-46FA-91F1-C7440D410A4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BD826BD2-ED55-40F1-BB1F-36C3BE2079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338B2DB2-82E5-45FB-8E4E-AC36963044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EFB5B57F-B74D-46BE-8F2B-F34BEAF9CD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36273EDD-446F-4F99-B870-C677CED506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29E26456-833A-4292-8456-EABB1C7FD0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F1AC26C4-B698-4148-AC2D-D925A96450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2E6499D4-4796-4CFF-BCE9-00B6E920AA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88735B7D-E798-47FC-8C73-61AECE16A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8BD246A3-6CDF-44FC-B3E8-A4305D6DB5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CA57E93D-0CB0-46E5-B061-B1633353DFB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D5A2D981-CA33-4DD2-985A-AE2997010C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F88F39D-4232-4932-9ACA-626D79C428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4B207586-E12A-4AD7-8961-51BE8F2D2AF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FFD69D53-AAE2-4570-B8F6-E120ADA412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E3E0E747-E98A-4BED-A9EF-E1986D1C34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0332F8BD-8EFA-406C-882E-98AB3C008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F3FF0A9-9800-4B8F-AE56-79367F5813F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8EEFCEBF-9698-475F-B954-80CFF82113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84EE3C2-FCC3-4EC8-A4E9-75C03EF29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1F4E7DBD-D867-4475-A98D-BA4CE2D48F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7DFD50F-AA56-4218-956F-B9CA01CAAC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122DA461-8515-4E1A-B641-32EE19A980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1059925F-DF47-4817-95AE-B1519DCC58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C4216244-5635-4466-8350-28151D7C11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51904" name="Gráfico 251903" descr="Flecha: curva con sentido de las agujas del reloj con relleno sólido">
          <a:extLst>
            <a:ext uri="{FF2B5EF4-FFF2-40B4-BE49-F238E27FC236}">
              <a16:creationId xmlns:a16="http://schemas.microsoft.com/office/drawing/2014/main" id="{E47ACFA3-0581-450A-AC35-98F72079E5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51908" name="Gráfico 251907" descr="Flecha: curva con sentido de las agujas del reloj con relleno sólido">
          <a:extLst>
            <a:ext uri="{FF2B5EF4-FFF2-40B4-BE49-F238E27FC236}">
              <a16:creationId xmlns:a16="http://schemas.microsoft.com/office/drawing/2014/main" id="{2BB30277-8DFE-49E7-86D2-012302DABB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51909" name="Gráfico 251908" descr="Flecha: curva con sentido de las agujas del reloj con relleno sólido">
          <a:extLst>
            <a:ext uri="{FF2B5EF4-FFF2-40B4-BE49-F238E27FC236}">
              <a16:creationId xmlns:a16="http://schemas.microsoft.com/office/drawing/2014/main" id="{ED0F4A88-BEEE-4A70-9EEE-A60FCAC62A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51910" name="Gráfico 251909" descr="Flecha: curva con sentido de las agujas del reloj con relleno sólido">
          <a:extLst>
            <a:ext uri="{FF2B5EF4-FFF2-40B4-BE49-F238E27FC236}">
              <a16:creationId xmlns:a16="http://schemas.microsoft.com/office/drawing/2014/main" id="{06274CB7-F631-43FC-8DAC-C80CE0F166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51911" name="Gráfico 251910" descr="Flecha: curva con sentido de las agujas del reloj con relleno sólido">
          <a:extLst>
            <a:ext uri="{FF2B5EF4-FFF2-40B4-BE49-F238E27FC236}">
              <a16:creationId xmlns:a16="http://schemas.microsoft.com/office/drawing/2014/main" id="{74F89B13-14A0-4E31-BC50-A2914F7F36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51912" name="Gráfico 251911" descr="Flecha: curva con sentido de las agujas del reloj con relleno sólido">
          <a:extLst>
            <a:ext uri="{FF2B5EF4-FFF2-40B4-BE49-F238E27FC236}">
              <a16:creationId xmlns:a16="http://schemas.microsoft.com/office/drawing/2014/main" id="{5D98D55A-7032-428C-9A5E-3A77AB63B2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51913" name="Gráfico 251912" descr="Flecha: curva con sentido de las agujas del reloj con relleno sólido">
          <a:extLst>
            <a:ext uri="{FF2B5EF4-FFF2-40B4-BE49-F238E27FC236}">
              <a16:creationId xmlns:a16="http://schemas.microsoft.com/office/drawing/2014/main" id="{0A1B66B9-A9A1-4226-A123-9A10443AC6F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51914" name="Gráfico 251913" descr="Flecha: curva con sentido de las agujas del reloj con relleno sólido">
          <a:extLst>
            <a:ext uri="{FF2B5EF4-FFF2-40B4-BE49-F238E27FC236}">
              <a16:creationId xmlns:a16="http://schemas.microsoft.com/office/drawing/2014/main" id="{886DF934-3D37-4E6F-8F07-72FC3A196C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51915" name="Gráfico 251914" descr="Flecha: curva con sentido de las agujas del reloj con relleno sólido">
          <a:extLst>
            <a:ext uri="{FF2B5EF4-FFF2-40B4-BE49-F238E27FC236}">
              <a16:creationId xmlns:a16="http://schemas.microsoft.com/office/drawing/2014/main" id="{91E60AAF-D32A-4345-BA37-4CFBF08F2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51916" name="Gráfico 251915" descr="Flecha: curva con sentido de las agujas del reloj con relleno sólido">
          <a:extLst>
            <a:ext uri="{FF2B5EF4-FFF2-40B4-BE49-F238E27FC236}">
              <a16:creationId xmlns:a16="http://schemas.microsoft.com/office/drawing/2014/main" id="{3C660DB6-8293-4BA7-8028-CEAABD6129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51917" name="Gráfico 251916" descr="Flecha: curva con sentido de las agujas del reloj con relleno sólido">
          <a:extLst>
            <a:ext uri="{FF2B5EF4-FFF2-40B4-BE49-F238E27FC236}">
              <a16:creationId xmlns:a16="http://schemas.microsoft.com/office/drawing/2014/main" id="{E91D88FF-DCB0-4BAC-BBA4-91200B307F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51918" name="Gráfico 251917" descr="Flecha: curva con sentido de las agujas del reloj con relleno sólido">
          <a:extLst>
            <a:ext uri="{FF2B5EF4-FFF2-40B4-BE49-F238E27FC236}">
              <a16:creationId xmlns:a16="http://schemas.microsoft.com/office/drawing/2014/main" id="{8E98B5FB-E110-4752-9805-919100A74C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51919" name="Gráfico 251918" descr="Flecha: curva con sentido de las agujas del reloj con relleno sólido">
          <a:extLst>
            <a:ext uri="{FF2B5EF4-FFF2-40B4-BE49-F238E27FC236}">
              <a16:creationId xmlns:a16="http://schemas.microsoft.com/office/drawing/2014/main" id="{6DFE6815-D708-4C62-B570-7B62AF2353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51920" name="Gráfico 251919" descr="Flecha: curva con sentido de las agujas del reloj con relleno sólido">
          <a:extLst>
            <a:ext uri="{FF2B5EF4-FFF2-40B4-BE49-F238E27FC236}">
              <a16:creationId xmlns:a16="http://schemas.microsoft.com/office/drawing/2014/main" id="{7550CA81-9E44-468F-8462-D9F6D4E449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51921" name="Gráfico 251920" descr="Flecha: curva con sentido de las agujas del reloj con relleno sólido">
          <a:extLst>
            <a:ext uri="{FF2B5EF4-FFF2-40B4-BE49-F238E27FC236}">
              <a16:creationId xmlns:a16="http://schemas.microsoft.com/office/drawing/2014/main" id="{2A293050-53D1-4A95-9BA7-9DF3DE5BFA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51922" name="Gráfico 251921" descr="Flecha: curva con sentido de las agujas del reloj con relleno sólido">
          <a:extLst>
            <a:ext uri="{FF2B5EF4-FFF2-40B4-BE49-F238E27FC236}">
              <a16:creationId xmlns:a16="http://schemas.microsoft.com/office/drawing/2014/main" id="{2736FD9E-76A7-4BFB-AAB8-BB8303B354D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51923" name="Gráfico 251922" descr="Flecha: curva con sentido de las agujas del reloj con relleno sólido">
          <a:extLst>
            <a:ext uri="{FF2B5EF4-FFF2-40B4-BE49-F238E27FC236}">
              <a16:creationId xmlns:a16="http://schemas.microsoft.com/office/drawing/2014/main" id="{39472191-6F02-43B5-A849-526A4419B4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51924" name="Gráfico 251923" descr="Flecha: curva con sentido de las agujas del reloj con relleno sólido">
          <a:extLst>
            <a:ext uri="{FF2B5EF4-FFF2-40B4-BE49-F238E27FC236}">
              <a16:creationId xmlns:a16="http://schemas.microsoft.com/office/drawing/2014/main" id="{D9408C10-538E-4D73-9D6F-26B8DA2502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51925" name="Gráfico 251924" descr="Flecha: curva con sentido de las agujas del reloj con relleno sólido">
          <a:extLst>
            <a:ext uri="{FF2B5EF4-FFF2-40B4-BE49-F238E27FC236}">
              <a16:creationId xmlns:a16="http://schemas.microsoft.com/office/drawing/2014/main" id="{C39EDB25-805B-4357-80AB-4C3F333248A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51926" name="Gráfico 251925" descr="Flecha: curva con sentido de las agujas del reloj con relleno sólido">
          <a:extLst>
            <a:ext uri="{FF2B5EF4-FFF2-40B4-BE49-F238E27FC236}">
              <a16:creationId xmlns:a16="http://schemas.microsoft.com/office/drawing/2014/main" id="{EB3493D2-3E36-4B54-8D89-C5375B48D7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5762" name="Button 2" hidden="1">
              <a:extLst>
                <a:ext uri="{63B3BB69-23CF-44E3-9099-C40C66FF867C}">
                  <a14:compatExt spid="_x0000_s245762"/>
                </a:ext>
                <a:ext uri="{FF2B5EF4-FFF2-40B4-BE49-F238E27FC236}">
                  <a16:creationId xmlns:a16="http://schemas.microsoft.com/office/drawing/2014/main" id="{00000000-0008-0000-1B00-000002C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5763" name="Button 3" hidden="1">
              <a:extLst>
                <a:ext uri="{63B3BB69-23CF-44E3-9099-C40C66FF867C}">
                  <a14:compatExt spid="_x0000_s245763"/>
                </a:ext>
                <a:ext uri="{FF2B5EF4-FFF2-40B4-BE49-F238E27FC236}">
                  <a16:creationId xmlns:a16="http://schemas.microsoft.com/office/drawing/2014/main" id="{00000000-0008-0000-1B00-000003C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93A6E96E-F17C-4028-8E5B-01B9138DC9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D22DD67-8D0F-4B4F-8AB1-FA6BC00A3E1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58245F45-E57A-416B-8B4F-2A65EA4831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A2E4B81-8226-4D92-9297-6666A80B912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5FCB6B61-846B-42F4-88CD-68572E3264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1D9A92FF-2EF2-44F5-B37F-79337168E4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F0D43144-98F5-4F14-AD3E-0E4DB19827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483229E4-97BD-43D1-B1F1-9242C745DC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A47FCC9E-AA8B-4764-81A0-D16B9A2D8B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E475B5D9-F8D3-417C-9AC0-BE5C8B75EDD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12C883FA-728C-46AC-94BC-9FE729E2A4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118ECA86-3904-4C1E-A6C6-5B1A8A9F18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CBF1B85C-D603-4547-9C52-CB5D93B2B3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1C0B438A-7EF2-4662-B8E9-DA17958724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54FA6622-7F78-44E1-A77C-4BF43AB85C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EC1928AD-9268-44EF-8283-A89CD51A32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7D71EDAA-B7C4-49EF-9922-79251573207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7A19973E-FD67-4D97-A25C-6FDBD6BB5F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11C42ACE-D245-4F60-98B4-9747AA3DDF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C939CB68-2F25-4B1F-8862-522969515A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D5C17273-4A0E-4F5E-9F05-020BF93925C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A61129B1-3A45-4E73-9C27-C8D403025B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9979C7C2-16FA-4F74-A025-1B8FC66546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6C5A4BA-1AFB-4816-952B-A06FBE2D70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76698D56-10D9-485E-8ED5-AAD1F34212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485D3EE1-D377-4607-B35B-F7736EB96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0E027BAD-967C-4CCE-A2B5-D8F02F79B64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436F3B65-FEE3-4305-BE23-3F85503A2C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A9EB3718-27B6-4FDF-9F52-EDE1A33091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12AB597A-4134-47F0-A2A0-FC74D739AB8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F5EACC8D-7221-4B1A-AAE2-CC0364398F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CCDF7380-BB89-4F2E-9C97-5F2C4F13E2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31451096-1598-46E7-B156-B7DFB5917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D55DC31E-AE7C-42C9-A2C7-D95A9D2F59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295F1026-AD4A-426F-8E0B-DC3E6AA364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19A80D64-67C9-4167-BE79-B234BC645CE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9A28068D-6CB4-4611-B885-E55F9A8BD3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6A18E29-05B0-4D4D-BF7F-AA94F58066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F984D6DC-E49F-4A28-B31C-62DE839582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2345C92C-6695-46D4-BD4E-DFA04BAFB4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AF1648A-9F12-42E5-911E-3DE36D5E3D9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745D3744-97BE-4942-9664-E4F05E6417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CFBF8958-B9B8-4858-A279-92E26500B1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C717D1D0-F87D-499B-8401-E0EEC6373E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B3F63D8B-1EE8-4E4F-990C-5C2BC64255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5DCEF77-1162-4E8D-BA6E-FB74631D39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103948DD-B427-4232-AA5D-F003BCC7BE7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1238ABA0-D0FC-499F-AAC5-96696A7E5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EA3702E-6F04-4943-9160-3F79A1839F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B01129FE-239B-4DAF-B773-FBE3CFAD2A9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EA1D44C0-6576-4D14-96CD-B5B3DA1EDC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3AF9A561-D3A4-41F1-8900-12841523D1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922D69FB-2E86-41AB-9312-49937AB42D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F2E1DAFB-6910-4086-BF58-5D8FEDB368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AB9E3133-2A7F-49B6-AB4B-F785730214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D46D2BA-ADD3-42B9-B872-ED36D76BB60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E5F13EF5-5721-465C-A456-CDCAC40DF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3AD28193-AA57-468A-9673-279254DE9E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7FD96394-D89C-440D-90E9-51F3CAE382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35B4E05-01BC-4DBD-BB6B-4549975683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658510EB-5FF9-4489-95B9-6CBB64F711E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4F47A4F0-7DF7-4075-91CA-1C27ED64CD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5760" name="Gráfico 245759" descr="Flecha: curva con sentido de las agujas del reloj con relleno sólido">
          <a:extLst>
            <a:ext uri="{FF2B5EF4-FFF2-40B4-BE49-F238E27FC236}">
              <a16:creationId xmlns:a16="http://schemas.microsoft.com/office/drawing/2014/main" id="{2373C218-4D68-4A3C-A087-E14BC195F5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5764" name="Gráfico 245763" descr="Flecha: curva con sentido de las agujas del reloj con relleno sólido">
          <a:extLst>
            <a:ext uri="{FF2B5EF4-FFF2-40B4-BE49-F238E27FC236}">
              <a16:creationId xmlns:a16="http://schemas.microsoft.com/office/drawing/2014/main" id="{6EE50015-C6B8-4426-9B40-07F18AC3CB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5765" name="Gráfico 245764" descr="Flecha: curva con sentido de las agujas del reloj con relleno sólido">
          <a:extLst>
            <a:ext uri="{FF2B5EF4-FFF2-40B4-BE49-F238E27FC236}">
              <a16:creationId xmlns:a16="http://schemas.microsoft.com/office/drawing/2014/main" id="{15989C75-989B-4CA8-938F-1ED769F3C1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5766" name="Gráfico 245765" descr="Flecha: curva con sentido de las agujas del reloj con relleno sólido">
          <a:extLst>
            <a:ext uri="{FF2B5EF4-FFF2-40B4-BE49-F238E27FC236}">
              <a16:creationId xmlns:a16="http://schemas.microsoft.com/office/drawing/2014/main" id="{0D761022-5C43-4A9D-9E30-993AA018DEF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5767" name="Gráfico 245766" descr="Flecha: curva con sentido de las agujas del reloj con relleno sólido">
          <a:extLst>
            <a:ext uri="{FF2B5EF4-FFF2-40B4-BE49-F238E27FC236}">
              <a16:creationId xmlns:a16="http://schemas.microsoft.com/office/drawing/2014/main" id="{058CE097-CC29-49D2-9E21-4826557794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5768" name="Gráfico 245767" descr="Flecha: curva con sentido de las agujas del reloj con relleno sólido">
          <a:extLst>
            <a:ext uri="{FF2B5EF4-FFF2-40B4-BE49-F238E27FC236}">
              <a16:creationId xmlns:a16="http://schemas.microsoft.com/office/drawing/2014/main" id="{76EC9230-B965-4F40-94E1-7D562F663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5769" name="Gráfico 245768" descr="Flecha: curva con sentido de las agujas del reloj con relleno sólido">
          <a:extLst>
            <a:ext uri="{FF2B5EF4-FFF2-40B4-BE49-F238E27FC236}">
              <a16:creationId xmlns:a16="http://schemas.microsoft.com/office/drawing/2014/main" id="{7D553C51-A5DB-4CBC-8F7F-FE14DB06E7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5770" name="Gráfico 245769" descr="Flecha: curva con sentido de las agujas del reloj con relleno sólido">
          <a:extLst>
            <a:ext uri="{FF2B5EF4-FFF2-40B4-BE49-F238E27FC236}">
              <a16:creationId xmlns:a16="http://schemas.microsoft.com/office/drawing/2014/main" id="{37C23641-0E0F-42C6-A2A4-4B77E1BDD9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5771" name="Gráfico 245770" descr="Flecha: curva con sentido de las agujas del reloj con relleno sólido">
          <a:extLst>
            <a:ext uri="{FF2B5EF4-FFF2-40B4-BE49-F238E27FC236}">
              <a16:creationId xmlns:a16="http://schemas.microsoft.com/office/drawing/2014/main" id="{8EA6A898-D486-413C-BD46-C73174578B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5772" name="Gráfico 245771" descr="Flecha: curva con sentido de las agujas del reloj con relleno sólido">
          <a:extLst>
            <a:ext uri="{FF2B5EF4-FFF2-40B4-BE49-F238E27FC236}">
              <a16:creationId xmlns:a16="http://schemas.microsoft.com/office/drawing/2014/main" id="{911D075F-E348-4F05-BE23-CE3F3FA10F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5773" name="Gráfico 245772" descr="Flecha: curva con sentido de las agujas del reloj con relleno sólido">
          <a:extLst>
            <a:ext uri="{FF2B5EF4-FFF2-40B4-BE49-F238E27FC236}">
              <a16:creationId xmlns:a16="http://schemas.microsoft.com/office/drawing/2014/main" id="{DA187235-A9DD-4096-B785-457F110AFB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5774" name="Gráfico 245773" descr="Flecha: curva con sentido de las agujas del reloj con relleno sólido">
          <a:extLst>
            <a:ext uri="{FF2B5EF4-FFF2-40B4-BE49-F238E27FC236}">
              <a16:creationId xmlns:a16="http://schemas.microsoft.com/office/drawing/2014/main" id="{D842E46F-0376-4B7C-9F34-8A36486A54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5775" name="Gráfico 245774" descr="Flecha: curva con sentido de las agujas del reloj con relleno sólido">
          <a:extLst>
            <a:ext uri="{FF2B5EF4-FFF2-40B4-BE49-F238E27FC236}">
              <a16:creationId xmlns:a16="http://schemas.microsoft.com/office/drawing/2014/main" id="{0809E5D4-899F-41E0-9040-13E44364B3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5776" name="Gráfico 245775" descr="Flecha: curva con sentido de las agujas del reloj con relleno sólido">
          <a:extLst>
            <a:ext uri="{FF2B5EF4-FFF2-40B4-BE49-F238E27FC236}">
              <a16:creationId xmlns:a16="http://schemas.microsoft.com/office/drawing/2014/main" id="{FDE247E0-A1DF-42E9-95F1-EC96CF1E57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5777" name="Gráfico 245776" descr="Flecha: curva con sentido de las agujas del reloj con relleno sólido">
          <a:extLst>
            <a:ext uri="{FF2B5EF4-FFF2-40B4-BE49-F238E27FC236}">
              <a16:creationId xmlns:a16="http://schemas.microsoft.com/office/drawing/2014/main" id="{E3068A5D-5F32-4AA4-8511-A05501B63B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5778" name="Gráfico 245777" descr="Flecha: curva con sentido de las agujas del reloj con relleno sólido">
          <a:extLst>
            <a:ext uri="{FF2B5EF4-FFF2-40B4-BE49-F238E27FC236}">
              <a16:creationId xmlns:a16="http://schemas.microsoft.com/office/drawing/2014/main" id="{4EAE34BA-4231-42CE-A11B-4FB42261C0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5779" name="Gráfico 245778" descr="Flecha: curva con sentido de las agujas del reloj con relleno sólido">
          <a:extLst>
            <a:ext uri="{FF2B5EF4-FFF2-40B4-BE49-F238E27FC236}">
              <a16:creationId xmlns:a16="http://schemas.microsoft.com/office/drawing/2014/main" id="{CBA675E8-931F-41AD-BCBD-8693485AADC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5780" name="Gráfico 245779" descr="Flecha: curva con sentido de las agujas del reloj con relleno sólido">
          <a:extLst>
            <a:ext uri="{FF2B5EF4-FFF2-40B4-BE49-F238E27FC236}">
              <a16:creationId xmlns:a16="http://schemas.microsoft.com/office/drawing/2014/main" id="{AF7B1B34-BE3F-4FFF-BB2B-94ABCB7F27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5781" name="Gráfico 245780" descr="Flecha: curva con sentido de las agujas del reloj con relleno sólido">
          <a:extLst>
            <a:ext uri="{FF2B5EF4-FFF2-40B4-BE49-F238E27FC236}">
              <a16:creationId xmlns:a16="http://schemas.microsoft.com/office/drawing/2014/main" id="{B2976034-7FE7-40B1-8335-0A149796CC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5782" name="Gráfico 245781" descr="Flecha: curva con sentido de las agujas del reloj con relleno sólido">
          <a:extLst>
            <a:ext uri="{FF2B5EF4-FFF2-40B4-BE49-F238E27FC236}">
              <a16:creationId xmlns:a16="http://schemas.microsoft.com/office/drawing/2014/main" id="{9F7DA9CE-743F-4F7D-8E02-070A906ED6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1C00-000001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9858" name="Button 2" hidden="1">
              <a:extLst>
                <a:ext uri="{63B3BB69-23CF-44E3-9099-C40C66FF867C}">
                  <a14:compatExt spid="_x0000_s249858"/>
                </a:ext>
                <a:ext uri="{FF2B5EF4-FFF2-40B4-BE49-F238E27FC236}">
                  <a16:creationId xmlns:a16="http://schemas.microsoft.com/office/drawing/2014/main" id="{00000000-0008-0000-1C00-000002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9859" name="Button 3" hidden="1">
              <a:extLst>
                <a:ext uri="{63B3BB69-23CF-44E3-9099-C40C66FF867C}">
                  <a14:compatExt spid="_x0000_s249859"/>
                </a:ext>
                <a:ext uri="{FF2B5EF4-FFF2-40B4-BE49-F238E27FC236}">
                  <a16:creationId xmlns:a16="http://schemas.microsoft.com/office/drawing/2014/main" id="{00000000-0008-0000-1C00-000003D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27C74E92-E125-4CF8-8843-D40E059C66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639AD9F1-E660-4F3E-BA0C-6D791749A3A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4ED5CBB0-C8D8-427E-963F-9CE7DF84A7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2013BA29-618C-4E77-A69D-EBDB84A33C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588D6DF1-570A-4D00-B817-E9FE665AFE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66BCBD3E-427A-423F-8E27-9E0BE355B4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A0A4219-45E1-4AF3-9C1C-3B0FFE40BB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D988D349-40C4-4FCA-9E09-95CE3E74BAA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75BA4F13-1370-4AF0-8A94-EB456BFEDE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8AF066D4-C238-4685-982E-1E2A98169C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DC93F46F-0D0E-42FA-A591-00F4F8A2D7F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C58B9612-055D-4F71-9982-2D1370A2D4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0298904B-7A22-404E-9221-C19467633A4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B1EF8F35-2467-4514-9A17-4BF6E7234FC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976857CC-81EE-41D4-8B21-236D95CC9D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FBC32762-667A-418E-81BF-AA572BEEB2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ACCA13CB-0434-4FBB-9CA9-DB91F28DAF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9BDF4E39-603E-40B9-BFA9-900AC6985A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E5062DE4-327D-4D7D-A417-58012B86EA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106D427C-ED79-43C1-8218-71C83DE72E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475D546F-680D-43EC-93AA-E4EE85EF19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5568DCDF-1115-44F8-9E48-5C70152177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5B6024E8-A40B-448C-8C40-940D7EA267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810A9E7D-C713-4D3D-A1EE-EE9838C1F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F1A42817-1792-4039-B100-56C8376774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00851DDA-FF77-41D2-9503-F38B7E16A5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31E2BF12-6452-457F-BABB-8D718F9C9B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C24C217-A0A0-430C-84ED-9E441B4E9E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8543571B-ACB0-40E5-A0CF-B4E3C701C3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DE8FB5FD-2244-47EB-9878-D3982F00CE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73414FB0-2C81-49FB-B5BB-2D92284CA78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E8E2B5F6-C63E-4E18-A7F7-C7B9796EBB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FBDECBCD-788E-4E8C-8D06-65F0C78051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408F7695-30A1-4F5B-B6FD-1948543C1E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FA6B17FF-9972-4B72-B8D6-4BC64D09BB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3383AC3F-9C0E-4B99-8F95-539D50730A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77737C7D-E494-4531-80B4-DA9A87C43A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B4059D0E-4B17-4E1C-885B-5C6028FCD9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1F6395F4-EC1D-4417-94DD-78CED6BCAA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A91EA4D-5932-40EA-BA1B-FA6ADF5E98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942E978-46CA-49F1-9437-0C3124A67B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01FFD1E5-EFB8-4A38-B2AD-0DA858BB610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DF8447CF-8B93-422E-8376-0B013E8C4A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617F9629-5659-47C6-9381-F38A155571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08AD6581-AA53-4C7F-A2CD-87923C472BD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9B968045-7A3F-4744-B18A-7654D703D6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07B5A433-6548-4575-AABB-937282076D9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010FAF8F-755E-45D5-BE08-9EBC1373E6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99F03904-08A2-472D-978C-D74E882E3A1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E742BFBD-3ECF-4141-9263-04EEE497469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6C505110-5A44-4050-8372-D49C2ECAC6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4B3ED0D3-725B-42C8-9CAB-5F6BA430D1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F60A7FA1-1A06-4938-84D7-FD2D4502C2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7CD2FE60-CC19-4343-AFA2-1157533FD5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4A1F28BB-F75B-4D17-87D4-7B5193C4EF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77AC287A-8BE2-420F-8EAB-FE3BBB827C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0384728A-C775-4634-A238-39DE3D426E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9980AD47-6EF1-447B-AEA3-0A01FC0E3A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0A9651CC-A456-4185-A7FE-319C24FF9A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54C14182-AAE2-4BEA-B20A-A856085835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80621571-EF23-4585-A14E-C1CB90BC8C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A9D66294-A15C-4B85-AF4B-34639B041CC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9856" name="Gráfico 249855" descr="Flecha: curva con sentido de las agujas del reloj con relleno sólido">
          <a:extLst>
            <a:ext uri="{FF2B5EF4-FFF2-40B4-BE49-F238E27FC236}">
              <a16:creationId xmlns:a16="http://schemas.microsoft.com/office/drawing/2014/main" id="{2F156748-A188-4CCC-8102-D957161478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9860" name="Gráfico 249859" descr="Flecha: curva con sentido de las agujas del reloj con relleno sólido">
          <a:extLst>
            <a:ext uri="{FF2B5EF4-FFF2-40B4-BE49-F238E27FC236}">
              <a16:creationId xmlns:a16="http://schemas.microsoft.com/office/drawing/2014/main" id="{0ABAA0A2-FBD9-48E8-B52B-3250F0E4D2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9861" name="Gráfico 249860" descr="Flecha: curva con sentido de las agujas del reloj con relleno sólido">
          <a:extLst>
            <a:ext uri="{FF2B5EF4-FFF2-40B4-BE49-F238E27FC236}">
              <a16:creationId xmlns:a16="http://schemas.microsoft.com/office/drawing/2014/main" id="{C5B97085-8015-45D1-A42C-005EC52012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9862" name="Gráfico 249861" descr="Flecha: curva con sentido de las agujas del reloj con relleno sólido">
          <a:extLst>
            <a:ext uri="{FF2B5EF4-FFF2-40B4-BE49-F238E27FC236}">
              <a16:creationId xmlns:a16="http://schemas.microsoft.com/office/drawing/2014/main" id="{59A50F3B-6B50-4D16-994B-342BE58194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9863" name="Gráfico 249862" descr="Flecha: curva con sentido de las agujas del reloj con relleno sólido">
          <a:extLst>
            <a:ext uri="{FF2B5EF4-FFF2-40B4-BE49-F238E27FC236}">
              <a16:creationId xmlns:a16="http://schemas.microsoft.com/office/drawing/2014/main" id="{FBCA1A05-FDF0-4A4E-9ADF-E437BCAA49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9864" name="Gráfico 249863" descr="Flecha: curva con sentido de las agujas del reloj con relleno sólido">
          <a:extLst>
            <a:ext uri="{FF2B5EF4-FFF2-40B4-BE49-F238E27FC236}">
              <a16:creationId xmlns:a16="http://schemas.microsoft.com/office/drawing/2014/main" id="{DCF64AC0-3898-4E20-87A4-1F315B8941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9865" name="Gráfico 249864" descr="Flecha: curva con sentido de las agujas del reloj con relleno sólido">
          <a:extLst>
            <a:ext uri="{FF2B5EF4-FFF2-40B4-BE49-F238E27FC236}">
              <a16:creationId xmlns:a16="http://schemas.microsoft.com/office/drawing/2014/main" id="{856578EB-220B-4055-844A-93ABE7B618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9866" name="Gráfico 249865" descr="Flecha: curva con sentido de las agujas del reloj con relleno sólido">
          <a:extLst>
            <a:ext uri="{FF2B5EF4-FFF2-40B4-BE49-F238E27FC236}">
              <a16:creationId xmlns:a16="http://schemas.microsoft.com/office/drawing/2014/main" id="{7A3A0B62-9125-4031-A83D-63098CF8B1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9867" name="Gráfico 249866" descr="Flecha: curva con sentido de las agujas del reloj con relleno sólido">
          <a:extLst>
            <a:ext uri="{FF2B5EF4-FFF2-40B4-BE49-F238E27FC236}">
              <a16:creationId xmlns:a16="http://schemas.microsoft.com/office/drawing/2014/main" id="{C590D1E4-41A8-4411-8BBA-BB9012E90AC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9868" name="Gráfico 249867" descr="Flecha: curva con sentido de las agujas del reloj con relleno sólido">
          <a:extLst>
            <a:ext uri="{FF2B5EF4-FFF2-40B4-BE49-F238E27FC236}">
              <a16:creationId xmlns:a16="http://schemas.microsoft.com/office/drawing/2014/main" id="{E0EBA9D1-3712-4B79-85E9-2FDF1B440B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9869" name="Gráfico 249868" descr="Flecha: curva con sentido de las agujas del reloj con relleno sólido">
          <a:extLst>
            <a:ext uri="{FF2B5EF4-FFF2-40B4-BE49-F238E27FC236}">
              <a16:creationId xmlns:a16="http://schemas.microsoft.com/office/drawing/2014/main" id="{2B6EA0FF-0850-495E-B442-FFC38A31C9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9870" name="Gráfico 249869" descr="Flecha: curva con sentido de las agujas del reloj con relleno sólido">
          <a:extLst>
            <a:ext uri="{FF2B5EF4-FFF2-40B4-BE49-F238E27FC236}">
              <a16:creationId xmlns:a16="http://schemas.microsoft.com/office/drawing/2014/main" id="{9AAD6F28-6414-45E2-A34C-23CECC509C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9871" name="Gráfico 249870" descr="Flecha: curva con sentido de las agujas del reloj con relleno sólido">
          <a:extLst>
            <a:ext uri="{FF2B5EF4-FFF2-40B4-BE49-F238E27FC236}">
              <a16:creationId xmlns:a16="http://schemas.microsoft.com/office/drawing/2014/main" id="{31631152-817B-4C02-AFCE-C5ECE1541AA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9872" name="Gráfico 249871" descr="Flecha: curva con sentido de las agujas del reloj con relleno sólido">
          <a:extLst>
            <a:ext uri="{FF2B5EF4-FFF2-40B4-BE49-F238E27FC236}">
              <a16:creationId xmlns:a16="http://schemas.microsoft.com/office/drawing/2014/main" id="{2360762A-E738-4F9C-A025-AB3C1DDBB3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9873" name="Gráfico 249872" descr="Flecha: curva con sentido de las agujas del reloj con relleno sólido">
          <a:extLst>
            <a:ext uri="{FF2B5EF4-FFF2-40B4-BE49-F238E27FC236}">
              <a16:creationId xmlns:a16="http://schemas.microsoft.com/office/drawing/2014/main" id="{2F8F57F3-68EE-43DC-B25B-5C10C5FE6E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9874" name="Gráfico 249873" descr="Flecha: curva con sentido de las agujas del reloj con relleno sólido">
          <a:extLst>
            <a:ext uri="{FF2B5EF4-FFF2-40B4-BE49-F238E27FC236}">
              <a16:creationId xmlns:a16="http://schemas.microsoft.com/office/drawing/2014/main" id="{17117F4A-540B-4590-9563-4C1ACCBE80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9875" name="Gráfico 249874" descr="Flecha: curva con sentido de las agujas del reloj con relleno sólido">
          <a:extLst>
            <a:ext uri="{FF2B5EF4-FFF2-40B4-BE49-F238E27FC236}">
              <a16:creationId xmlns:a16="http://schemas.microsoft.com/office/drawing/2014/main" id="{4912FBCF-06D0-419B-A8DB-1CC94953FEF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9876" name="Gráfico 249875" descr="Flecha: curva con sentido de las agujas del reloj con relleno sólido">
          <a:extLst>
            <a:ext uri="{FF2B5EF4-FFF2-40B4-BE49-F238E27FC236}">
              <a16:creationId xmlns:a16="http://schemas.microsoft.com/office/drawing/2014/main" id="{CF0F85CD-3589-4E1D-ABD1-80697538415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9877" name="Gráfico 249876" descr="Flecha: curva con sentido de las agujas del reloj con relleno sólido">
          <a:extLst>
            <a:ext uri="{FF2B5EF4-FFF2-40B4-BE49-F238E27FC236}">
              <a16:creationId xmlns:a16="http://schemas.microsoft.com/office/drawing/2014/main" id="{C843BB71-F3AB-48C1-97DD-AC219094904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9878" name="Gráfico 249877" descr="Flecha: curva con sentido de las agujas del reloj con relleno sólido">
          <a:extLst>
            <a:ext uri="{FF2B5EF4-FFF2-40B4-BE49-F238E27FC236}">
              <a16:creationId xmlns:a16="http://schemas.microsoft.com/office/drawing/2014/main" id="{43B4045A-0B16-4676-AC89-141139114F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1D00-000001B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00000000-0008-0000-1D00-000002B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00000000-0008-0000-1D00-000003B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0ACE717-C6D6-4CB2-912F-75BE6E7BE2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4CFBA1C0-4317-4091-B378-0AA10CD210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FE0959CA-0A39-463E-83CA-D2F70D88B3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ECC9315C-0BC2-42E8-9835-0EBA8424667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FD400B52-EAA6-4DA2-AEAF-65CF6ADA76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A40EC1E7-38AC-49A8-8277-0454D74868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0775BA11-6D4E-4A15-BD94-054937E6171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7E3AAA4A-FD8A-4BAD-8B18-D54FD0B83E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061D4E75-1843-4BE3-81F8-CC92843119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026314E9-444B-4DFC-AEE9-1936DF56C3C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3C88670C-9E59-4E73-934C-9565098F523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DF71A2F3-44F5-47FF-B1DC-7FE39FAF06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51D611E5-EB6D-45F9-A974-91C74ED046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E80F29D6-CA44-4CFF-B0ED-84F105728F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FB125BA2-D52F-4583-BE26-7E8DE59576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315B06D5-9AF0-4F92-BB46-95DF1C2BBA0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C0A2C27E-694C-47DE-9CAF-6DB5C9B7A6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2E943307-8AC1-46CE-91B5-5BF5A1CD05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3A12F504-B27B-4210-9524-F54D88A55A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05B32573-DF71-4A18-8713-7310F349CC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76EA9B22-F07A-4E7E-A59A-3F9981D13C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480C0BCF-E809-42DA-A9E2-F2FAEEAF2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6DAD9DC8-3F88-455D-B45F-6890275074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1879791D-CA8D-494D-9F9F-B1E0845A54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47D512E9-D31E-4C45-A620-3A33B06134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154DFF28-15CC-455B-88DB-72E58D2E49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C1D8508-9BE3-4E66-A4E0-61F1D3C698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F3183955-B77F-4393-81FB-7291668AD6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63B6A70E-4155-45EF-BD69-67C4E4FE07F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C9E31704-9B1D-492E-BE9E-40D974F3E9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57418548-8E76-4E9F-B444-1B6F58BD934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1386730A-B00D-4536-8D05-DAE4CBF2C9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6CA9FC3F-4480-4DDC-AD1D-6F29E9F864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90931413-C62E-41E8-BA0B-677556CB87A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E5F7EFCE-A85A-4C8A-A8D5-528AA0B498F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A324E9D5-CBCE-4D96-A741-38D0152EA9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064F39AB-2025-4F8A-861D-54A25E4974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31EBD695-720F-4B64-A95C-400271F603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9A1BF3F5-A723-46AE-B0ED-C7AD879F86D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0887DAD0-3DD7-4346-BCAE-9FC932B198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9803A611-2112-49D5-9ED5-B49A447FD6D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F79C5419-B0C2-4FC6-8E6A-744A7892E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6B58B773-406E-441E-AFD4-B11E3E99AE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376D1D32-2606-4CFA-A166-D61ADF7E2C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A7CAA111-179A-4584-B245-8CF2E628BD5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BF9F064B-555C-4377-833C-E604285029F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7AD791D2-8640-4308-ABA6-CA6B395C57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8FE0D853-5261-4503-82D1-D739D6DD196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4FC6E298-3D98-4485-BED8-98508962AF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C3C2F2DE-3266-4D1E-BE5F-68D117079B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6FF4C83E-7D77-45A1-AFC2-60CBA2AFC2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E7E18AAE-2489-4ECF-A11A-DE9C331231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2AA3F8FC-1C30-4651-BA01-2292DF8430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1878E365-9E1C-4690-972F-B9BDD9CB252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C21CA01-A174-4923-9214-6A9C9DEBE6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F6594298-218D-4F4D-8686-D0FC57502D3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A8550BE5-C9CD-495F-8F0D-E750D3E669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CCB5CEED-72D5-4C15-9D35-3D9DC65D22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127686C7-3E5C-43F3-BD04-D099BD0BD2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8DC57AB2-F761-422B-95E7-8740DD9616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FD9091D9-EB7B-4440-84CD-4FDF7524BA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85E04154-1FDC-4CE7-B74A-13BBDF8DFA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4736" name="Gráfico 244735" descr="Flecha: curva con sentido de las agujas del reloj con relleno sólido">
          <a:extLst>
            <a:ext uri="{FF2B5EF4-FFF2-40B4-BE49-F238E27FC236}">
              <a16:creationId xmlns:a16="http://schemas.microsoft.com/office/drawing/2014/main" id="{98FB6E37-218E-4BF7-9EF3-3983155919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4740" name="Gráfico 244739" descr="Flecha: curva con sentido de las agujas del reloj con relleno sólido">
          <a:extLst>
            <a:ext uri="{FF2B5EF4-FFF2-40B4-BE49-F238E27FC236}">
              <a16:creationId xmlns:a16="http://schemas.microsoft.com/office/drawing/2014/main" id="{AFF548C9-504A-4FA5-96EC-CED736FB72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4741" name="Gráfico 244740" descr="Flecha: curva con sentido de las agujas del reloj con relleno sólido">
          <a:extLst>
            <a:ext uri="{FF2B5EF4-FFF2-40B4-BE49-F238E27FC236}">
              <a16:creationId xmlns:a16="http://schemas.microsoft.com/office/drawing/2014/main" id="{724F3D8F-03C6-4806-BB42-6F064CB4ECE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4742" name="Gráfico 244741" descr="Flecha: curva con sentido de las agujas del reloj con relleno sólido">
          <a:extLst>
            <a:ext uri="{FF2B5EF4-FFF2-40B4-BE49-F238E27FC236}">
              <a16:creationId xmlns:a16="http://schemas.microsoft.com/office/drawing/2014/main" id="{DF5293E9-31CC-4324-AA8A-431F698C65D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4743" name="Gráfico 244742" descr="Flecha: curva con sentido de las agujas del reloj con relleno sólido">
          <a:extLst>
            <a:ext uri="{FF2B5EF4-FFF2-40B4-BE49-F238E27FC236}">
              <a16:creationId xmlns:a16="http://schemas.microsoft.com/office/drawing/2014/main" id="{F97510A8-A245-4D88-B590-4C2F226F3C3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4744" name="Gráfico 244743" descr="Flecha: curva con sentido de las agujas del reloj con relleno sólido">
          <a:extLst>
            <a:ext uri="{FF2B5EF4-FFF2-40B4-BE49-F238E27FC236}">
              <a16:creationId xmlns:a16="http://schemas.microsoft.com/office/drawing/2014/main" id="{D6F75C42-B48C-4E06-97AD-64B2B1E7A18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4745" name="Gráfico 244744" descr="Flecha: curva con sentido de las agujas del reloj con relleno sólido">
          <a:extLst>
            <a:ext uri="{FF2B5EF4-FFF2-40B4-BE49-F238E27FC236}">
              <a16:creationId xmlns:a16="http://schemas.microsoft.com/office/drawing/2014/main" id="{E14D4177-F671-437A-8703-5624BA98F6B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4746" name="Gráfico 244745" descr="Flecha: curva con sentido de las agujas del reloj con relleno sólido">
          <a:extLst>
            <a:ext uri="{FF2B5EF4-FFF2-40B4-BE49-F238E27FC236}">
              <a16:creationId xmlns:a16="http://schemas.microsoft.com/office/drawing/2014/main" id="{7E93BFE0-9E5C-4622-A425-254FDCA7A2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4747" name="Gráfico 244746" descr="Flecha: curva con sentido de las agujas del reloj con relleno sólido">
          <a:extLst>
            <a:ext uri="{FF2B5EF4-FFF2-40B4-BE49-F238E27FC236}">
              <a16:creationId xmlns:a16="http://schemas.microsoft.com/office/drawing/2014/main" id="{EE1284C0-D23C-443F-8238-88708D9F33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4748" name="Gráfico 244747" descr="Flecha: curva con sentido de las agujas del reloj con relleno sólido">
          <a:extLst>
            <a:ext uri="{FF2B5EF4-FFF2-40B4-BE49-F238E27FC236}">
              <a16:creationId xmlns:a16="http://schemas.microsoft.com/office/drawing/2014/main" id="{BDEF0D24-F202-4872-BF44-448B5AE347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4749" name="Gráfico 244748" descr="Flecha: curva con sentido de las agujas del reloj con relleno sólido">
          <a:extLst>
            <a:ext uri="{FF2B5EF4-FFF2-40B4-BE49-F238E27FC236}">
              <a16:creationId xmlns:a16="http://schemas.microsoft.com/office/drawing/2014/main" id="{F3301451-EEC5-4742-B82F-BB7AE7F8D76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4750" name="Gráfico 244749" descr="Flecha: curva con sentido de las agujas del reloj con relleno sólido">
          <a:extLst>
            <a:ext uri="{FF2B5EF4-FFF2-40B4-BE49-F238E27FC236}">
              <a16:creationId xmlns:a16="http://schemas.microsoft.com/office/drawing/2014/main" id="{FCFB8C3E-B252-4B3A-BBC6-1107F031E9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4751" name="Gráfico 244750" descr="Flecha: curva con sentido de las agujas del reloj con relleno sólido">
          <a:extLst>
            <a:ext uri="{FF2B5EF4-FFF2-40B4-BE49-F238E27FC236}">
              <a16:creationId xmlns:a16="http://schemas.microsoft.com/office/drawing/2014/main" id="{49328093-59B9-48BF-B852-FA667CE937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4752" name="Gráfico 244751" descr="Flecha: curva con sentido de las agujas del reloj con relleno sólido">
          <a:extLst>
            <a:ext uri="{FF2B5EF4-FFF2-40B4-BE49-F238E27FC236}">
              <a16:creationId xmlns:a16="http://schemas.microsoft.com/office/drawing/2014/main" id="{7CBC81F4-644D-4D7B-BA21-E7AF45ED23E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4753" name="Gráfico 244752" descr="Flecha: curva con sentido de las agujas del reloj con relleno sólido">
          <a:extLst>
            <a:ext uri="{FF2B5EF4-FFF2-40B4-BE49-F238E27FC236}">
              <a16:creationId xmlns:a16="http://schemas.microsoft.com/office/drawing/2014/main" id="{13F99EAE-0DAD-49E2-BCD3-18CAB61F2A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4754" name="Gráfico 244753" descr="Flecha: curva con sentido de las agujas del reloj con relleno sólido">
          <a:extLst>
            <a:ext uri="{FF2B5EF4-FFF2-40B4-BE49-F238E27FC236}">
              <a16:creationId xmlns:a16="http://schemas.microsoft.com/office/drawing/2014/main" id="{AB50371A-2AE0-4BC6-AFCE-8D4FC2FF514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4755" name="Gráfico 244754" descr="Flecha: curva con sentido de las agujas del reloj con relleno sólido">
          <a:extLst>
            <a:ext uri="{FF2B5EF4-FFF2-40B4-BE49-F238E27FC236}">
              <a16:creationId xmlns:a16="http://schemas.microsoft.com/office/drawing/2014/main" id="{518B899C-B08C-4A5B-828D-9D098C47E8B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4756" name="Gráfico 244755" descr="Flecha: curva con sentido de las agujas del reloj con relleno sólido">
          <a:extLst>
            <a:ext uri="{FF2B5EF4-FFF2-40B4-BE49-F238E27FC236}">
              <a16:creationId xmlns:a16="http://schemas.microsoft.com/office/drawing/2014/main" id="{2F85E09B-C29D-4EC7-8CF7-0FBB74DCC4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4757" name="Gráfico 244756" descr="Flecha: curva con sentido de las agujas del reloj con relleno sólido">
          <a:extLst>
            <a:ext uri="{FF2B5EF4-FFF2-40B4-BE49-F238E27FC236}">
              <a16:creationId xmlns:a16="http://schemas.microsoft.com/office/drawing/2014/main" id="{77595804-7973-48EF-B880-858B2A6F45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4758" name="Gráfico 244757" descr="Flecha: curva con sentido de las agujas del reloj con relleno sólido">
          <a:extLst>
            <a:ext uri="{FF2B5EF4-FFF2-40B4-BE49-F238E27FC236}">
              <a16:creationId xmlns:a16="http://schemas.microsoft.com/office/drawing/2014/main" id="{C322E95E-7147-40E3-B4A6-7FA53FA2FFB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xdr:row>
          <xdr:rowOff>295275</xdr:rowOff>
        </xdr:from>
        <xdr:to>
          <xdr:col>10</xdr:col>
          <xdr:colOff>828675</xdr:colOff>
          <xdr:row>6</xdr:row>
          <xdr:rowOff>247650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00000000-0008-0000-1E00-000001B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0" i="0" u="none" strike="noStrike" baseline="0">
                  <a:solidFill>
                    <a:srgbClr val="000000"/>
                  </a:solidFill>
                  <a:latin typeface="Aptos Narrow"/>
                </a:rPr>
                <a:t>Consolidar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8</xdr:row>
          <xdr:rowOff>19050</xdr:rowOff>
        </xdr:from>
        <xdr:to>
          <xdr:col>10</xdr:col>
          <xdr:colOff>828675</xdr:colOff>
          <xdr:row>10</xdr:row>
          <xdr:rowOff>47625</xdr:rowOff>
        </xdr:to>
        <xdr:sp macro="" textlink="">
          <xdr:nvSpPr>
            <xdr:cNvPr id="243714" name="Button 2" hidden="1">
              <a:extLst>
                <a:ext uri="{63B3BB69-23CF-44E3-9099-C40C66FF867C}">
                  <a14:compatExt spid="_x0000_s243714"/>
                </a:ext>
                <a:ext uri="{FF2B5EF4-FFF2-40B4-BE49-F238E27FC236}">
                  <a16:creationId xmlns:a16="http://schemas.microsoft.com/office/drawing/2014/main" id="{00000000-0008-0000-1E00-000002B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Aptos Narrow"/>
                </a:rPr>
                <a:t>HOJA CON ABIERTOS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161925</xdr:rowOff>
        </xdr:from>
        <xdr:to>
          <xdr:col>10</xdr:col>
          <xdr:colOff>819150</xdr:colOff>
          <xdr:row>12</xdr:row>
          <xdr:rowOff>152400</xdr:rowOff>
        </xdr:to>
        <xdr:sp macro="" textlink="">
          <xdr:nvSpPr>
            <xdr:cNvPr id="243715" name="Button 3" hidden="1">
              <a:extLst>
                <a:ext uri="{63B3BB69-23CF-44E3-9099-C40C66FF867C}">
                  <a14:compatExt spid="_x0000_s243715"/>
                </a:ext>
                <a:ext uri="{FF2B5EF4-FFF2-40B4-BE49-F238E27FC236}">
                  <a16:creationId xmlns:a16="http://schemas.microsoft.com/office/drawing/2014/main" id="{00000000-0008-0000-1E00-000003B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FF0000"/>
                  </a:solidFill>
                  <a:latin typeface="Aptos Narrow"/>
                </a:rPr>
                <a:t>HOJA CERRADA</a:t>
              </a:r>
            </a:p>
          </xdr:txBody>
        </xdr:sp>
        <xdr:clientData fPrintsWithSheet="0"/>
      </xdr:twoCellAnchor>
    </mc:Choice>
    <mc:Fallback/>
  </mc:AlternateContent>
  <xdr:twoCellAnchor editAs="oneCell">
    <xdr:from>
      <xdr:col>5</xdr:col>
      <xdr:colOff>1295399</xdr:colOff>
      <xdr:row>5</xdr:row>
      <xdr:rowOff>13606</xdr:rowOff>
    </xdr:from>
    <xdr:to>
      <xdr:col>6</xdr:col>
      <xdr:colOff>57150</xdr:colOff>
      <xdr:row>7</xdr:row>
      <xdr:rowOff>27213</xdr:rowOff>
    </xdr:to>
    <xdr:pic>
      <xdr:nvPicPr>
        <xdr:cNvPr id="2" name="Gráfico 1" descr="Flecha: curva con sentido de las agujas del reloj con relleno sólido">
          <a:extLst>
            <a:ext uri="{FF2B5EF4-FFF2-40B4-BE49-F238E27FC236}">
              <a16:creationId xmlns:a16="http://schemas.microsoft.com/office/drawing/2014/main" id="{0934E536-CEB8-4958-B966-FCB2374380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5231"/>
          <a:ext cx="638176" cy="642257"/>
        </a:xfrm>
        <a:prstGeom prst="rect">
          <a:avLst/>
        </a:prstGeom>
      </xdr:spPr>
    </xdr:pic>
    <xdr:clientData/>
  </xdr:twoCellAnchor>
  <xdr:oneCellAnchor>
    <xdr:from>
      <xdr:col>5</xdr:col>
      <xdr:colOff>1295399</xdr:colOff>
      <xdr:row>16</xdr:row>
      <xdr:rowOff>13606</xdr:rowOff>
    </xdr:from>
    <xdr:ext cx="639536" cy="639536"/>
    <xdr:pic>
      <xdr:nvPicPr>
        <xdr:cNvPr id="3" name="Gráfico 2" descr="Flecha: curva con sentido de las agujas del reloj con relleno sólido">
          <a:extLst>
            <a:ext uri="{FF2B5EF4-FFF2-40B4-BE49-F238E27FC236}">
              <a16:creationId xmlns:a16="http://schemas.microsoft.com/office/drawing/2014/main" id="{1912567D-5FA2-4156-BE99-EB2FD28E91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9536" cy="639536"/>
        </a:xfrm>
        <a:prstGeom prst="rect">
          <a:avLst/>
        </a:prstGeom>
      </xdr:spPr>
    </xdr:pic>
    <xdr:clientData/>
  </xdr:oneCellAnchor>
  <xdr:oneCellAnchor>
    <xdr:from>
      <xdr:col>5</xdr:col>
      <xdr:colOff>1295399</xdr:colOff>
      <xdr:row>27</xdr:row>
      <xdr:rowOff>13606</xdr:rowOff>
    </xdr:from>
    <xdr:ext cx="639536" cy="639536"/>
    <xdr:pic>
      <xdr:nvPicPr>
        <xdr:cNvPr id="4" name="Gráfico 3" descr="Flecha: curva con sentido de las agujas del reloj con relleno sólido">
          <a:extLst>
            <a:ext uri="{FF2B5EF4-FFF2-40B4-BE49-F238E27FC236}">
              <a16:creationId xmlns:a16="http://schemas.microsoft.com/office/drawing/2014/main" id="{94FC0C9E-F7F5-42CE-A454-CDA39B7194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9536" cy="639536"/>
        </a:xfrm>
        <a:prstGeom prst="rect">
          <a:avLst/>
        </a:prstGeom>
      </xdr:spPr>
    </xdr:pic>
    <xdr:clientData/>
  </xdr:oneCellAnchor>
  <xdr:oneCellAnchor>
    <xdr:from>
      <xdr:col>5</xdr:col>
      <xdr:colOff>1295399</xdr:colOff>
      <xdr:row>38</xdr:row>
      <xdr:rowOff>13606</xdr:rowOff>
    </xdr:from>
    <xdr:ext cx="639536" cy="639536"/>
    <xdr:pic>
      <xdr:nvPicPr>
        <xdr:cNvPr id="5" name="Gráfico 4" descr="Flecha: curva con sentido de las agujas del reloj con relleno sólido">
          <a:extLst>
            <a:ext uri="{FF2B5EF4-FFF2-40B4-BE49-F238E27FC236}">
              <a16:creationId xmlns:a16="http://schemas.microsoft.com/office/drawing/2014/main" id="{712F0C3E-B0CB-466A-B019-B8EE7826798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9536" cy="639536"/>
        </a:xfrm>
        <a:prstGeom prst="rect">
          <a:avLst/>
        </a:prstGeom>
      </xdr:spPr>
    </xdr:pic>
    <xdr:clientData/>
  </xdr:oneCellAnchor>
  <xdr:oneCellAnchor>
    <xdr:from>
      <xdr:col>5</xdr:col>
      <xdr:colOff>1295399</xdr:colOff>
      <xdr:row>49</xdr:row>
      <xdr:rowOff>13606</xdr:rowOff>
    </xdr:from>
    <xdr:ext cx="632114" cy="637062"/>
    <xdr:pic>
      <xdr:nvPicPr>
        <xdr:cNvPr id="6" name="Gráfico 5" descr="Flecha: curva con sentido de las agujas del reloj con relleno sólido">
          <a:extLst>
            <a:ext uri="{FF2B5EF4-FFF2-40B4-BE49-F238E27FC236}">
              <a16:creationId xmlns:a16="http://schemas.microsoft.com/office/drawing/2014/main" id="{B0FC58AA-23AF-4EA8-8517-C1C0C8763C2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7" name="Gráfico 6" descr="Flecha: curva con sentido de las agujas del reloj con relleno sólido">
          <a:extLst>
            <a:ext uri="{FF2B5EF4-FFF2-40B4-BE49-F238E27FC236}">
              <a16:creationId xmlns:a16="http://schemas.microsoft.com/office/drawing/2014/main" id="{722CE0D2-119F-497E-9973-F536A8E2D32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8" name="Gráfico 7" descr="Flecha: curva con sentido de las agujas del reloj con relleno sólido">
          <a:extLst>
            <a:ext uri="{FF2B5EF4-FFF2-40B4-BE49-F238E27FC236}">
              <a16:creationId xmlns:a16="http://schemas.microsoft.com/office/drawing/2014/main" id="{E7F289D7-999D-4298-B55C-54544B2BA9A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9" name="Gráfico 8" descr="Flecha: curva con sentido de las agujas del reloj con relleno sólido">
          <a:extLst>
            <a:ext uri="{FF2B5EF4-FFF2-40B4-BE49-F238E27FC236}">
              <a16:creationId xmlns:a16="http://schemas.microsoft.com/office/drawing/2014/main" id="{C5BC63F1-4CEB-4A34-974A-97D1376A63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10" name="Gráfico 9" descr="Flecha: curva con sentido de las agujas del reloj con relleno sólido">
          <a:extLst>
            <a:ext uri="{FF2B5EF4-FFF2-40B4-BE49-F238E27FC236}">
              <a16:creationId xmlns:a16="http://schemas.microsoft.com/office/drawing/2014/main" id="{89D373B0-43F9-462B-B876-6EE44F1DE9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11" name="Gráfico 10" descr="Flecha: curva con sentido de las agujas del reloj con relleno sólido">
          <a:extLst>
            <a:ext uri="{FF2B5EF4-FFF2-40B4-BE49-F238E27FC236}">
              <a16:creationId xmlns:a16="http://schemas.microsoft.com/office/drawing/2014/main" id="{B9783652-8A00-43BC-8E59-B5AFBB2FEC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12" name="Gráfico 11" descr="Flecha: curva con sentido de las agujas del reloj con relleno sólido">
          <a:extLst>
            <a:ext uri="{FF2B5EF4-FFF2-40B4-BE49-F238E27FC236}">
              <a16:creationId xmlns:a16="http://schemas.microsoft.com/office/drawing/2014/main" id="{48874110-AD0F-45D6-BE63-607EDAA678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13" name="Gráfico 12" descr="Flecha: curva con sentido de las agujas del reloj con relleno sólido">
          <a:extLst>
            <a:ext uri="{FF2B5EF4-FFF2-40B4-BE49-F238E27FC236}">
              <a16:creationId xmlns:a16="http://schemas.microsoft.com/office/drawing/2014/main" id="{ED128D64-E0D7-4B5C-8B4C-F993F70BFB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14" name="Gráfico 13" descr="Flecha: curva con sentido de las agujas del reloj con relleno sólido">
          <a:extLst>
            <a:ext uri="{FF2B5EF4-FFF2-40B4-BE49-F238E27FC236}">
              <a16:creationId xmlns:a16="http://schemas.microsoft.com/office/drawing/2014/main" id="{BC7A2E65-21D8-4A3A-9397-CEEA8C5C94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15" name="Gráfico 14" descr="Flecha: curva con sentido de las agujas del reloj con relleno sólido">
          <a:extLst>
            <a:ext uri="{FF2B5EF4-FFF2-40B4-BE49-F238E27FC236}">
              <a16:creationId xmlns:a16="http://schemas.microsoft.com/office/drawing/2014/main" id="{7BBCDC3A-CA73-4173-A8DC-BBFB87D586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16" name="Gráfico 15" descr="Flecha: curva con sentido de las agujas del reloj con relleno sólido">
          <a:extLst>
            <a:ext uri="{FF2B5EF4-FFF2-40B4-BE49-F238E27FC236}">
              <a16:creationId xmlns:a16="http://schemas.microsoft.com/office/drawing/2014/main" id="{A5C8BDB0-D7BE-4A58-A997-EE806D9415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17" name="Gráfico 16" descr="Flecha: curva con sentido de las agujas del reloj con relleno sólido">
          <a:extLst>
            <a:ext uri="{FF2B5EF4-FFF2-40B4-BE49-F238E27FC236}">
              <a16:creationId xmlns:a16="http://schemas.microsoft.com/office/drawing/2014/main" id="{4C7EA945-1573-4587-AB60-90001E13EA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18" name="Gráfico 17" descr="Flecha: curva con sentido de las agujas del reloj con relleno sólido">
          <a:extLst>
            <a:ext uri="{FF2B5EF4-FFF2-40B4-BE49-F238E27FC236}">
              <a16:creationId xmlns:a16="http://schemas.microsoft.com/office/drawing/2014/main" id="{085527AD-C9D8-47E7-BC8C-F8848BF66B0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19" name="Gráfico 18" descr="Flecha: curva con sentido de las agujas del reloj con relleno sólido">
          <a:extLst>
            <a:ext uri="{FF2B5EF4-FFF2-40B4-BE49-F238E27FC236}">
              <a16:creationId xmlns:a16="http://schemas.microsoft.com/office/drawing/2014/main" id="{DA24C9CA-16F8-4948-A5AF-714F2E68E6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20" name="Gráfico 19" descr="Flecha: curva con sentido de las agujas del reloj con relleno sólido">
          <a:extLst>
            <a:ext uri="{FF2B5EF4-FFF2-40B4-BE49-F238E27FC236}">
              <a16:creationId xmlns:a16="http://schemas.microsoft.com/office/drawing/2014/main" id="{C96E0A11-CD8C-43B0-B65A-178FA07D22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21" name="Gráfico 20" descr="Flecha: curva con sentido de las agujas del reloj con relleno sólido">
          <a:extLst>
            <a:ext uri="{FF2B5EF4-FFF2-40B4-BE49-F238E27FC236}">
              <a16:creationId xmlns:a16="http://schemas.microsoft.com/office/drawing/2014/main" id="{8AEFA0B1-8FEF-4AF7-90C5-176681DA76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22" name="Gráfico 21" descr="Flecha: curva con sentido de las agujas del reloj con relleno sólido">
          <a:extLst>
            <a:ext uri="{FF2B5EF4-FFF2-40B4-BE49-F238E27FC236}">
              <a16:creationId xmlns:a16="http://schemas.microsoft.com/office/drawing/2014/main" id="{F17867AD-1BC9-4A2B-915A-EF9BFD35B05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23" name="Gráfico 22" descr="Flecha: curva con sentido de las agujas del reloj con relleno sólido">
          <a:extLst>
            <a:ext uri="{FF2B5EF4-FFF2-40B4-BE49-F238E27FC236}">
              <a16:creationId xmlns:a16="http://schemas.microsoft.com/office/drawing/2014/main" id="{9F899483-314A-4AD8-8191-49536440F1E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24" name="Gráfico 23" descr="Flecha: curva con sentido de las agujas del reloj con relleno sólido">
          <a:extLst>
            <a:ext uri="{FF2B5EF4-FFF2-40B4-BE49-F238E27FC236}">
              <a16:creationId xmlns:a16="http://schemas.microsoft.com/office/drawing/2014/main" id="{C27D7B43-62B6-4B03-A9FB-4641D3AE7F1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25" name="Gráfico 24" descr="Flecha: curva con sentido de las agujas del reloj con relleno sólido">
          <a:extLst>
            <a:ext uri="{FF2B5EF4-FFF2-40B4-BE49-F238E27FC236}">
              <a16:creationId xmlns:a16="http://schemas.microsoft.com/office/drawing/2014/main" id="{D10086EF-40C6-41C8-AF44-5303B409DE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26" name="Gráfico 25" descr="Flecha: curva con sentido de las agujas del reloj con relleno sólido">
          <a:extLst>
            <a:ext uri="{FF2B5EF4-FFF2-40B4-BE49-F238E27FC236}">
              <a16:creationId xmlns:a16="http://schemas.microsoft.com/office/drawing/2014/main" id="{67F53121-5A34-459B-AA93-2A6BB542C90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7" name="Gráfico 26" descr="Flecha: curva con sentido de las agujas del reloj con relleno sólido">
          <a:extLst>
            <a:ext uri="{FF2B5EF4-FFF2-40B4-BE49-F238E27FC236}">
              <a16:creationId xmlns:a16="http://schemas.microsoft.com/office/drawing/2014/main" id="{7969A124-F46E-4B3C-AFA0-524E537350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8" name="Gráfico 27" descr="Flecha: curva con sentido de las agujas del reloj con relleno sólido">
          <a:extLst>
            <a:ext uri="{FF2B5EF4-FFF2-40B4-BE49-F238E27FC236}">
              <a16:creationId xmlns:a16="http://schemas.microsoft.com/office/drawing/2014/main" id="{F7C54E3D-C8D1-40BB-852A-735277C419B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9" name="Gráfico 28" descr="Flecha: curva con sentido de las agujas del reloj con relleno sólido">
          <a:extLst>
            <a:ext uri="{FF2B5EF4-FFF2-40B4-BE49-F238E27FC236}">
              <a16:creationId xmlns:a16="http://schemas.microsoft.com/office/drawing/2014/main" id="{A3C1122F-AE39-4724-B755-6A60C03000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30" name="Gráfico 29" descr="Flecha: curva con sentido de las agujas del reloj con relleno sólido">
          <a:extLst>
            <a:ext uri="{FF2B5EF4-FFF2-40B4-BE49-F238E27FC236}">
              <a16:creationId xmlns:a16="http://schemas.microsoft.com/office/drawing/2014/main" id="{B9498ECE-F472-4B00-A1F3-DC3BBD5F67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31" name="Gráfico 30" descr="Flecha: curva con sentido de las agujas del reloj con relleno sólido">
          <a:extLst>
            <a:ext uri="{FF2B5EF4-FFF2-40B4-BE49-F238E27FC236}">
              <a16:creationId xmlns:a16="http://schemas.microsoft.com/office/drawing/2014/main" id="{6BD412A7-B8CB-4D7D-9137-D25818C3CE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32" name="Gráfico 31" descr="Flecha: curva con sentido de las agujas del reloj con relleno sólido">
          <a:extLst>
            <a:ext uri="{FF2B5EF4-FFF2-40B4-BE49-F238E27FC236}">
              <a16:creationId xmlns:a16="http://schemas.microsoft.com/office/drawing/2014/main" id="{6259D3A8-E554-4C05-9A4F-5E20238A4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33" name="Gráfico 32" descr="Flecha: curva con sentido de las agujas del reloj con relleno sólido">
          <a:extLst>
            <a:ext uri="{FF2B5EF4-FFF2-40B4-BE49-F238E27FC236}">
              <a16:creationId xmlns:a16="http://schemas.microsoft.com/office/drawing/2014/main" id="{280BC09C-A98B-4C50-B9AE-06CC7D48F1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34" name="Gráfico 33" descr="Flecha: curva con sentido de las agujas del reloj con relleno sólido">
          <a:extLst>
            <a:ext uri="{FF2B5EF4-FFF2-40B4-BE49-F238E27FC236}">
              <a16:creationId xmlns:a16="http://schemas.microsoft.com/office/drawing/2014/main" id="{8C5CEA45-47C8-4940-AF23-E7EF9F5F736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35" name="Gráfico 34" descr="Flecha: curva con sentido de las agujas del reloj con relleno sólido">
          <a:extLst>
            <a:ext uri="{FF2B5EF4-FFF2-40B4-BE49-F238E27FC236}">
              <a16:creationId xmlns:a16="http://schemas.microsoft.com/office/drawing/2014/main" id="{C72BE1E9-958A-4F49-96DE-374BA3CDFEE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36" name="Gráfico 35" descr="Flecha: curva con sentido de las agujas del reloj con relleno sólido">
          <a:extLst>
            <a:ext uri="{FF2B5EF4-FFF2-40B4-BE49-F238E27FC236}">
              <a16:creationId xmlns:a16="http://schemas.microsoft.com/office/drawing/2014/main" id="{D8D75780-D2B6-4E1B-AE01-593D8C2CF0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37" name="Gráfico 36" descr="Flecha: curva con sentido de las agujas del reloj con relleno sólido">
          <a:extLst>
            <a:ext uri="{FF2B5EF4-FFF2-40B4-BE49-F238E27FC236}">
              <a16:creationId xmlns:a16="http://schemas.microsoft.com/office/drawing/2014/main" id="{510B524E-37FC-41A9-9AFC-6F9F13409E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38" name="Gráfico 37" descr="Flecha: curva con sentido de las agujas del reloj con relleno sólido">
          <a:extLst>
            <a:ext uri="{FF2B5EF4-FFF2-40B4-BE49-F238E27FC236}">
              <a16:creationId xmlns:a16="http://schemas.microsoft.com/office/drawing/2014/main" id="{BE6EAF7B-03A0-4621-9F12-B41C8B57F68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39" name="Gráfico 38" descr="Flecha: curva con sentido de las agujas del reloj con relleno sólido">
          <a:extLst>
            <a:ext uri="{FF2B5EF4-FFF2-40B4-BE49-F238E27FC236}">
              <a16:creationId xmlns:a16="http://schemas.microsoft.com/office/drawing/2014/main" id="{6C164E28-BD3B-4006-8E71-2429075339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16</xdr:row>
      <xdr:rowOff>13606</xdr:rowOff>
    </xdr:from>
    <xdr:ext cx="632114" cy="637062"/>
    <xdr:pic>
      <xdr:nvPicPr>
        <xdr:cNvPr id="40" name="Gráfico 39" descr="Flecha: curva con sentido de las agujas del reloj con relleno sólido">
          <a:extLst>
            <a:ext uri="{FF2B5EF4-FFF2-40B4-BE49-F238E27FC236}">
              <a16:creationId xmlns:a16="http://schemas.microsoft.com/office/drawing/2014/main" id="{784FD065-2FBC-4EFD-997D-328FC5FE841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490481"/>
          <a:ext cx="632114" cy="637062"/>
        </a:xfrm>
        <a:prstGeom prst="rect">
          <a:avLst/>
        </a:prstGeom>
      </xdr:spPr>
    </xdr:pic>
    <xdr:clientData/>
  </xdr:oneCellAnchor>
  <xdr:oneCellAnchor>
    <xdr:from>
      <xdr:col>5</xdr:col>
      <xdr:colOff>1295399</xdr:colOff>
      <xdr:row>27</xdr:row>
      <xdr:rowOff>13606</xdr:rowOff>
    </xdr:from>
    <xdr:ext cx="632114" cy="637062"/>
    <xdr:pic>
      <xdr:nvPicPr>
        <xdr:cNvPr id="41" name="Gráfico 40" descr="Flecha: curva con sentido de las agujas del reloj con relleno sólido">
          <a:extLst>
            <a:ext uri="{FF2B5EF4-FFF2-40B4-BE49-F238E27FC236}">
              <a16:creationId xmlns:a16="http://schemas.microsoft.com/office/drawing/2014/main" id="{4656BBD4-D1C3-4849-9798-48224575065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19531"/>
          <a:ext cx="632114" cy="637062"/>
        </a:xfrm>
        <a:prstGeom prst="rect">
          <a:avLst/>
        </a:prstGeom>
      </xdr:spPr>
    </xdr:pic>
    <xdr:clientData/>
  </xdr:oneCellAnchor>
  <xdr:oneCellAnchor>
    <xdr:from>
      <xdr:col>5</xdr:col>
      <xdr:colOff>1295399</xdr:colOff>
      <xdr:row>38</xdr:row>
      <xdr:rowOff>13606</xdr:rowOff>
    </xdr:from>
    <xdr:ext cx="632114" cy="637062"/>
    <xdr:pic>
      <xdr:nvPicPr>
        <xdr:cNvPr id="42" name="Gráfico 41" descr="Flecha: curva con sentido de las agujas del reloj con relleno sólido">
          <a:extLst>
            <a:ext uri="{FF2B5EF4-FFF2-40B4-BE49-F238E27FC236}">
              <a16:creationId xmlns:a16="http://schemas.microsoft.com/office/drawing/2014/main" id="{15EC6A9C-EA0D-427E-A9BD-18CEEFF5825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48581"/>
          <a:ext cx="632114" cy="637062"/>
        </a:xfrm>
        <a:prstGeom prst="rect">
          <a:avLst/>
        </a:prstGeom>
      </xdr:spPr>
    </xdr:pic>
    <xdr:clientData/>
  </xdr:oneCellAnchor>
  <xdr:oneCellAnchor>
    <xdr:from>
      <xdr:col>5</xdr:col>
      <xdr:colOff>1295399</xdr:colOff>
      <xdr:row>49</xdr:row>
      <xdr:rowOff>13606</xdr:rowOff>
    </xdr:from>
    <xdr:ext cx="632114" cy="637062"/>
    <xdr:pic>
      <xdr:nvPicPr>
        <xdr:cNvPr id="43" name="Gráfico 42" descr="Flecha: curva con sentido de las agujas del reloj con relleno sólido">
          <a:extLst>
            <a:ext uri="{FF2B5EF4-FFF2-40B4-BE49-F238E27FC236}">
              <a16:creationId xmlns:a16="http://schemas.microsoft.com/office/drawing/2014/main" id="{17341ED6-5F77-4CD5-95FA-756BF6419EE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977631"/>
          <a:ext cx="632114" cy="637062"/>
        </a:xfrm>
        <a:prstGeom prst="rect">
          <a:avLst/>
        </a:prstGeom>
      </xdr:spPr>
    </xdr:pic>
    <xdr:clientData/>
  </xdr:oneCellAnchor>
  <xdr:oneCellAnchor>
    <xdr:from>
      <xdr:col>5</xdr:col>
      <xdr:colOff>1295399</xdr:colOff>
      <xdr:row>60</xdr:row>
      <xdr:rowOff>13606</xdr:rowOff>
    </xdr:from>
    <xdr:ext cx="632114" cy="637062"/>
    <xdr:pic>
      <xdr:nvPicPr>
        <xdr:cNvPr id="44" name="Gráfico 43" descr="Flecha: curva con sentido de las agujas del reloj con relleno sólido">
          <a:extLst>
            <a:ext uri="{FF2B5EF4-FFF2-40B4-BE49-F238E27FC236}">
              <a16:creationId xmlns:a16="http://schemas.microsoft.com/office/drawing/2014/main" id="{84A3CD3A-7930-4A50-ADE7-6521BB4B79C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0806681"/>
          <a:ext cx="632114" cy="637062"/>
        </a:xfrm>
        <a:prstGeom prst="rect">
          <a:avLst/>
        </a:prstGeom>
      </xdr:spPr>
    </xdr:pic>
    <xdr:clientData/>
  </xdr:oneCellAnchor>
  <xdr:oneCellAnchor>
    <xdr:from>
      <xdr:col>5</xdr:col>
      <xdr:colOff>1295399</xdr:colOff>
      <xdr:row>71</xdr:row>
      <xdr:rowOff>13606</xdr:rowOff>
    </xdr:from>
    <xdr:ext cx="632114" cy="637062"/>
    <xdr:pic>
      <xdr:nvPicPr>
        <xdr:cNvPr id="45" name="Gráfico 44" descr="Flecha: curva con sentido de las agujas del reloj con relleno sólido">
          <a:extLst>
            <a:ext uri="{FF2B5EF4-FFF2-40B4-BE49-F238E27FC236}">
              <a16:creationId xmlns:a16="http://schemas.microsoft.com/office/drawing/2014/main" id="{A32B94D7-8AE8-4F91-8AB5-7B3E01471C7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4635731"/>
          <a:ext cx="632114" cy="637062"/>
        </a:xfrm>
        <a:prstGeom prst="rect">
          <a:avLst/>
        </a:prstGeom>
      </xdr:spPr>
    </xdr:pic>
    <xdr:clientData/>
  </xdr:oneCellAnchor>
  <xdr:oneCellAnchor>
    <xdr:from>
      <xdr:col>5</xdr:col>
      <xdr:colOff>1295399</xdr:colOff>
      <xdr:row>82</xdr:row>
      <xdr:rowOff>13606</xdr:rowOff>
    </xdr:from>
    <xdr:ext cx="632114" cy="637062"/>
    <xdr:pic>
      <xdr:nvPicPr>
        <xdr:cNvPr id="46" name="Gráfico 45" descr="Flecha: curva con sentido de las agujas del reloj con relleno sólido">
          <a:extLst>
            <a:ext uri="{FF2B5EF4-FFF2-40B4-BE49-F238E27FC236}">
              <a16:creationId xmlns:a16="http://schemas.microsoft.com/office/drawing/2014/main" id="{467C5BAA-CD42-4FD0-A1DF-F586ACE3BD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28464781"/>
          <a:ext cx="632114" cy="637062"/>
        </a:xfrm>
        <a:prstGeom prst="rect">
          <a:avLst/>
        </a:prstGeom>
      </xdr:spPr>
    </xdr:pic>
    <xdr:clientData/>
  </xdr:oneCellAnchor>
  <xdr:oneCellAnchor>
    <xdr:from>
      <xdr:col>5</xdr:col>
      <xdr:colOff>1295399</xdr:colOff>
      <xdr:row>93</xdr:row>
      <xdr:rowOff>13606</xdr:rowOff>
    </xdr:from>
    <xdr:ext cx="632114" cy="637062"/>
    <xdr:pic>
      <xdr:nvPicPr>
        <xdr:cNvPr id="47" name="Gráfico 46" descr="Flecha: curva con sentido de las agujas del reloj con relleno sólido">
          <a:extLst>
            <a:ext uri="{FF2B5EF4-FFF2-40B4-BE49-F238E27FC236}">
              <a16:creationId xmlns:a16="http://schemas.microsoft.com/office/drawing/2014/main" id="{652F1326-CE67-45FF-81DE-12B449D39A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2293831"/>
          <a:ext cx="632114" cy="637062"/>
        </a:xfrm>
        <a:prstGeom prst="rect">
          <a:avLst/>
        </a:prstGeom>
      </xdr:spPr>
    </xdr:pic>
    <xdr:clientData/>
  </xdr:oneCellAnchor>
  <xdr:oneCellAnchor>
    <xdr:from>
      <xdr:col>5</xdr:col>
      <xdr:colOff>1295399</xdr:colOff>
      <xdr:row>104</xdr:row>
      <xdr:rowOff>13606</xdr:rowOff>
    </xdr:from>
    <xdr:ext cx="632114" cy="637062"/>
    <xdr:pic>
      <xdr:nvPicPr>
        <xdr:cNvPr id="48" name="Gráfico 47" descr="Flecha: curva con sentido de las agujas del reloj con relleno sólido">
          <a:extLst>
            <a:ext uri="{FF2B5EF4-FFF2-40B4-BE49-F238E27FC236}">
              <a16:creationId xmlns:a16="http://schemas.microsoft.com/office/drawing/2014/main" id="{98F67118-C109-4E0D-9445-080F1398942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6122881"/>
          <a:ext cx="632114" cy="637062"/>
        </a:xfrm>
        <a:prstGeom prst="rect">
          <a:avLst/>
        </a:prstGeom>
      </xdr:spPr>
    </xdr:pic>
    <xdr:clientData/>
  </xdr:oneCellAnchor>
  <xdr:oneCellAnchor>
    <xdr:from>
      <xdr:col>5</xdr:col>
      <xdr:colOff>1295399</xdr:colOff>
      <xdr:row>115</xdr:row>
      <xdr:rowOff>13606</xdr:rowOff>
    </xdr:from>
    <xdr:ext cx="632114" cy="637062"/>
    <xdr:pic>
      <xdr:nvPicPr>
        <xdr:cNvPr id="49" name="Gráfico 48" descr="Flecha: curva con sentido de las agujas del reloj con relleno sólido">
          <a:extLst>
            <a:ext uri="{FF2B5EF4-FFF2-40B4-BE49-F238E27FC236}">
              <a16:creationId xmlns:a16="http://schemas.microsoft.com/office/drawing/2014/main" id="{5F130C60-824D-4AAA-8FD5-73C3ECD0E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39951931"/>
          <a:ext cx="632114" cy="637062"/>
        </a:xfrm>
        <a:prstGeom prst="rect">
          <a:avLst/>
        </a:prstGeom>
      </xdr:spPr>
    </xdr:pic>
    <xdr:clientData/>
  </xdr:oneCellAnchor>
  <xdr:oneCellAnchor>
    <xdr:from>
      <xdr:col>5</xdr:col>
      <xdr:colOff>1295399</xdr:colOff>
      <xdr:row>126</xdr:row>
      <xdr:rowOff>13606</xdr:rowOff>
    </xdr:from>
    <xdr:ext cx="632114" cy="637062"/>
    <xdr:pic>
      <xdr:nvPicPr>
        <xdr:cNvPr id="50" name="Gráfico 49" descr="Flecha: curva con sentido de las agujas del reloj con relleno sólido">
          <a:extLst>
            <a:ext uri="{FF2B5EF4-FFF2-40B4-BE49-F238E27FC236}">
              <a16:creationId xmlns:a16="http://schemas.microsoft.com/office/drawing/2014/main" id="{C0A4A54E-74F7-47C4-A8D6-06586DBFA8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3780981"/>
          <a:ext cx="632114" cy="637062"/>
        </a:xfrm>
        <a:prstGeom prst="rect">
          <a:avLst/>
        </a:prstGeom>
      </xdr:spPr>
    </xdr:pic>
    <xdr:clientData/>
  </xdr:oneCellAnchor>
  <xdr:oneCellAnchor>
    <xdr:from>
      <xdr:col>5</xdr:col>
      <xdr:colOff>1295399</xdr:colOff>
      <xdr:row>137</xdr:row>
      <xdr:rowOff>13606</xdr:rowOff>
    </xdr:from>
    <xdr:ext cx="632114" cy="637062"/>
    <xdr:pic>
      <xdr:nvPicPr>
        <xdr:cNvPr id="51" name="Gráfico 50" descr="Flecha: curva con sentido de las agujas del reloj con relleno sólido">
          <a:extLst>
            <a:ext uri="{FF2B5EF4-FFF2-40B4-BE49-F238E27FC236}">
              <a16:creationId xmlns:a16="http://schemas.microsoft.com/office/drawing/2014/main" id="{F0938C10-EF52-4ED4-8E16-CCA357369CC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47610031"/>
          <a:ext cx="632114" cy="637062"/>
        </a:xfrm>
        <a:prstGeom prst="rect">
          <a:avLst/>
        </a:prstGeom>
      </xdr:spPr>
    </xdr:pic>
    <xdr:clientData/>
  </xdr:oneCellAnchor>
  <xdr:oneCellAnchor>
    <xdr:from>
      <xdr:col>5</xdr:col>
      <xdr:colOff>1295399</xdr:colOff>
      <xdr:row>148</xdr:row>
      <xdr:rowOff>13606</xdr:rowOff>
    </xdr:from>
    <xdr:ext cx="632114" cy="637062"/>
    <xdr:pic>
      <xdr:nvPicPr>
        <xdr:cNvPr id="52" name="Gráfico 51" descr="Flecha: curva con sentido de las agujas del reloj con relleno sólido">
          <a:extLst>
            <a:ext uri="{FF2B5EF4-FFF2-40B4-BE49-F238E27FC236}">
              <a16:creationId xmlns:a16="http://schemas.microsoft.com/office/drawing/2014/main" id="{B2D77FA3-B093-43B4-9845-54DB0F3087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1439081"/>
          <a:ext cx="632114" cy="637062"/>
        </a:xfrm>
        <a:prstGeom prst="rect">
          <a:avLst/>
        </a:prstGeom>
      </xdr:spPr>
    </xdr:pic>
    <xdr:clientData/>
  </xdr:oneCellAnchor>
  <xdr:oneCellAnchor>
    <xdr:from>
      <xdr:col>5</xdr:col>
      <xdr:colOff>1295399</xdr:colOff>
      <xdr:row>159</xdr:row>
      <xdr:rowOff>13606</xdr:rowOff>
    </xdr:from>
    <xdr:ext cx="632114" cy="637062"/>
    <xdr:pic>
      <xdr:nvPicPr>
        <xdr:cNvPr id="53" name="Gráfico 52" descr="Flecha: curva con sentido de las agujas del reloj con relleno sólido">
          <a:extLst>
            <a:ext uri="{FF2B5EF4-FFF2-40B4-BE49-F238E27FC236}">
              <a16:creationId xmlns:a16="http://schemas.microsoft.com/office/drawing/2014/main" id="{3F7F0B62-E2E7-43E5-AB6B-BBC0CEACF00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5268131"/>
          <a:ext cx="632114" cy="637062"/>
        </a:xfrm>
        <a:prstGeom prst="rect">
          <a:avLst/>
        </a:prstGeom>
      </xdr:spPr>
    </xdr:pic>
    <xdr:clientData/>
  </xdr:oneCellAnchor>
  <xdr:oneCellAnchor>
    <xdr:from>
      <xdr:col>5</xdr:col>
      <xdr:colOff>1295399</xdr:colOff>
      <xdr:row>170</xdr:row>
      <xdr:rowOff>13606</xdr:rowOff>
    </xdr:from>
    <xdr:ext cx="632114" cy="637062"/>
    <xdr:pic>
      <xdr:nvPicPr>
        <xdr:cNvPr id="54" name="Gráfico 53" descr="Flecha: curva con sentido de las agujas del reloj con relleno sólido">
          <a:extLst>
            <a:ext uri="{FF2B5EF4-FFF2-40B4-BE49-F238E27FC236}">
              <a16:creationId xmlns:a16="http://schemas.microsoft.com/office/drawing/2014/main" id="{4272736A-BD59-40A2-8660-25EB3E78E52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59097181"/>
          <a:ext cx="632114" cy="637062"/>
        </a:xfrm>
        <a:prstGeom prst="rect">
          <a:avLst/>
        </a:prstGeom>
      </xdr:spPr>
    </xdr:pic>
    <xdr:clientData/>
  </xdr:oneCellAnchor>
  <xdr:oneCellAnchor>
    <xdr:from>
      <xdr:col>5</xdr:col>
      <xdr:colOff>1295399</xdr:colOff>
      <xdr:row>181</xdr:row>
      <xdr:rowOff>13606</xdr:rowOff>
    </xdr:from>
    <xdr:ext cx="632114" cy="637062"/>
    <xdr:pic>
      <xdr:nvPicPr>
        <xdr:cNvPr id="55" name="Gráfico 54" descr="Flecha: curva con sentido de las agujas del reloj con relleno sólido">
          <a:extLst>
            <a:ext uri="{FF2B5EF4-FFF2-40B4-BE49-F238E27FC236}">
              <a16:creationId xmlns:a16="http://schemas.microsoft.com/office/drawing/2014/main" id="{95CEB36E-B72E-49AF-B811-08FB29CC833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2926231"/>
          <a:ext cx="632114" cy="637062"/>
        </a:xfrm>
        <a:prstGeom prst="rect">
          <a:avLst/>
        </a:prstGeom>
      </xdr:spPr>
    </xdr:pic>
    <xdr:clientData/>
  </xdr:oneCellAnchor>
  <xdr:oneCellAnchor>
    <xdr:from>
      <xdr:col>5</xdr:col>
      <xdr:colOff>1295399</xdr:colOff>
      <xdr:row>192</xdr:row>
      <xdr:rowOff>13606</xdr:rowOff>
    </xdr:from>
    <xdr:ext cx="632114" cy="637062"/>
    <xdr:pic>
      <xdr:nvPicPr>
        <xdr:cNvPr id="56" name="Gráfico 55" descr="Flecha: curva con sentido de las agujas del reloj con relleno sólido">
          <a:extLst>
            <a:ext uri="{FF2B5EF4-FFF2-40B4-BE49-F238E27FC236}">
              <a16:creationId xmlns:a16="http://schemas.microsoft.com/office/drawing/2014/main" id="{1126767B-075B-4B80-9A76-C91F146526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66755281"/>
          <a:ext cx="632114" cy="637062"/>
        </a:xfrm>
        <a:prstGeom prst="rect">
          <a:avLst/>
        </a:prstGeom>
      </xdr:spPr>
    </xdr:pic>
    <xdr:clientData/>
  </xdr:oneCellAnchor>
  <xdr:oneCellAnchor>
    <xdr:from>
      <xdr:col>5</xdr:col>
      <xdr:colOff>1295399</xdr:colOff>
      <xdr:row>203</xdr:row>
      <xdr:rowOff>13606</xdr:rowOff>
    </xdr:from>
    <xdr:ext cx="632114" cy="637062"/>
    <xdr:pic>
      <xdr:nvPicPr>
        <xdr:cNvPr id="57" name="Gráfico 56" descr="Flecha: curva con sentido de las agujas del reloj con relleno sólido">
          <a:extLst>
            <a:ext uri="{FF2B5EF4-FFF2-40B4-BE49-F238E27FC236}">
              <a16:creationId xmlns:a16="http://schemas.microsoft.com/office/drawing/2014/main" id="{5C116192-8A15-45AA-9960-6653D9E1D89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0584331"/>
          <a:ext cx="632114" cy="637062"/>
        </a:xfrm>
        <a:prstGeom prst="rect">
          <a:avLst/>
        </a:prstGeom>
      </xdr:spPr>
    </xdr:pic>
    <xdr:clientData/>
  </xdr:oneCellAnchor>
  <xdr:oneCellAnchor>
    <xdr:from>
      <xdr:col>5</xdr:col>
      <xdr:colOff>1295399</xdr:colOff>
      <xdr:row>214</xdr:row>
      <xdr:rowOff>13606</xdr:rowOff>
    </xdr:from>
    <xdr:ext cx="632114" cy="637062"/>
    <xdr:pic>
      <xdr:nvPicPr>
        <xdr:cNvPr id="58" name="Gráfico 57" descr="Flecha: curva con sentido de las agujas del reloj con relleno sólido">
          <a:extLst>
            <a:ext uri="{FF2B5EF4-FFF2-40B4-BE49-F238E27FC236}">
              <a16:creationId xmlns:a16="http://schemas.microsoft.com/office/drawing/2014/main" id="{21ECC91E-7EDE-4040-9E6A-0032BBA6396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4413381"/>
          <a:ext cx="632114" cy="637062"/>
        </a:xfrm>
        <a:prstGeom prst="rect">
          <a:avLst/>
        </a:prstGeom>
      </xdr:spPr>
    </xdr:pic>
    <xdr:clientData/>
  </xdr:oneCellAnchor>
  <xdr:oneCellAnchor>
    <xdr:from>
      <xdr:col>5</xdr:col>
      <xdr:colOff>1295399</xdr:colOff>
      <xdr:row>225</xdr:row>
      <xdr:rowOff>13606</xdr:rowOff>
    </xdr:from>
    <xdr:ext cx="632114" cy="637062"/>
    <xdr:pic>
      <xdr:nvPicPr>
        <xdr:cNvPr id="59" name="Gráfico 58" descr="Flecha: curva con sentido de las agujas del reloj con relleno sólido">
          <a:extLst>
            <a:ext uri="{FF2B5EF4-FFF2-40B4-BE49-F238E27FC236}">
              <a16:creationId xmlns:a16="http://schemas.microsoft.com/office/drawing/2014/main" id="{6E0D7996-23C5-4460-9906-86316791FF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78242431"/>
          <a:ext cx="632114" cy="637062"/>
        </a:xfrm>
        <a:prstGeom prst="rect">
          <a:avLst/>
        </a:prstGeom>
      </xdr:spPr>
    </xdr:pic>
    <xdr:clientData/>
  </xdr:oneCellAnchor>
  <xdr:oneCellAnchor>
    <xdr:from>
      <xdr:col>5</xdr:col>
      <xdr:colOff>1295399</xdr:colOff>
      <xdr:row>236</xdr:row>
      <xdr:rowOff>13606</xdr:rowOff>
    </xdr:from>
    <xdr:ext cx="632114" cy="637062"/>
    <xdr:pic>
      <xdr:nvPicPr>
        <xdr:cNvPr id="60" name="Gráfico 59" descr="Flecha: curva con sentido de las agujas del reloj con relleno sólido">
          <a:extLst>
            <a:ext uri="{FF2B5EF4-FFF2-40B4-BE49-F238E27FC236}">
              <a16:creationId xmlns:a16="http://schemas.microsoft.com/office/drawing/2014/main" id="{D189BA17-081C-41FF-8F87-95960A16A52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2071481"/>
          <a:ext cx="632114" cy="637062"/>
        </a:xfrm>
        <a:prstGeom prst="rect">
          <a:avLst/>
        </a:prstGeom>
      </xdr:spPr>
    </xdr:pic>
    <xdr:clientData/>
  </xdr:oneCellAnchor>
  <xdr:oneCellAnchor>
    <xdr:from>
      <xdr:col>5</xdr:col>
      <xdr:colOff>1295399</xdr:colOff>
      <xdr:row>247</xdr:row>
      <xdr:rowOff>13606</xdr:rowOff>
    </xdr:from>
    <xdr:ext cx="632114" cy="637062"/>
    <xdr:pic>
      <xdr:nvPicPr>
        <xdr:cNvPr id="61" name="Gráfico 60" descr="Flecha: curva con sentido de las agujas del reloj con relleno sólido">
          <a:extLst>
            <a:ext uri="{FF2B5EF4-FFF2-40B4-BE49-F238E27FC236}">
              <a16:creationId xmlns:a16="http://schemas.microsoft.com/office/drawing/2014/main" id="{FF82BF62-FF22-4A1D-A3D3-2C5C1751559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5900531"/>
          <a:ext cx="632114" cy="637062"/>
        </a:xfrm>
        <a:prstGeom prst="rect">
          <a:avLst/>
        </a:prstGeom>
      </xdr:spPr>
    </xdr:pic>
    <xdr:clientData/>
  </xdr:oneCellAnchor>
  <xdr:oneCellAnchor>
    <xdr:from>
      <xdr:col>5</xdr:col>
      <xdr:colOff>1295399</xdr:colOff>
      <xdr:row>258</xdr:row>
      <xdr:rowOff>13606</xdr:rowOff>
    </xdr:from>
    <xdr:ext cx="632114" cy="637062"/>
    <xdr:pic>
      <xdr:nvPicPr>
        <xdr:cNvPr id="62" name="Gráfico 61" descr="Flecha: curva con sentido de las agujas del reloj con relleno sólido">
          <a:extLst>
            <a:ext uri="{FF2B5EF4-FFF2-40B4-BE49-F238E27FC236}">
              <a16:creationId xmlns:a16="http://schemas.microsoft.com/office/drawing/2014/main" id="{3838C0EF-2415-48BA-929C-B6A0454673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89729581"/>
          <a:ext cx="632114" cy="637062"/>
        </a:xfrm>
        <a:prstGeom prst="rect">
          <a:avLst/>
        </a:prstGeom>
      </xdr:spPr>
    </xdr:pic>
    <xdr:clientData/>
  </xdr:oneCellAnchor>
  <xdr:oneCellAnchor>
    <xdr:from>
      <xdr:col>5</xdr:col>
      <xdr:colOff>1295399</xdr:colOff>
      <xdr:row>269</xdr:row>
      <xdr:rowOff>13606</xdr:rowOff>
    </xdr:from>
    <xdr:ext cx="632114" cy="637062"/>
    <xdr:pic>
      <xdr:nvPicPr>
        <xdr:cNvPr id="63" name="Gráfico 62" descr="Flecha: curva con sentido de las agujas del reloj con relleno sólido">
          <a:extLst>
            <a:ext uri="{FF2B5EF4-FFF2-40B4-BE49-F238E27FC236}">
              <a16:creationId xmlns:a16="http://schemas.microsoft.com/office/drawing/2014/main" id="{7BC8B8AF-4C04-4E93-A32F-7BC5CEDDEE2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3558631"/>
          <a:ext cx="632114" cy="637062"/>
        </a:xfrm>
        <a:prstGeom prst="rect">
          <a:avLst/>
        </a:prstGeom>
      </xdr:spPr>
    </xdr:pic>
    <xdr:clientData/>
  </xdr:oneCellAnchor>
  <xdr:oneCellAnchor>
    <xdr:from>
      <xdr:col>5</xdr:col>
      <xdr:colOff>1295399</xdr:colOff>
      <xdr:row>280</xdr:row>
      <xdr:rowOff>13606</xdr:rowOff>
    </xdr:from>
    <xdr:ext cx="632114" cy="637062"/>
    <xdr:pic>
      <xdr:nvPicPr>
        <xdr:cNvPr id="243712" name="Gráfico 243711" descr="Flecha: curva con sentido de las agujas del reloj con relleno sólido">
          <a:extLst>
            <a:ext uri="{FF2B5EF4-FFF2-40B4-BE49-F238E27FC236}">
              <a16:creationId xmlns:a16="http://schemas.microsoft.com/office/drawing/2014/main" id="{AE153E5D-4F4F-4B23-A265-24B909BC575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97387681"/>
          <a:ext cx="632114" cy="637062"/>
        </a:xfrm>
        <a:prstGeom prst="rect">
          <a:avLst/>
        </a:prstGeom>
      </xdr:spPr>
    </xdr:pic>
    <xdr:clientData/>
  </xdr:oneCellAnchor>
  <xdr:oneCellAnchor>
    <xdr:from>
      <xdr:col>5</xdr:col>
      <xdr:colOff>1295399</xdr:colOff>
      <xdr:row>291</xdr:row>
      <xdr:rowOff>13606</xdr:rowOff>
    </xdr:from>
    <xdr:ext cx="632114" cy="637062"/>
    <xdr:pic>
      <xdr:nvPicPr>
        <xdr:cNvPr id="243716" name="Gráfico 243715" descr="Flecha: curva con sentido de las agujas del reloj con relleno sólido">
          <a:extLst>
            <a:ext uri="{FF2B5EF4-FFF2-40B4-BE49-F238E27FC236}">
              <a16:creationId xmlns:a16="http://schemas.microsoft.com/office/drawing/2014/main" id="{F097E323-FB43-48ED-BBD7-C5184E8C4F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1216731"/>
          <a:ext cx="632114" cy="637062"/>
        </a:xfrm>
        <a:prstGeom prst="rect">
          <a:avLst/>
        </a:prstGeom>
      </xdr:spPr>
    </xdr:pic>
    <xdr:clientData/>
  </xdr:oneCellAnchor>
  <xdr:oneCellAnchor>
    <xdr:from>
      <xdr:col>5</xdr:col>
      <xdr:colOff>1295399</xdr:colOff>
      <xdr:row>302</xdr:row>
      <xdr:rowOff>13606</xdr:rowOff>
    </xdr:from>
    <xdr:ext cx="632114" cy="637062"/>
    <xdr:pic>
      <xdr:nvPicPr>
        <xdr:cNvPr id="243717" name="Gráfico 243716" descr="Flecha: curva con sentido de las agujas del reloj con relleno sólido">
          <a:extLst>
            <a:ext uri="{FF2B5EF4-FFF2-40B4-BE49-F238E27FC236}">
              <a16:creationId xmlns:a16="http://schemas.microsoft.com/office/drawing/2014/main" id="{31F8589A-55D6-44DA-A692-422CD2C78B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5045781"/>
          <a:ext cx="632114" cy="637062"/>
        </a:xfrm>
        <a:prstGeom prst="rect">
          <a:avLst/>
        </a:prstGeom>
      </xdr:spPr>
    </xdr:pic>
    <xdr:clientData/>
  </xdr:oneCellAnchor>
  <xdr:oneCellAnchor>
    <xdr:from>
      <xdr:col>5</xdr:col>
      <xdr:colOff>1295399</xdr:colOff>
      <xdr:row>313</xdr:row>
      <xdr:rowOff>13606</xdr:rowOff>
    </xdr:from>
    <xdr:ext cx="632114" cy="637062"/>
    <xdr:pic>
      <xdr:nvPicPr>
        <xdr:cNvPr id="243718" name="Gráfico 243717" descr="Flecha: curva con sentido de las agujas del reloj con relleno sólido">
          <a:extLst>
            <a:ext uri="{FF2B5EF4-FFF2-40B4-BE49-F238E27FC236}">
              <a16:creationId xmlns:a16="http://schemas.microsoft.com/office/drawing/2014/main" id="{2241B69C-1473-404B-98B4-1DA4F3E741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08874831"/>
          <a:ext cx="632114" cy="637062"/>
        </a:xfrm>
        <a:prstGeom prst="rect">
          <a:avLst/>
        </a:prstGeom>
      </xdr:spPr>
    </xdr:pic>
    <xdr:clientData/>
  </xdr:oneCellAnchor>
  <xdr:oneCellAnchor>
    <xdr:from>
      <xdr:col>5</xdr:col>
      <xdr:colOff>1295399</xdr:colOff>
      <xdr:row>324</xdr:row>
      <xdr:rowOff>13606</xdr:rowOff>
    </xdr:from>
    <xdr:ext cx="632114" cy="637062"/>
    <xdr:pic>
      <xdr:nvPicPr>
        <xdr:cNvPr id="243719" name="Gráfico 243718" descr="Flecha: curva con sentido de las agujas del reloj con relleno sólido">
          <a:extLst>
            <a:ext uri="{FF2B5EF4-FFF2-40B4-BE49-F238E27FC236}">
              <a16:creationId xmlns:a16="http://schemas.microsoft.com/office/drawing/2014/main" id="{AF13A1AE-1586-44B6-A80A-03B9E0C1A7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2703881"/>
          <a:ext cx="632114" cy="637062"/>
        </a:xfrm>
        <a:prstGeom prst="rect">
          <a:avLst/>
        </a:prstGeom>
      </xdr:spPr>
    </xdr:pic>
    <xdr:clientData/>
  </xdr:oneCellAnchor>
  <xdr:oneCellAnchor>
    <xdr:from>
      <xdr:col>5</xdr:col>
      <xdr:colOff>1295399</xdr:colOff>
      <xdr:row>335</xdr:row>
      <xdr:rowOff>13606</xdr:rowOff>
    </xdr:from>
    <xdr:ext cx="632114" cy="637062"/>
    <xdr:pic>
      <xdr:nvPicPr>
        <xdr:cNvPr id="243720" name="Gráfico 243719" descr="Flecha: curva con sentido de las agujas del reloj con relleno sólido">
          <a:extLst>
            <a:ext uri="{FF2B5EF4-FFF2-40B4-BE49-F238E27FC236}">
              <a16:creationId xmlns:a16="http://schemas.microsoft.com/office/drawing/2014/main" id="{BBFAD4BD-32F2-4F82-9D3F-A54739EAC4E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16532931"/>
          <a:ext cx="632114" cy="637062"/>
        </a:xfrm>
        <a:prstGeom prst="rect">
          <a:avLst/>
        </a:prstGeom>
      </xdr:spPr>
    </xdr:pic>
    <xdr:clientData/>
  </xdr:oneCellAnchor>
  <xdr:oneCellAnchor>
    <xdr:from>
      <xdr:col>5</xdr:col>
      <xdr:colOff>1295399</xdr:colOff>
      <xdr:row>346</xdr:row>
      <xdr:rowOff>13606</xdr:rowOff>
    </xdr:from>
    <xdr:ext cx="632114" cy="637062"/>
    <xdr:pic>
      <xdr:nvPicPr>
        <xdr:cNvPr id="243721" name="Gráfico 243720" descr="Flecha: curva con sentido de las agujas del reloj con relleno sólido">
          <a:extLst>
            <a:ext uri="{FF2B5EF4-FFF2-40B4-BE49-F238E27FC236}">
              <a16:creationId xmlns:a16="http://schemas.microsoft.com/office/drawing/2014/main" id="{24DC0B10-6D42-42CC-8762-6C0584921E2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0361981"/>
          <a:ext cx="632114" cy="637062"/>
        </a:xfrm>
        <a:prstGeom prst="rect">
          <a:avLst/>
        </a:prstGeom>
      </xdr:spPr>
    </xdr:pic>
    <xdr:clientData/>
  </xdr:oneCellAnchor>
  <xdr:oneCellAnchor>
    <xdr:from>
      <xdr:col>5</xdr:col>
      <xdr:colOff>1295399</xdr:colOff>
      <xdr:row>357</xdr:row>
      <xdr:rowOff>13606</xdr:rowOff>
    </xdr:from>
    <xdr:ext cx="632114" cy="637062"/>
    <xdr:pic>
      <xdr:nvPicPr>
        <xdr:cNvPr id="243722" name="Gráfico 243721" descr="Flecha: curva con sentido de las agujas del reloj con relleno sólido">
          <a:extLst>
            <a:ext uri="{FF2B5EF4-FFF2-40B4-BE49-F238E27FC236}">
              <a16:creationId xmlns:a16="http://schemas.microsoft.com/office/drawing/2014/main" id="{811C9D8B-D332-42F2-BDAB-E1A39AC63D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4191031"/>
          <a:ext cx="632114" cy="637062"/>
        </a:xfrm>
        <a:prstGeom prst="rect">
          <a:avLst/>
        </a:prstGeom>
      </xdr:spPr>
    </xdr:pic>
    <xdr:clientData/>
  </xdr:oneCellAnchor>
  <xdr:oneCellAnchor>
    <xdr:from>
      <xdr:col>5</xdr:col>
      <xdr:colOff>1295399</xdr:colOff>
      <xdr:row>368</xdr:row>
      <xdr:rowOff>13606</xdr:rowOff>
    </xdr:from>
    <xdr:ext cx="632114" cy="637062"/>
    <xdr:pic>
      <xdr:nvPicPr>
        <xdr:cNvPr id="243723" name="Gráfico 243722" descr="Flecha: curva con sentido de las agujas del reloj con relleno sólido">
          <a:extLst>
            <a:ext uri="{FF2B5EF4-FFF2-40B4-BE49-F238E27FC236}">
              <a16:creationId xmlns:a16="http://schemas.microsoft.com/office/drawing/2014/main" id="{37C6F112-623E-41C8-BA9C-CA7C5A8D4D1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28020081"/>
          <a:ext cx="632114" cy="637062"/>
        </a:xfrm>
        <a:prstGeom prst="rect">
          <a:avLst/>
        </a:prstGeom>
      </xdr:spPr>
    </xdr:pic>
    <xdr:clientData/>
  </xdr:oneCellAnchor>
  <xdr:oneCellAnchor>
    <xdr:from>
      <xdr:col>5</xdr:col>
      <xdr:colOff>1295399</xdr:colOff>
      <xdr:row>379</xdr:row>
      <xdr:rowOff>13606</xdr:rowOff>
    </xdr:from>
    <xdr:ext cx="632114" cy="637062"/>
    <xdr:pic>
      <xdr:nvPicPr>
        <xdr:cNvPr id="243724" name="Gráfico 243723" descr="Flecha: curva con sentido de las agujas del reloj con relleno sólido">
          <a:extLst>
            <a:ext uri="{FF2B5EF4-FFF2-40B4-BE49-F238E27FC236}">
              <a16:creationId xmlns:a16="http://schemas.microsoft.com/office/drawing/2014/main" id="{0D2610EB-77CF-4279-81CB-1C52BF55B29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1849131"/>
          <a:ext cx="632114" cy="637062"/>
        </a:xfrm>
        <a:prstGeom prst="rect">
          <a:avLst/>
        </a:prstGeom>
      </xdr:spPr>
    </xdr:pic>
    <xdr:clientData/>
  </xdr:oneCellAnchor>
  <xdr:oneCellAnchor>
    <xdr:from>
      <xdr:col>5</xdr:col>
      <xdr:colOff>1295399</xdr:colOff>
      <xdr:row>390</xdr:row>
      <xdr:rowOff>13606</xdr:rowOff>
    </xdr:from>
    <xdr:ext cx="632114" cy="637062"/>
    <xdr:pic>
      <xdr:nvPicPr>
        <xdr:cNvPr id="243725" name="Gráfico 243724" descr="Flecha: curva con sentido de las agujas del reloj con relleno sólido">
          <a:extLst>
            <a:ext uri="{FF2B5EF4-FFF2-40B4-BE49-F238E27FC236}">
              <a16:creationId xmlns:a16="http://schemas.microsoft.com/office/drawing/2014/main" id="{C310369E-9E89-48C3-90EA-993D8782FDD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5678181"/>
          <a:ext cx="632114" cy="637062"/>
        </a:xfrm>
        <a:prstGeom prst="rect">
          <a:avLst/>
        </a:prstGeom>
      </xdr:spPr>
    </xdr:pic>
    <xdr:clientData/>
  </xdr:oneCellAnchor>
  <xdr:oneCellAnchor>
    <xdr:from>
      <xdr:col>5</xdr:col>
      <xdr:colOff>1295399</xdr:colOff>
      <xdr:row>401</xdr:row>
      <xdr:rowOff>13606</xdr:rowOff>
    </xdr:from>
    <xdr:ext cx="632114" cy="637062"/>
    <xdr:pic>
      <xdr:nvPicPr>
        <xdr:cNvPr id="243726" name="Gráfico 243725" descr="Flecha: curva con sentido de las agujas del reloj con relleno sólido">
          <a:extLst>
            <a:ext uri="{FF2B5EF4-FFF2-40B4-BE49-F238E27FC236}">
              <a16:creationId xmlns:a16="http://schemas.microsoft.com/office/drawing/2014/main" id="{0DDE445E-6DF7-4002-9174-BC1D8CAB46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39507231"/>
          <a:ext cx="632114" cy="637062"/>
        </a:xfrm>
        <a:prstGeom prst="rect">
          <a:avLst/>
        </a:prstGeom>
      </xdr:spPr>
    </xdr:pic>
    <xdr:clientData/>
  </xdr:oneCellAnchor>
  <xdr:oneCellAnchor>
    <xdr:from>
      <xdr:col>5</xdr:col>
      <xdr:colOff>1295399</xdr:colOff>
      <xdr:row>412</xdr:row>
      <xdr:rowOff>13606</xdr:rowOff>
    </xdr:from>
    <xdr:ext cx="632114" cy="637062"/>
    <xdr:pic>
      <xdr:nvPicPr>
        <xdr:cNvPr id="243727" name="Gráfico 243726" descr="Flecha: curva con sentido de las agujas del reloj con relleno sólido">
          <a:extLst>
            <a:ext uri="{FF2B5EF4-FFF2-40B4-BE49-F238E27FC236}">
              <a16:creationId xmlns:a16="http://schemas.microsoft.com/office/drawing/2014/main" id="{510C5A8F-EBC9-4AB1-90B7-78BA83138F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3336281"/>
          <a:ext cx="632114" cy="637062"/>
        </a:xfrm>
        <a:prstGeom prst="rect">
          <a:avLst/>
        </a:prstGeom>
      </xdr:spPr>
    </xdr:pic>
    <xdr:clientData/>
  </xdr:oneCellAnchor>
  <xdr:oneCellAnchor>
    <xdr:from>
      <xdr:col>5</xdr:col>
      <xdr:colOff>1295399</xdr:colOff>
      <xdr:row>423</xdr:row>
      <xdr:rowOff>13606</xdr:rowOff>
    </xdr:from>
    <xdr:ext cx="632114" cy="637062"/>
    <xdr:pic>
      <xdr:nvPicPr>
        <xdr:cNvPr id="243728" name="Gráfico 243727" descr="Flecha: curva con sentido de las agujas del reloj con relleno sólido">
          <a:extLst>
            <a:ext uri="{FF2B5EF4-FFF2-40B4-BE49-F238E27FC236}">
              <a16:creationId xmlns:a16="http://schemas.microsoft.com/office/drawing/2014/main" id="{6E54CB4D-50F7-4F99-A2A8-5C04B8FD990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47165331"/>
          <a:ext cx="632114" cy="637062"/>
        </a:xfrm>
        <a:prstGeom prst="rect">
          <a:avLst/>
        </a:prstGeom>
      </xdr:spPr>
    </xdr:pic>
    <xdr:clientData/>
  </xdr:oneCellAnchor>
  <xdr:oneCellAnchor>
    <xdr:from>
      <xdr:col>5</xdr:col>
      <xdr:colOff>1295399</xdr:colOff>
      <xdr:row>434</xdr:row>
      <xdr:rowOff>13606</xdr:rowOff>
    </xdr:from>
    <xdr:ext cx="632114" cy="637062"/>
    <xdr:pic>
      <xdr:nvPicPr>
        <xdr:cNvPr id="243729" name="Gráfico 243728" descr="Flecha: curva con sentido de las agujas del reloj con relleno sólido">
          <a:extLst>
            <a:ext uri="{FF2B5EF4-FFF2-40B4-BE49-F238E27FC236}">
              <a16:creationId xmlns:a16="http://schemas.microsoft.com/office/drawing/2014/main" id="{C626CDA7-787C-4F48-AD33-EAB296E0DFC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0994381"/>
          <a:ext cx="632114" cy="637062"/>
        </a:xfrm>
        <a:prstGeom prst="rect">
          <a:avLst/>
        </a:prstGeom>
      </xdr:spPr>
    </xdr:pic>
    <xdr:clientData/>
  </xdr:oneCellAnchor>
  <xdr:oneCellAnchor>
    <xdr:from>
      <xdr:col>5</xdr:col>
      <xdr:colOff>1295399</xdr:colOff>
      <xdr:row>445</xdr:row>
      <xdr:rowOff>13606</xdr:rowOff>
    </xdr:from>
    <xdr:ext cx="632114" cy="637062"/>
    <xdr:pic>
      <xdr:nvPicPr>
        <xdr:cNvPr id="243730" name="Gráfico 243729" descr="Flecha: curva con sentido de las agujas del reloj con relleno sólido">
          <a:extLst>
            <a:ext uri="{FF2B5EF4-FFF2-40B4-BE49-F238E27FC236}">
              <a16:creationId xmlns:a16="http://schemas.microsoft.com/office/drawing/2014/main" id="{509B1774-6BA8-4635-82A8-5B05C42C42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4823431"/>
          <a:ext cx="632114" cy="637062"/>
        </a:xfrm>
        <a:prstGeom prst="rect">
          <a:avLst/>
        </a:prstGeom>
      </xdr:spPr>
    </xdr:pic>
    <xdr:clientData/>
  </xdr:oneCellAnchor>
  <xdr:oneCellAnchor>
    <xdr:from>
      <xdr:col>5</xdr:col>
      <xdr:colOff>1295399</xdr:colOff>
      <xdr:row>456</xdr:row>
      <xdr:rowOff>13606</xdr:rowOff>
    </xdr:from>
    <xdr:ext cx="632114" cy="637062"/>
    <xdr:pic>
      <xdr:nvPicPr>
        <xdr:cNvPr id="243731" name="Gráfico 243730" descr="Flecha: curva con sentido de las agujas del reloj con relleno sólido">
          <a:extLst>
            <a:ext uri="{FF2B5EF4-FFF2-40B4-BE49-F238E27FC236}">
              <a16:creationId xmlns:a16="http://schemas.microsoft.com/office/drawing/2014/main" id="{B57AD4A9-CDA2-4F48-A318-C9E725DB6A8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58652481"/>
          <a:ext cx="632114" cy="637062"/>
        </a:xfrm>
        <a:prstGeom prst="rect">
          <a:avLst/>
        </a:prstGeom>
      </xdr:spPr>
    </xdr:pic>
    <xdr:clientData/>
  </xdr:oneCellAnchor>
  <xdr:oneCellAnchor>
    <xdr:from>
      <xdr:col>5</xdr:col>
      <xdr:colOff>1295399</xdr:colOff>
      <xdr:row>467</xdr:row>
      <xdr:rowOff>13606</xdr:rowOff>
    </xdr:from>
    <xdr:ext cx="632114" cy="637062"/>
    <xdr:pic>
      <xdr:nvPicPr>
        <xdr:cNvPr id="243732" name="Gráfico 243731" descr="Flecha: curva con sentido de las agujas del reloj con relleno sólido">
          <a:extLst>
            <a:ext uri="{FF2B5EF4-FFF2-40B4-BE49-F238E27FC236}">
              <a16:creationId xmlns:a16="http://schemas.microsoft.com/office/drawing/2014/main" id="{C56B5002-F441-489A-9081-5442FD8B3F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2481531"/>
          <a:ext cx="632114" cy="637062"/>
        </a:xfrm>
        <a:prstGeom prst="rect">
          <a:avLst/>
        </a:prstGeom>
      </xdr:spPr>
    </xdr:pic>
    <xdr:clientData/>
  </xdr:oneCellAnchor>
  <xdr:oneCellAnchor>
    <xdr:from>
      <xdr:col>5</xdr:col>
      <xdr:colOff>1295399</xdr:colOff>
      <xdr:row>478</xdr:row>
      <xdr:rowOff>13606</xdr:rowOff>
    </xdr:from>
    <xdr:ext cx="632114" cy="637062"/>
    <xdr:pic>
      <xdr:nvPicPr>
        <xdr:cNvPr id="243733" name="Gráfico 243732" descr="Flecha: curva con sentido de las agujas del reloj con relleno sólido">
          <a:extLst>
            <a:ext uri="{FF2B5EF4-FFF2-40B4-BE49-F238E27FC236}">
              <a16:creationId xmlns:a16="http://schemas.microsoft.com/office/drawing/2014/main" id="{22134EC7-FF7A-4A02-B8AA-F030934B78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66310581"/>
          <a:ext cx="632114" cy="637062"/>
        </a:xfrm>
        <a:prstGeom prst="rect">
          <a:avLst/>
        </a:prstGeom>
      </xdr:spPr>
    </xdr:pic>
    <xdr:clientData/>
  </xdr:oneCellAnchor>
  <xdr:oneCellAnchor>
    <xdr:from>
      <xdr:col>5</xdr:col>
      <xdr:colOff>1295399</xdr:colOff>
      <xdr:row>489</xdr:row>
      <xdr:rowOff>13606</xdr:rowOff>
    </xdr:from>
    <xdr:ext cx="632114" cy="637062"/>
    <xdr:pic>
      <xdr:nvPicPr>
        <xdr:cNvPr id="243734" name="Gráfico 243733" descr="Flecha: curva con sentido de las agujas del reloj con relleno sólido">
          <a:extLst>
            <a:ext uri="{FF2B5EF4-FFF2-40B4-BE49-F238E27FC236}">
              <a16:creationId xmlns:a16="http://schemas.microsoft.com/office/drawing/2014/main" id="{91CE9F92-DA27-43E5-A521-7B124AD5399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087099" y="170139631"/>
          <a:ext cx="632114" cy="637062"/>
        </a:xfrm>
        <a:prstGeom prst="rect">
          <a:avLst/>
        </a:prstGeom>
      </xdr:spPr>
    </xdr:pic>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838200</xdr:colOff>
          <xdr:row>0</xdr:row>
          <xdr:rowOff>152400</xdr:rowOff>
        </xdr:from>
        <xdr:to>
          <xdr:col>5</xdr:col>
          <xdr:colOff>323850</xdr:colOff>
          <xdr:row>3</xdr:row>
          <xdr:rowOff>123825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0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Aptos Narrow"/>
                </a:rPr>
                <a:t>Ordenar por Nombre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31.v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F8B2-AE2B-4F4C-B004-7468B0EB2E37}">
  <sheetPr codeName="Hoja4">
    <tabColor rgb="FFFFFF00"/>
  </sheetPr>
  <dimension ref="A1:DT933"/>
  <sheetViews>
    <sheetView zoomScale="85" zoomScaleNormal="85" workbookViewId="0">
      <selection activeCell="J2" sqref="J2"/>
    </sheetView>
  </sheetViews>
  <sheetFormatPr baseColWidth="10" defaultColWidth="11.42578125" defaultRowHeight="15" x14ac:dyDescent="0.25"/>
  <cols>
    <col min="1" max="2" width="9" style="5" customWidth="1"/>
    <col min="3" max="3" width="9" style="36" customWidth="1"/>
    <col min="4" max="4" width="11.5703125" style="36" customWidth="1"/>
    <col min="5" max="5" width="20.85546875" style="5" customWidth="1"/>
    <col min="6" max="6" width="31" style="43" customWidth="1"/>
    <col min="7" max="7" width="19.5703125" style="5" customWidth="1"/>
    <col min="8" max="8" width="34.28515625" customWidth="1"/>
    <col min="9" max="9" width="8" style="5" customWidth="1"/>
    <col min="10" max="11" width="18.140625" style="5" customWidth="1"/>
    <col min="12" max="12" width="26.7109375" customWidth="1"/>
    <col min="13" max="13" width="35.28515625" style="43" customWidth="1"/>
    <col min="14" max="14" width="11.28515625" style="5" customWidth="1"/>
    <col min="15" max="15" width="14.5703125" style="5" customWidth="1"/>
    <col min="16" max="17" width="15.85546875" style="5" customWidth="1"/>
    <col min="18" max="18" width="24.85546875" style="43" customWidth="1"/>
    <col min="19" max="21" width="10.85546875" style="5"/>
    <col min="22" max="22" width="30.5703125" style="43" customWidth="1"/>
    <col min="23" max="25" width="10.85546875" style="5"/>
    <col min="26" max="26" width="29.42578125" style="43" customWidth="1"/>
    <col min="27" max="29" width="10.85546875" style="5"/>
    <col min="30" max="30" width="22.140625" customWidth="1"/>
  </cols>
  <sheetData>
    <row r="1" spans="1:124" s="82" customFormat="1" x14ac:dyDescent="0.25">
      <c r="A1" s="70" t="s">
        <v>0</v>
      </c>
      <c r="B1" s="72" t="s">
        <v>1</v>
      </c>
      <c r="C1" s="71" t="s">
        <v>2</v>
      </c>
      <c r="D1" s="71" t="s">
        <v>3</v>
      </c>
      <c r="E1" s="72" t="s">
        <v>4</v>
      </c>
      <c r="F1" s="72" t="s">
        <v>5</v>
      </c>
      <c r="G1" s="72" t="s">
        <v>5279</v>
      </c>
      <c r="H1" s="72" t="s">
        <v>6</v>
      </c>
      <c r="I1" s="72" t="s">
        <v>7</v>
      </c>
      <c r="J1" s="72" t="s">
        <v>10</v>
      </c>
      <c r="K1" s="72" t="s">
        <v>8</v>
      </c>
      <c r="L1" s="72" t="s">
        <v>9</v>
      </c>
      <c r="M1" s="72" t="s">
        <v>11</v>
      </c>
      <c r="N1" s="96" t="s">
        <v>12</v>
      </c>
      <c r="O1" s="96" t="s">
        <v>13</v>
      </c>
      <c r="P1" s="96" t="s">
        <v>14</v>
      </c>
      <c r="Q1" s="96" t="s">
        <v>15</v>
      </c>
      <c r="R1" s="35" t="s">
        <v>16</v>
      </c>
      <c r="S1" s="35" t="s">
        <v>17</v>
      </c>
      <c r="T1" s="35" t="s">
        <v>18</v>
      </c>
      <c r="U1" s="35" t="s">
        <v>19</v>
      </c>
      <c r="V1" s="35" t="s">
        <v>20</v>
      </c>
      <c r="W1" s="35" t="s">
        <v>21</v>
      </c>
      <c r="X1" s="35" t="s">
        <v>22</v>
      </c>
      <c r="Y1" s="35" t="s">
        <v>23</v>
      </c>
      <c r="Z1" s="35" t="s">
        <v>24</v>
      </c>
      <c r="AA1" s="35" t="s">
        <v>25</v>
      </c>
      <c r="AB1" s="35" t="s">
        <v>26</v>
      </c>
      <c r="AC1" s="35" t="s">
        <v>23</v>
      </c>
      <c r="AD1" s="35" t="s">
        <v>27</v>
      </c>
      <c r="AE1" s="34"/>
    </row>
    <row r="2" spans="1:124" s="34" customFormat="1" ht="24" customHeight="1" x14ac:dyDescent="0.25">
      <c r="A2" s="73" t="s">
        <v>28</v>
      </c>
      <c r="B2" s="83"/>
      <c r="C2" s="38" t="s">
        <v>28</v>
      </c>
      <c r="D2" s="38" t="s">
        <v>28</v>
      </c>
      <c r="E2" s="37" t="s">
        <v>28</v>
      </c>
      <c r="F2" s="67" t="s">
        <v>28</v>
      </c>
      <c r="G2" s="37"/>
      <c r="H2" s="68" t="s">
        <v>28</v>
      </c>
      <c r="I2" s="37" t="s">
        <v>28</v>
      </c>
      <c r="J2" s="37"/>
      <c r="K2" s="137" t="s">
        <v>28</v>
      </c>
      <c r="L2" s="39" t="s">
        <v>28</v>
      </c>
      <c r="M2" s="95" t="s">
        <v>28</v>
      </c>
      <c r="N2" s="81" t="s">
        <v>28</v>
      </c>
      <c r="O2" s="81" t="s">
        <v>28</v>
      </c>
      <c r="P2" s="81" t="s">
        <v>28</v>
      </c>
      <c r="Q2" s="81"/>
      <c r="R2" s="69" t="s">
        <v>28</v>
      </c>
      <c r="S2" s="37" t="s">
        <v>28</v>
      </c>
      <c r="T2" s="37" t="s">
        <v>28</v>
      </c>
      <c r="U2" s="37" t="s">
        <v>28</v>
      </c>
      <c r="V2" s="42" t="s">
        <v>28</v>
      </c>
      <c r="W2" s="37" t="s">
        <v>28</v>
      </c>
      <c r="X2" s="37" t="s">
        <v>28</v>
      </c>
      <c r="Y2" s="37" t="s">
        <v>28</v>
      </c>
      <c r="Z2" s="42" t="s">
        <v>28</v>
      </c>
      <c r="AA2" s="37" t="s">
        <v>28</v>
      </c>
      <c r="AB2" s="37">
        <v>3</v>
      </c>
      <c r="AC2" s="37">
        <v>3</v>
      </c>
      <c r="AD2" s="39"/>
      <c r="DT2" s="34" t="s">
        <v>29</v>
      </c>
    </row>
    <row r="3" spans="1:124" s="34" customFormat="1" ht="24" customHeight="1" x14ac:dyDescent="0.25">
      <c r="A3" s="73" t="s">
        <v>5275</v>
      </c>
      <c r="B3" s="83" t="s">
        <v>31</v>
      </c>
      <c r="C3" s="38">
        <v>45618</v>
      </c>
      <c r="D3" s="38">
        <v>45618</v>
      </c>
      <c r="E3" s="37"/>
      <c r="F3" s="67" t="s">
        <v>221</v>
      </c>
      <c r="G3" s="37"/>
      <c r="H3" s="68" t="s">
        <v>222</v>
      </c>
      <c r="I3" s="37">
        <v>1</v>
      </c>
      <c r="J3" s="37"/>
      <c r="K3" s="137"/>
      <c r="L3" s="39" t="s">
        <v>80</v>
      </c>
      <c r="M3" s="95"/>
      <c r="N3" s="81" t="s">
        <v>37</v>
      </c>
      <c r="O3" s="81"/>
      <c r="P3" s="81"/>
      <c r="Q3" s="81" t="s">
        <v>474</v>
      </c>
      <c r="R3" s="69" t="s">
        <v>223</v>
      </c>
      <c r="S3" s="37" t="s">
        <v>3562</v>
      </c>
      <c r="T3" s="37">
        <v>1</v>
      </c>
      <c r="U3" s="37">
        <v>2.5</v>
      </c>
      <c r="V3" s="42"/>
      <c r="W3" s="37" t="s">
        <v>37</v>
      </c>
      <c r="X3" s="37"/>
      <c r="Y3" s="37"/>
      <c r="Z3" s="42"/>
      <c r="AA3" s="37" t="s">
        <v>37</v>
      </c>
      <c r="AB3" s="37"/>
      <c r="AC3" s="37"/>
      <c r="AD3" s="39"/>
    </row>
    <row r="4" spans="1:124" s="34" customFormat="1" ht="24" customHeight="1" x14ac:dyDescent="0.25">
      <c r="A4" s="73" t="s">
        <v>5274</v>
      </c>
      <c r="B4" s="83" t="s">
        <v>31</v>
      </c>
      <c r="C4" s="38">
        <v>45618</v>
      </c>
      <c r="D4" s="38">
        <v>45618</v>
      </c>
      <c r="E4" s="37" t="s">
        <v>145</v>
      </c>
      <c r="F4" s="67" t="s">
        <v>211</v>
      </c>
      <c r="G4" s="37"/>
      <c r="H4" s="68" t="s">
        <v>217</v>
      </c>
      <c r="I4" s="37">
        <v>1</v>
      </c>
      <c r="J4" s="37"/>
      <c r="K4" s="137"/>
      <c r="L4" s="39" t="s">
        <v>218</v>
      </c>
      <c r="M4" s="95" t="s">
        <v>219</v>
      </c>
      <c r="N4" s="81" t="s">
        <v>1755</v>
      </c>
      <c r="O4" s="81" t="s">
        <v>220</v>
      </c>
      <c r="P4" s="81"/>
      <c r="Q4" s="81" t="s">
        <v>986</v>
      </c>
      <c r="R4" s="69"/>
      <c r="S4" s="37" t="s">
        <v>37</v>
      </c>
      <c r="T4" s="37"/>
      <c r="U4" s="37"/>
      <c r="V4" s="42"/>
      <c r="W4" s="37" t="s">
        <v>37</v>
      </c>
      <c r="X4" s="37"/>
      <c r="Y4" s="37"/>
      <c r="Z4" s="42"/>
      <c r="AA4" s="37" t="s">
        <v>37</v>
      </c>
      <c r="AB4" s="37"/>
      <c r="AC4" s="37"/>
      <c r="AD4" s="39"/>
    </row>
    <row r="5" spans="1:124" s="34" customFormat="1" ht="24" customHeight="1" x14ac:dyDescent="0.25">
      <c r="A5" s="73" t="s">
        <v>5273</v>
      </c>
      <c r="B5" s="83" t="s">
        <v>31</v>
      </c>
      <c r="C5" s="38">
        <v>45618</v>
      </c>
      <c r="D5" s="38">
        <v>45618</v>
      </c>
      <c r="E5" s="37" t="s">
        <v>153</v>
      </c>
      <c r="F5" s="67" t="s">
        <v>183</v>
      </c>
      <c r="G5" s="37"/>
      <c r="H5" s="68" t="s">
        <v>215</v>
      </c>
      <c r="I5" s="37">
        <v>1</v>
      </c>
      <c r="J5" s="37"/>
      <c r="K5" s="137"/>
      <c r="L5" s="39" t="s">
        <v>134</v>
      </c>
      <c r="M5" s="95" t="s">
        <v>216</v>
      </c>
      <c r="N5" s="81" t="s">
        <v>2439</v>
      </c>
      <c r="O5" s="81"/>
      <c r="P5" s="81"/>
      <c r="Q5" s="81" t="s">
        <v>621</v>
      </c>
      <c r="R5" s="69"/>
      <c r="S5" s="37" t="s">
        <v>37</v>
      </c>
      <c r="T5" s="37"/>
      <c r="U5" s="37"/>
      <c r="V5" s="42"/>
      <c r="W5" s="37" t="s">
        <v>37</v>
      </c>
      <c r="X5" s="37"/>
      <c r="Y5" s="37"/>
      <c r="Z5" s="42"/>
      <c r="AA5" s="37" t="s">
        <v>37</v>
      </c>
      <c r="AB5" s="37"/>
      <c r="AC5" s="37"/>
      <c r="AD5" s="39"/>
    </row>
    <row r="6" spans="1:124" s="34" customFormat="1" ht="24" customHeight="1" x14ac:dyDescent="0.25">
      <c r="A6" s="73" t="s">
        <v>5271</v>
      </c>
      <c r="B6" s="83" t="s">
        <v>31</v>
      </c>
      <c r="C6" s="38">
        <v>45618</v>
      </c>
      <c r="D6" s="38">
        <v>45618</v>
      </c>
      <c r="E6" s="37" t="s">
        <v>136</v>
      </c>
      <c r="F6" s="67" t="s">
        <v>211</v>
      </c>
      <c r="G6" s="37"/>
      <c r="H6" s="68" t="s">
        <v>213</v>
      </c>
      <c r="I6" s="37">
        <v>1</v>
      </c>
      <c r="J6" s="37"/>
      <c r="K6" s="137"/>
      <c r="L6" s="39" t="s">
        <v>134</v>
      </c>
      <c r="M6" s="95"/>
      <c r="N6" s="81" t="s">
        <v>37</v>
      </c>
      <c r="O6" s="81"/>
      <c r="P6" s="81"/>
      <c r="Q6" s="81" t="s">
        <v>986</v>
      </c>
      <c r="R6" s="69" t="s">
        <v>214</v>
      </c>
      <c r="S6" s="37" t="s">
        <v>498</v>
      </c>
      <c r="T6" s="37">
        <v>1</v>
      </c>
      <c r="U6" s="37">
        <v>3</v>
      </c>
      <c r="V6" s="42"/>
      <c r="W6" s="37" t="s">
        <v>37</v>
      </c>
      <c r="X6" s="37"/>
      <c r="Y6" s="37"/>
      <c r="Z6" s="42"/>
      <c r="AA6" s="37" t="s">
        <v>37</v>
      </c>
      <c r="AB6" s="37"/>
      <c r="AC6" s="37"/>
      <c r="AD6" s="39"/>
    </row>
    <row r="7" spans="1:124" s="34" customFormat="1" ht="24" customHeight="1" x14ac:dyDescent="0.25">
      <c r="A7" s="73" t="s">
        <v>5270</v>
      </c>
      <c r="B7" s="83" t="s">
        <v>31</v>
      </c>
      <c r="C7" s="38">
        <v>45618</v>
      </c>
      <c r="D7" s="38">
        <v>45618</v>
      </c>
      <c r="E7" s="37" t="s">
        <v>201</v>
      </c>
      <c r="F7" s="67" t="s">
        <v>46</v>
      </c>
      <c r="G7" s="37"/>
      <c r="H7" s="68"/>
      <c r="I7" s="37">
        <v>1</v>
      </c>
      <c r="J7" s="37"/>
      <c r="K7" s="137"/>
      <c r="L7" s="39" t="s">
        <v>210</v>
      </c>
      <c r="M7" s="95" t="s">
        <v>48</v>
      </c>
      <c r="N7" s="81" t="s">
        <v>49</v>
      </c>
      <c r="O7" s="81"/>
      <c r="P7" s="81"/>
      <c r="Q7" s="81" t="s">
        <v>36</v>
      </c>
      <c r="R7" s="69"/>
      <c r="S7" s="37" t="s">
        <v>37</v>
      </c>
      <c r="T7" s="37"/>
      <c r="U7" s="37"/>
      <c r="V7" s="42"/>
      <c r="W7" s="37" t="s">
        <v>37</v>
      </c>
      <c r="X7" s="37"/>
      <c r="Y7" s="37"/>
      <c r="Z7" s="42"/>
      <c r="AA7" s="37" t="s">
        <v>37</v>
      </c>
      <c r="AB7" s="37"/>
      <c r="AC7" s="37"/>
      <c r="AD7" s="39" t="s">
        <v>173</v>
      </c>
    </row>
    <row r="8" spans="1:124" s="34" customFormat="1" ht="24" customHeight="1" x14ac:dyDescent="0.25">
      <c r="A8" s="73" t="s">
        <v>5268</v>
      </c>
      <c r="B8" s="83" t="s">
        <v>31</v>
      </c>
      <c r="C8" s="38">
        <v>45618</v>
      </c>
      <c r="D8" s="38">
        <v>45618</v>
      </c>
      <c r="E8" s="37" t="s">
        <v>77</v>
      </c>
      <c r="F8" s="67" t="s">
        <v>207</v>
      </c>
      <c r="G8" s="37"/>
      <c r="H8" s="68" t="s">
        <v>208</v>
      </c>
      <c r="I8" s="37">
        <v>1</v>
      </c>
      <c r="J8" s="37"/>
      <c r="K8" s="137"/>
      <c r="L8" s="39" t="s">
        <v>10</v>
      </c>
      <c r="M8" s="95"/>
      <c r="N8" s="81" t="s">
        <v>37</v>
      </c>
      <c r="O8" s="81"/>
      <c r="P8" s="81"/>
      <c r="Q8" s="81" t="s">
        <v>497</v>
      </c>
      <c r="R8" s="69" t="s">
        <v>209</v>
      </c>
      <c r="S8" s="37" t="s">
        <v>3508</v>
      </c>
      <c r="T8" s="37">
        <v>1</v>
      </c>
      <c r="U8" s="37">
        <v>3.5</v>
      </c>
      <c r="V8" s="42"/>
      <c r="W8" s="37" t="s">
        <v>37</v>
      </c>
      <c r="X8" s="37"/>
      <c r="Y8" s="37"/>
      <c r="Z8" s="42"/>
      <c r="AA8" s="37" t="s">
        <v>37</v>
      </c>
      <c r="AB8" s="37"/>
      <c r="AC8" s="37"/>
      <c r="AD8" s="39"/>
    </row>
    <row r="9" spans="1:124" s="34" customFormat="1" ht="24" customHeight="1" x14ac:dyDescent="0.25">
      <c r="A9" s="73" t="s">
        <v>5266</v>
      </c>
      <c r="B9" s="83" t="s">
        <v>31</v>
      </c>
      <c r="C9" s="38"/>
      <c r="D9" s="38"/>
      <c r="E9" s="37" t="s">
        <v>201</v>
      </c>
      <c r="F9" s="67" t="s">
        <v>46</v>
      </c>
      <c r="G9" s="37"/>
      <c r="H9" s="68" t="s">
        <v>47</v>
      </c>
      <c r="I9" s="37">
        <v>1</v>
      </c>
      <c r="J9" s="37"/>
      <c r="K9" s="137"/>
      <c r="L9" s="39" t="s">
        <v>134</v>
      </c>
      <c r="M9" s="95"/>
      <c r="N9" s="81" t="s">
        <v>37</v>
      </c>
      <c r="O9" s="81"/>
      <c r="P9" s="81"/>
      <c r="Q9" s="81" t="s">
        <v>50</v>
      </c>
      <c r="R9" s="69" t="s">
        <v>206</v>
      </c>
      <c r="S9" s="37" t="s">
        <v>2747</v>
      </c>
      <c r="T9" s="37">
        <v>1</v>
      </c>
      <c r="U9" s="37">
        <v>2</v>
      </c>
      <c r="V9" s="42"/>
      <c r="W9" s="37" t="s">
        <v>37</v>
      </c>
      <c r="X9" s="37"/>
      <c r="Y9" s="37"/>
      <c r="Z9" s="42"/>
      <c r="AA9" s="37" t="s">
        <v>37</v>
      </c>
      <c r="AB9" s="37"/>
      <c r="AC9" s="37"/>
      <c r="AD9" s="39"/>
    </row>
    <row r="10" spans="1:124" s="34" customFormat="1" ht="24" customHeight="1" x14ac:dyDescent="0.25">
      <c r="A10" s="73" t="s">
        <v>5264</v>
      </c>
      <c r="B10" s="83" t="s">
        <v>31</v>
      </c>
      <c r="C10" s="38">
        <v>45618</v>
      </c>
      <c r="D10" s="38">
        <v>45618</v>
      </c>
      <c r="E10" s="37" t="s">
        <v>201</v>
      </c>
      <c r="F10" s="67" t="s">
        <v>202</v>
      </c>
      <c r="G10" s="37"/>
      <c r="H10" s="68"/>
      <c r="I10" s="37">
        <v>1</v>
      </c>
      <c r="J10" s="37"/>
      <c r="K10" s="137"/>
      <c r="L10" s="39"/>
      <c r="M10" s="95"/>
      <c r="N10" s="81" t="s">
        <v>37</v>
      </c>
      <c r="O10" s="81"/>
      <c r="P10" s="81"/>
      <c r="Q10" s="81" t="s">
        <v>36</v>
      </c>
      <c r="R10" s="69" t="s">
        <v>204</v>
      </c>
      <c r="S10" s="37" t="s">
        <v>3793</v>
      </c>
      <c r="T10" s="37"/>
      <c r="U10" s="37"/>
      <c r="V10" s="42"/>
      <c r="W10" s="37" t="s">
        <v>37</v>
      </c>
      <c r="X10" s="37"/>
      <c r="Y10" s="37"/>
      <c r="Z10" s="42"/>
      <c r="AA10" s="37" t="s">
        <v>37</v>
      </c>
      <c r="AB10" s="37"/>
      <c r="AC10" s="37"/>
      <c r="AD10" s="39"/>
    </row>
    <row r="11" spans="1:124" s="34" customFormat="1" ht="24" customHeight="1" x14ac:dyDescent="0.25">
      <c r="A11" s="73" t="s">
        <v>5263</v>
      </c>
      <c r="B11" s="83" t="s">
        <v>31</v>
      </c>
      <c r="C11" s="38">
        <v>45618</v>
      </c>
      <c r="D11" s="38">
        <v>45618</v>
      </c>
      <c r="E11" s="37" t="s">
        <v>153</v>
      </c>
      <c r="F11" s="67" t="s">
        <v>194</v>
      </c>
      <c r="G11" s="37"/>
      <c r="H11" s="68" t="s">
        <v>196</v>
      </c>
      <c r="I11" s="37">
        <v>1</v>
      </c>
      <c r="J11" s="37"/>
      <c r="K11" s="137"/>
      <c r="L11" s="39" t="s">
        <v>197</v>
      </c>
      <c r="M11" s="95" t="s">
        <v>198</v>
      </c>
      <c r="N11" s="81" t="s">
        <v>37</v>
      </c>
      <c r="O11" s="81" t="s">
        <v>199</v>
      </c>
      <c r="P11" s="81" t="s">
        <v>200</v>
      </c>
      <c r="Q11" s="81" t="s">
        <v>36</v>
      </c>
      <c r="R11" s="69"/>
      <c r="S11" s="37" t="s">
        <v>37</v>
      </c>
      <c r="T11" s="37"/>
      <c r="U11" s="37"/>
      <c r="V11" s="42"/>
      <c r="W11" s="37" t="s">
        <v>37</v>
      </c>
      <c r="X11" s="37"/>
      <c r="Y11" s="37"/>
      <c r="Z11" s="42"/>
      <c r="AA11" s="37" t="s">
        <v>37</v>
      </c>
      <c r="AB11" s="37"/>
      <c r="AC11" s="37"/>
      <c r="AD11" s="39"/>
    </row>
    <row r="12" spans="1:124" s="34" customFormat="1" ht="24" customHeight="1" x14ac:dyDescent="0.25">
      <c r="A12" s="73" t="s">
        <v>5262</v>
      </c>
      <c r="B12" s="83" t="s">
        <v>31</v>
      </c>
      <c r="C12" s="38"/>
      <c r="D12" s="38"/>
      <c r="E12" s="37" t="s">
        <v>136</v>
      </c>
      <c r="F12" s="67" t="s">
        <v>189</v>
      </c>
      <c r="G12" s="37"/>
      <c r="H12" s="68" t="s">
        <v>190</v>
      </c>
      <c r="I12" s="37">
        <v>1</v>
      </c>
      <c r="J12" s="37"/>
      <c r="K12" s="137"/>
      <c r="L12" s="39" t="s">
        <v>192</v>
      </c>
      <c r="M12" s="95" t="s">
        <v>193</v>
      </c>
      <c r="N12" s="81" t="s">
        <v>37</v>
      </c>
      <c r="O12" s="81"/>
      <c r="P12" s="81"/>
      <c r="Q12" s="81" t="s">
        <v>36</v>
      </c>
      <c r="R12" s="69"/>
      <c r="S12" s="37"/>
      <c r="T12" s="37"/>
      <c r="U12" s="37"/>
      <c r="V12" s="42"/>
      <c r="W12" s="37" t="s">
        <v>37</v>
      </c>
      <c r="X12" s="37"/>
      <c r="Y12" s="37"/>
      <c r="Z12" s="42"/>
      <c r="AA12" s="37" t="s">
        <v>37</v>
      </c>
      <c r="AB12" s="37"/>
      <c r="AC12" s="37"/>
      <c r="AD12" s="39"/>
    </row>
    <row r="13" spans="1:124" s="34" customFormat="1" ht="24" customHeight="1" x14ac:dyDescent="0.25">
      <c r="A13" s="73" t="s">
        <v>5260</v>
      </c>
      <c r="B13" s="83" t="s">
        <v>31</v>
      </c>
      <c r="C13" s="38">
        <v>45618</v>
      </c>
      <c r="D13" s="38">
        <v>45618</v>
      </c>
      <c r="E13" s="37" t="s">
        <v>153</v>
      </c>
      <c r="F13" s="67" t="s">
        <v>183</v>
      </c>
      <c r="G13" s="37"/>
      <c r="H13" s="68" t="s">
        <v>184</v>
      </c>
      <c r="I13" s="37">
        <v>1</v>
      </c>
      <c r="J13" s="37"/>
      <c r="K13" s="137"/>
      <c r="L13" s="39" t="s">
        <v>186</v>
      </c>
      <c r="M13" s="95" t="s">
        <v>187</v>
      </c>
      <c r="N13" s="81" t="s">
        <v>5033</v>
      </c>
      <c r="O13" s="81"/>
      <c r="P13" s="81"/>
      <c r="Q13" s="81" t="s">
        <v>621</v>
      </c>
      <c r="R13" s="69" t="s">
        <v>188</v>
      </c>
      <c r="S13" s="37" t="s">
        <v>3143</v>
      </c>
      <c r="T13" s="37">
        <v>1</v>
      </c>
      <c r="U13" s="37">
        <v>1</v>
      </c>
      <c r="V13" s="42"/>
      <c r="W13" s="37" t="s">
        <v>37</v>
      </c>
      <c r="X13" s="37"/>
      <c r="Y13" s="37"/>
      <c r="Z13" s="42"/>
      <c r="AA13" s="37" t="s">
        <v>37</v>
      </c>
      <c r="AB13" s="37"/>
      <c r="AC13" s="37"/>
      <c r="AD13" s="39"/>
    </row>
    <row r="14" spans="1:124" s="34" customFormat="1" ht="24" customHeight="1" x14ac:dyDescent="0.25">
      <c r="A14" s="73" t="s">
        <v>5259</v>
      </c>
      <c r="B14" s="83" t="s">
        <v>31</v>
      </c>
      <c r="C14" s="38">
        <v>45618</v>
      </c>
      <c r="D14" s="38">
        <v>45618</v>
      </c>
      <c r="E14" s="37" t="s">
        <v>145</v>
      </c>
      <c r="F14" s="67" t="s">
        <v>146</v>
      </c>
      <c r="G14" s="37"/>
      <c r="H14" s="68" t="s">
        <v>180</v>
      </c>
      <c r="I14" s="37">
        <v>1</v>
      </c>
      <c r="J14" s="37"/>
      <c r="K14" s="137"/>
      <c r="L14" s="39" t="s">
        <v>72</v>
      </c>
      <c r="M14" s="95" t="s">
        <v>181</v>
      </c>
      <c r="N14" s="81" t="s">
        <v>2601</v>
      </c>
      <c r="O14" s="81" t="s">
        <v>182</v>
      </c>
      <c r="P14" s="81"/>
      <c r="Q14" s="81" t="s">
        <v>658</v>
      </c>
      <c r="R14" s="69"/>
      <c r="S14" s="37" t="s">
        <v>37</v>
      </c>
      <c r="T14" s="37"/>
      <c r="U14" s="37"/>
      <c r="V14" s="42"/>
      <c r="W14" s="37" t="s">
        <v>37</v>
      </c>
      <c r="X14" s="37"/>
      <c r="Y14" s="37"/>
      <c r="Z14" s="42"/>
      <c r="AA14" s="37" t="s">
        <v>37</v>
      </c>
      <c r="AB14" s="37"/>
      <c r="AC14" s="37"/>
      <c r="AD14" s="39"/>
    </row>
    <row r="15" spans="1:124" s="34" customFormat="1" ht="24" customHeight="1" x14ac:dyDescent="0.25">
      <c r="A15" s="73" t="s">
        <v>5258</v>
      </c>
      <c r="B15" s="83" t="s">
        <v>31</v>
      </c>
      <c r="C15" s="38">
        <v>45618</v>
      </c>
      <c r="D15" s="38">
        <v>45618</v>
      </c>
      <c r="E15" s="37" t="s">
        <v>85</v>
      </c>
      <c r="F15" s="67" t="s">
        <v>174</v>
      </c>
      <c r="G15" s="37"/>
      <c r="H15" s="68" t="s">
        <v>176</v>
      </c>
      <c r="I15" s="37">
        <v>1</v>
      </c>
      <c r="J15" s="37"/>
      <c r="K15" s="137"/>
      <c r="L15" s="39" t="s">
        <v>72</v>
      </c>
      <c r="M15" s="95" t="s">
        <v>178</v>
      </c>
      <c r="N15" s="81" t="s">
        <v>1537</v>
      </c>
      <c r="O15" s="81" t="s">
        <v>179</v>
      </c>
      <c r="P15" s="81"/>
      <c r="Q15" s="81" t="s">
        <v>1253</v>
      </c>
      <c r="R15" s="69"/>
      <c r="S15" s="37" t="s">
        <v>37</v>
      </c>
      <c r="T15" s="37"/>
      <c r="U15" s="37"/>
      <c r="V15" s="42"/>
      <c r="W15" s="37" t="s">
        <v>37</v>
      </c>
      <c r="X15" s="37"/>
      <c r="Y15" s="37"/>
      <c r="Z15" s="42"/>
      <c r="AA15" s="37" t="s">
        <v>37</v>
      </c>
      <c r="AB15" s="37"/>
      <c r="AC15" s="37"/>
      <c r="AD15" s="39" t="s">
        <v>173</v>
      </c>
    </row>
    <row r="16" spans="1:124" s="34" customFormat="1" ht="24" customHeight="1" x14ac:dyDescent="0.25">
      <c r="A16" s="73" t="s">
        <v>5257</v>
      </c>
      <c r="B16" s="83" t="s">
        <v>31</v>
      </c>
      <c r="C16" s="38">
        <v>45618</v>
      </c>
      <c r="D16" s="38">
        <v>45618</v>
      </c>
      <c r="E16" s="37" t="s">
        <v>136</v>
      </c>
      <c r="F16" s="67" t="s">
        <v>64</v>
      </c>
      <c r="G16" s="37"/>
      <c r="H16" s="68" t="s">
        <v>67</v>
      </c>
      <c r="I16" s="37">
        <v>1</v>
      </c>
      <c r="J16" s="37"/>
      <c r="K16" s="137"/>
      <c r="L16" s="39" t="s">
        <v>72</v>
      </c>
      <c r="M16" s="95" t="s">
        <v>172</v>
      </c>
      <c r="N16" s="81" t="s">
        <v>2277</v>
      </c>
      <c r="O16" s="81"/>
      <c r="P16" s="81"/>
      <c r="Q16" s="81" t="s">
        <v>66</v>
      </c>
      <c r="R16" s="69"/>
      <c r="S16" s="37" t="s">
        <v>37</v>
      </c>
      <c r="T16" s="37"/>
      <c r="U16" s="37"/>
      <c r="V16" s="42"/>
      <c r="W16" s="37" t="s">
        <v>37</v>
      </c>
      <c r="X16" s="37"/>
      <c r="Y16" s="37"/>
      <c r="Z16" s="42"/>
      <c r="AA16" s="37" t="s">
        <v>37</v>
      </c>
      <c r="AB16" s="37"/>
      <c r="AC16" s="37"/>
      <c r="AD16" s="39" t="s">
        <v>173</v>
      </c>
    </row>
    <row r="17" spans="1:30" s="34" customFormat="1" ht="24" customHeight="1" x14ac:dyDescent="0.25">
      <c r="A17" s="73" t="s">
        <v>5256</v>
      </c>
      <c r="B17" s="83" t="s">
        <v>31</v>
      </c>
      <c r="C17" s="38">
        <v>45618</v>
      </c>
      <c r="D17" s="38">
        <v>45618</v>
      </c>
      <c r="E17" s="37" t="s">
        <v>153</v>
      </c>
      <c r="F17" s="67" t="s">
        <v>166</v>
      </c>
      <c r="G17" s="37"/>
      <c r="H17" s="68" t="s">
        <v>167</v>
      </c>
      <c r="I17" s="37">
        <v>1</v>
      </c>
      <c r="J17" s="37"/>
      <c r="K17" s="137"/>
      <c r="L17" s="39" t="s">
        <v>169</v>
      </c>
      <c r="M17" s="95" t="s">
        <v>170</v>
      </c>
      <c r="N17" s="81" t="s">
        <v>1409</v>
      </c>
      <c r="O17" s="81"/>
      <c r="P17" s="81"/>
      <c r="Q17" s="81" t="s">
        <v>1118</v>
      </c>
      <c r="R17" s="69"/>
      <c r="S17" s="37" t="s">
        <v>37</v>
      </c>
      <c r="T17" s="37"/>
      <c r="U17" s="37"/>
      <c r="V17" s="42"/>
      <c r="W17" s="37" t="s">
        <v>37</v>
      </c>
      <c r="X17" s="37"/>
      <c r="Y17" s="37"/>
      <c r="Z17" s="42"/>
      <c r="AA17" s="37" t="s">
        <v>37</v>
      </c>
      <c r="AB17" s="37"/>
      <c r="AC17" s="37"/>
      <c r="AD17" s="39"/>
    </row>
    <row r="18" spans="1:30" s="34" customFormat="1" ht="24" customHeight="1" x14ac:dyDescent="0.25">
      <c r="A18" s="73" t="s">
        <v>5255</v>
      </c>
      <c r="B18" s="83" t="s">
        <v>31</v>
      </c>
      <c r="C18" s="38">
        <v>45618</v>
      </c>
      <c r="D18" s="38">
        <v>45618</v>
      </c>
      <c r="E18" s="37" t="s">
        <v>85</v>
      </c>
      <c r="F18" s="67" t="s">
        <v>160</v>
      </c>
      <c r="G18" s="37"/>
      <c r="H18" s="68" t="s">
        <v>161</v>
      </c>
      <c r="I18" s="37">
        <v>1</v>
      </c>
      <c r="J18" s="37"/>
      <c r="K18" s="137"/>
      <c r="L18" s="39" t="s">
        <v>72</v>
      </c>
      <c r="M18" s="95" t="s">
        <v>163</v>
      </c>
      <c r="N18" s="81" t="s">
        <v>37</v>
      </c>
      <c r="O18" s="81">
        <v>619822681</v>
      </c>
      <c r="P18" s="81" t="s">
        <v>164</v>
      </c>
      <c r="Q18" s="81" t="s">
        <v>36</v>
      </c>
      <c r="R18" s="69"/>
      <c r="S18" s="37" t="s">
        <v>37</v>
      </c>
      <c r="T18" s="37"/>
      <c r="U18" s="37"/>
      <c r="V18" s="42"/>
      <c r="W18" s="37" t="s">
        <v>37</v>
      </c>
      <c r="X18" s="37"/>
      <c r="Y18" s="37"/>
      <c r="Z18" s="42"/>
      <c r="AA18" s="37" t="s">
        <v>37</v>
      </c>
      <c r="AB18" s="37"/>
      <c r="AC18" s="37"/>
      <c r="AD18" s="39"/>
    </row>
    <row r="19" spans="1:30" s="34" customFormat="1" ht="24" customHeight="1" x14ac:dyDescent="0.25">
      <c r="A19" s="73" t="s">
        <v>5254</v>
      </c>
      <c r="B19" s="83" t="s">
        <v>31</v>
      </c>
      <c r="C19" s="38">
        <v>45618</v>
      </c>
      <c r="D19" s="38">
        <v>45618</v>
      </c>
      <c r="E19" s="37" t="s">
        <v>153</v>
      </c>
      <c r="F19" s="67" t="s">
        <v>154</v>
      </c>
      <c r="G19" s="37"/>
      <c r="H19" s="68" t="s">
        <v>156</v>
      </c>
      <c r="I19" s="37">
        <v>1</v>
      </c>
      <c r="J19" s="37"/>
      <c r="K19" s="137"/>
      <c r="L19" s="39" t="s">
        <v>80</v>
      </c>
      <c r="M19" s="95" t="s">
        <v>158</v>
      </c>
      <c r="N19" s="81" t="s">
        <v>3658</v>
      </c>
      <c r="O19" s="81"/>
      <c r="P19" s="81"/>
      <c r="Q19" s="81" t="s">
        <v>563</v>
      </c>
      <c r="R19" s="69"/>
      <c r="S19" s="37" t="s">
        <v>37</v>
      </c>
      <c r="T19" s="37"/>
      <c r="U19" s="37"/>
      <c r="V19" s="42"/>
      <c r="W19" s="37" t="s">
        <v>37</v>
      </c>
      <c r="X19" s="37"/>
      <c r="Y19" s="37"/>
      <c r="Z19" s="42"/>
      <c r="AA19" s="37" t="s">
        <v>37</v>
      </c>
      <c r="AB19" s="37"/>
      <c r="AC19" s="37"/>
      <c r="AD19" s="39"/>
    </row>
    <row r="20" spans="1:30" s="34" customFormat="1" ht="24" customHeight="1" x14ac:dyDescent="0.25">
      <c r="A20" s="73" t="s">
        <v>5252</v>
      </c>
      <c r="B20" s="83" t="s">
        <v>31</v>
      </c>
      <c r="C20" s="38">
        <v>45618</v>
      </c>
      <c r="D20" s="38">
        <v>45618</v>
      </c>
      <c r="E20" s="37" t="s">
        <v>145</v>
      </c>
      <c r="F20" s="67" t="s">
        <v>146</v>
      </c>
      <c r="G20" s="37"/>
      <c r="H20" s="68" t="s">
        <v>148</v>
      </c>
      <c r="I20" s="37">
        <v>1</v>
      </c>
      <c r="J20" s="37"/>
      <c r="K20" s="137"/>
      <c r="L20" s="39" t="s">
        <v>150</v>
      </c>
      <c r="M20" s="95" t="s">
        <v>151</v>
      </c>
      <c r="N20" s="81" t="s">
        <v>2958</v>
      </c>
      <c r="O20" s="81"/>
      <c r="P20" s="81"/>
      <c r="Q20" s="81" t="s">
        <v>658</v>
      </c>
      <c r="R20" s="69" t="s">
        <v>152</v>
      </c>
      <c r="S20" s="37" t="s">
        <v>37</v>
      </c>
      <c r="T20" s="37">
        <v>1</v>
      </c>
      <c r="U20" s="37">
        <v>1</v>
      </c>
      <c r="V20" s="42"/>
      <c r="W20" s="37" t="s">
        <v>37</v>
      </c>
      <c r="X20" s="37"/>
      <c r="Y20" s="37"/>
      <c r="Z20" s="42"/>
      <c r="AA20" s="37" t="s">
        <v>37</v>
      </c>
      <c r="AB20" s="37"/>
      <c r="AC20" s="37"/>
      <c r="AD20" s="39"/>
    </row>
    <row r="21" spans="1:30" s="34" customFormat="1" ht="24" customHeight="1" x14ac:dyDescent="0.25">
      <c r="A21" s="73" t="s">
        <v>5251</v>
      </c>
      <c r="B21" s="83" t="s">
        <v>31</v>
      </c>
      <c r="C21" s="38">
        <v>45618</v>
      </c>
      <c r="D21" s="38">
        <v>45618</v>
      </c>
      <c r="E21" s="37" t="s">
        <v>130</v>
      </c>
      <c r="F21" s="67" t="s">
        <v>141</v>
      </c>
      <c r="G21" s="37"/>
      <c r="H21" s="68" t="s">
        <v>143</v>
      </c>
      <c r="I21" s="37">
        <v>1</v>
      </c>
      <c r="J21" s="37"/>
      <c r="K21" s="137"/>
      <c r="L21" s="39" t="s">
        <v>72</v>
      </c>
      <c r="M21" s="95" t="s">
        <v>144</v>
      </c>
      <c r="N21" s="81" t="s">
        <v>4524</v>
      </c>
      <c r="O21" s="81"/>
      <c r="P21" s="81"/>
      <c r="Q21" s="81" t="s">
        <v>1313</v>
      </c>
      <c r="R21" s="69"/>
      <c r="S21" s="37" t="s">
        <v>37</v>
      </c>
      <c r="T21" s="37"/>
      <c r="U21" s="37"/>
      <c r="V21" s="42"/>
      <c r="W21" s="37" t="s">
        <v>37</v>
      </c>
      <c r="X21" s="37"/>
      <c r="Y21" s="37"/>
      <c r="Z21" s="42"/>
      <c r="AA21" s="37" t="s">
        <v>37</v>
      </c>
      <c r="AB21" s="37"/>
      <c r="AC21" s="37"/>
      <c r="AD21" s="39"/>
    </row>
    <row r="22" spans="1:30" s="34" customFormat="1" ht="24" customHeight="1" x14ac:dyDescent="0.25">
      <c r="A22" s="73" t="s">
        <v>5250</v>
      </c>
      <c r="B22" s="83" t="s">
        <v>31</v>
      </c>
      <c r="C22" s="38">
        <v>45618</v>
      </c>
      <c r="D22" s="38">
        <v>45618</v>
      </c>
      <c r="E22" s="37" t="s">
        <v>136</v>
      </c>
      <c r="F22" s="67" t="s">
        <v>137</v>
      </c>
      <c r="G22" s="37"/>
      <c r="H22" s="68" t="s">
        <v>139</v>
      </c>
      <c r="I22" s="37">
        <v>1</v>
      </c>
      <c r="J22" s="37"/>
      <c r="K22" s="137"/>
      <c r="L22" s="39" t="s">
        <v>72</v>
      </c>
      <c r="M22" s="95" t="s">
        <v>140</v>
      </c>
      <c r="N22" s="81" t="s">
        <v>4008</v>
      </c>
      <c r="O22" s="81"/>
      <c r="P22" s="81"/>
      <c r="Q22" s="81" t="s">
        <v>834</v>
      </c>
      <c r="R22" s="69"/>
      <c r="S22" s="37" t="s">
        <v>37</v>
      </c>
      <c r="T22" s="37"/>
      <c r="U22" s="37"/>
      <c r="V22" s="42"/>
      <c r="W22" s="37" t="s">
        <v>37</v>
      </c>
      <c r="X22" s="37"/>
      <c r="Y22" s="37"/>
      <c r="Z22" s="42"/>
      <c r="AA22" s="37" t="s">
        <v>37</v>
      </c>
      <c r="AB22" s="37"/>
      <c r="AC22" s="37"/>
      <c r="AD22" s="39"/>
    </row>
    <row r="23" spans="1:30" s="34" customFormat="1" ht="24" customHeight="1" x14ac:dyDescent="0.25">
      <c r="A23" s="73" t="s">
        <v>5249</v>
      </c>
      <c r="B23" s="83" t="s">
        <v>31</v>
      </c>
      <c r="C23" s="38">
        <v>45618</v>
      </c>
      <c r="D23" s="38">
        <v>45618</v>
      </c>
      <c r="E23" s="37" t="s">
        <v>130</v>
      </c>
      <c r="F23" s="67" t="s">
        <v>131</v>
      </c>
      <c r="G23" s="37"/>
      <c r="H23" s="68" t="s">
        <v>133</v>
      </c>
      <c r="I23" s="37">
        <v>1</v>
      </c>
      <c r="J23" s="37"/>
      <c r="K23" s="137"/>
      <c r="L23" s="39" t="s">
        <v>134</v>
      </c>
      <c r="M23" s="95" t="s">
        <v>135</v>
      </c>
      <c r="N23" s="81" t="s">
        <v>4786</v>
      </c>
      <c r="O23" s="81"/>
      <c r="P23" s="81"/>
      <c r="Q23" s="81" t="s">
        <v>516</v>
      </c>
      <c r="R23" s="69"/>
      <c r="S23" s="37" t="s">
        <v>37</v>
      </c>
      <c r="T23" s="37"/>
      <c r="U23" s="37"/>
      <c r="V23" s="42"/>
      <c r="W23" s="37" t="s">
        <v>37</v>
      </c>
      <c r="X23" s="37"/>
      <c r="Y23" s="37"/>
      <c r="Z23" s="42"/>
      <c r="AA23" s="37" t="s">
        <v>37</v>
      </c>
      <c r="AB23" s="37"/>
      <c r="AC23" s="37"/>
      <c r="AD23" s="39"/>
    </row>
    <row r="24" spans="1:30" s="34" customFormat="1" ht="24" customHeight="1" x14ac:dyDescent="0.25">
      <c r="A24" s="73" t="s">
        <v>30</v>
      </c>
      <c r="B24" s="83" t="s">
        <v>31</v>
      </c>
      <c r="C24" s="38">
        <v>45617</v>
      </c>
      <c r="D24" s="38">
        <v>45617</v>
      </c>
      <c r="E24" s="37"/>
      <c r="F24" s="67" t="s">
        <v>32</v>
      </c>
      <c r="G24" s="37"/>
      <c r="H24" s="68" t="s">
        <v>33</v>
      </c>
      <c r="I24" s="37">
        <v>1</v>
      </c>
      <c r="J24" s="37"/>
      <c r="K24" s="137">
        <v>0.31249999999999989</v>
      </c>
      <c r="L24" s="39" t="s">
        <v>134</v>
      </c>
      <c r="M24" s="95" t="s">
        <v>34</v>
      </c>
      <c r="N24" s="81" t="s">
        <v>35</v>
      </c>
      <c r="O24" s="81"/>
      <c r="P24" s="81"/>
      <c r="Q24" s="81" t="s">
        <v>36</v>
      </c>
      <c r="R24" s="69"/>
      <c r="S24" s="37" t="s">
        <v>37</v>
      </c>
      <c r="T24" s="37"/>
      <c r="U24" s="37"/>
      <c r="V24" s="42"/>
      <c r="W24" s="37" t="s">
        <v>37</v>
      </c>
      <c r="X24" s="37"/>
      <c r="Y24" s="37"/>
      <c r="Z24" s="42"/>
      <c r="AA24" s="37" t="s">
        <v>37</v>
      </c>
      <c r="AB24" s="37"/>
      <c r="AC24" s="37"/>
      <c r="AD24" s="39"/>
    </row>
    <row r="25" spans="1:30" s="34" customFormat="1" ht="24" customHeight="1" x14ac:dyDescent="0.25">
      <c r="A25" s="73" t="s">
        <v>38</v>
      </c>
      <c r="B25" s="83" t="s">
        <v>31</v>
      </c>
      <c r="C25" s="38">
        <v>45617</v>
      </c>
      <c r="D25" s="38">
        <v>45618</v>
      </c>
      <c r="E25" s="37"/>
      <c r="F25" s="67" t="s">
        <v>39</v>
      </c>
      <c r="G25" s="37"/>
      <c r="H25" s="68" t="s">
        <v>40</v>
      </c>
      <c r="I25" s="37">
        <v>2</v>
      </c>
      <c r="J25" s="37"/>
      <c r="K25" s="137">
        <v>0.31249999999999989</v>
      </c>
      <c r="L25" s="39"/>
      <c r="M25" s="95" t="s">
        <v>41</v>
      </c>
      <c r="N25" s="81" t="s">
        <v>37</v>
      </c>
      <c r="O25" s="81">
        <v>664693434</v>
      </c>
      <c r="P25" s="81"/>
      <c r="Q25" s="81" t="s">
        <v>42</v>
      </c>
      <c r="R25" s="69" t="s">
        <v>43</v>
      </c>
      <c r="S25" s="37" t="s">
        <v>44</v>
      </c>
      <c r="T25" s="37">
        <v>1</v>
      </c>
      <c r="U25" s="37">
        <v>1.5</v>
      </c>
      <c r="V25" s="42"/>
      <c r="W25" s="37" t="s">
        <v>37</v>
      </c>
      <c r="X25" s="37"/>
      <c r="Y25" s="37"/>
      <c r="Z25" s="42"/>
      <c r="AA25" s="37" t="s">
        <v>37</v>
      </c>
      <c r="AB25" s="37"/>
      <c r="AC25" s="37"/>
      <c r="AD25" s="39"/>
    </row>
    <row r="26" spans="1:30" s="34" customFormat="1" ht="24" customHeight="1" x14ac:dyDescent="0.25">
      <c r="A26" s="73" t="s">
        <v>45</v>
      </c>
      <c r="B26" s="83" t="s">
        <v>31</v>
      </c>
      <c r="C26" s="38">
        <v>45617</v>
      </c>
      <c r="D26" s="38">
        <v>45617</v>
      </c>
      <c r="E26" s="37"/>
      <c r="F26" s="67" t="s">
        <v>46</v>
      </c>
      <c r="G26" s="37"/>
      <c r="H26" s="68" t="s">
        <v>47</v>
      </c>
      <c r="I26" s="37">
        <v>1</v>
      </c>
      <c r="J26" s="37"/>
      <c r="K26" s="137">
        <v>0</v>
      </c>
      <c r="L26" s="39" t="s">
        <v>134</v>
      </c>
      <c r="M26" s="95" t="s">
        <v>48</v>
      </c>
      <c r="N26" s="81" t="s">
        <v>49</v>
      </c>
      <c r="O26" s="81"/>
      <c r="P26" s="81"/>
      <c r="Q26" s="81" t="s">
        <v>50</v>
      </c>
      <c r="R26" s="69"/>
      <c r="S26" s="37" t="s">
        <v>37</v>
      </c>
      <c r="T26" s="37"/>
      <c r="U26" s="37"/>
      <c r="V26" s="42"/>
      <c r="W26" s="37" t="s">
        <v>37</v>
      </c>
      <c r="X26" s="37"/>
      <c r="Y26" s="37"/>
      <c r="Z26" s="42"/>
      <c r="AA26" s="37" t="s">
        <v>37</v>
      </c>
      <c r="AB26" s="37"/>
      <c r="AC26" s="37"/>
      <c r="AD26" s="39"/>
    </row>
    <row r="27" spans="1:30" s="34" customFormat="1" ht="24" customHeight="1" x14ac:dyDescent="0.25">
      <c r="A27" s="73" t="s">
        <v>51</v>
      </c>
      <c r="B27" s="83" t="s">
        <v>31</v>
      </c>
      <c r="C27" s="38">
        <v>45617</v>
      </c>
      <c r="D27" s="38">
        <v>45617</v>
      </c>
      <c r="E27" s="37"/>
      <c r="F27" s="67" t="s">
        <v>46</v>
      </c>
      <c r="G27" s="37"/>
      <c r="H27" s="68" t="s">
        <v>52</v>
      </c>
      <c r="I27" s="37">
        <v>1</v>
      </c>
      <c r="J27" s="37"/>
      <c r="K27" s="137">
        <v>0.34375000000000011</v>
      </c>
      <c r="L27" s="39" t="s">
        <v>53</v>
      </c>
      <c r="M27" s="95" t="s">
        <v>54</v>
      </c>
      <c r="N27" s="81" t="s">
        <v>55</v>
      </c>
      <c r="O27" s="81"/>
      <c r="P27" s="81"/>
      <c r="Q27" s="81" t="s">
        <v>36</v>
      </c>
      <c r="R27" s="69"/>
      <c r="S27" s="37" t="s">
        <v>37</v>
      </c>
      <c r="T27" s="37"/>
      <c r="U27" s="37"/>
      <c r="V27" s="42"/>
      <c r="W27" s="37" t="s">
        <v>37</v>
      </c>
      <c r="X27" s="37"/>
      <c r="Y27" s="37"/>
      <c r="Z27" s="42"/>
      <c r="AA27" s="37" t="s">
        <v>37</v>
      </c>
      <c r="AB27" s="37"/>
      <c r="AC27" s="37"/>
      <c r="AD27" s="39"/>
    </row>
    <row r="28" spans="1:30" s="34" customFormat="1" ht="24" customHeight="1" x14ac:dyDescent="0.25">
      <c r="A28" s="73" t="s">
        <v>56</v>
      </c>
      <c r="B28" s="83" t="s">
        <v>31</v>
      </c>
      <c r="C28" s="38">
        <v>45617</v>
      </c>
      <c r="D28" s="38">
        <v>45617</v>
      </c>
      <c r="E28" s="37"/>
      <c r="F28" s="67" t="s">
        <v>57</v>
      </c>
      <c r="G28" s="37"/>
      <c r="H28" s="68" t="s">
        <v>59</v>
      </c>
      <c r="I28" s="37">
        <v>1</v>
      </c>
      <c r="J28" s="37"/>
      <c r="K28" s="137">
        <v>0.33333333333333348</v>
      </c>
      <c r="L28" s="39" t="s">
        <v>80</v>
      </c>
      <c r="M28" s="95" t="s">
        <v>60</v>
      </c>
      <c r="N28" s="81" t="s">
        <v>61</v>
      </c>
      <c r="O28" s="81"/>
      <c r="P28" s="81"/>
      <c r="Q28" s="81" t="s">
        <v>62</v>
      </c>
      <c r="R28" s="69"/>
      <c r="S28" s="37" t="s">
        <v>37</v>
      </c>
      <c r="T28" s="37"/>
      <c r="U28" s="37"/>
      <c r="V28" s="42"/>
      <c r="W28" s="37" t="s">
        <v>37</v>
      </c>
      <c r="X28" s="37"/>
      <c r="Y28" s="37"/>
      <c r="Z28" s="42"/>
      <c r="AA28" s="37" t="s">
        <v>37</v>
      </c>
      <c r="AB28" s="37"/>
      <c r="AC28" s="37"/>
      <c r="AD28" s="39"/>
    </row>
    <row r="29" spans="1:30" s="34" customFormat="1" ht="24" customHeight="1" x14ac:dyDescent="0.25">
      <c r="A29" s="73" t="s">
        <v>63</v>
      </c>
      <c r="B29" s="83" t="s">
        <v>31</v>
      </c>
      <c r="C29" s="38">
        <v>45617</v>
      </c>
      <c r="D29" s="38">
        <v>45617</v>
      </c>
      <c r="E29" s="37"/>
      <c r="F29" s="67" t="s">
        <v>64</v>
      </c>
      <c r="G29" s="37"/>
      <c r="H29" s="68" t="s">
        <v>65</v>
      </c>
      <c r="I29" s="37">
        <v>1</v>
      </c>
      <c r="J29" s="37"/>
      <c r="K29" s="137">
        <v>0</v>
      </c>
      <c r="L29" s="39" t="s">
        <v>80</v>
      </c>
      <c r="M29" s="95"/>
      <c r="N29" s="81" t="s">
        <v>37</v>
      </c>
      <c r="O29" s="81"/>
      <c r="P29" s="81"/>
      <c r="Q29" s="81" t="s">
        <v>66</v>
      </c>
      <c r="R29" s="69" t="s">
        <v>67</v>
      </c>
      <c r="S29" s="37" t="s">
        <v>68</v>
      </c>
      <c r="T29" s="37">
        <v>1</v>
      </c>
      <c r="U29" s="37">
        <v>3</v>
      </c>
      <c r="V29" s="42"/>
      <c r="W29" s="37" t="s">
        <v>37</v>
      </c>
      <c r="X29" s="37"/>
      <c r="Y29" s="37"/>
      <c r="Z29" s="42"/>
      <c r="AA29" s="37" t="s">
        <v>37</v>
      </c>
      <c r="AB29" s="37"/>
      <c r="AC29" s="37"/>
      <c r="AD29" s="39"/>
    </row>
    <row r="30" spans="1:30" s="34" customFormat="1" ht="24" customHeight="1" x14ac:dyDescent="0.25">
      <c r="A30" s="73" t="s">
        <v>69</v>
      </c>
      <c r="B30" s="83" t="s">
        <v>31</v>
      </c>
      <c r="C30" s="38">
        <v>45617</v>
      </c>
      <c r="D30" s="38">
        <v>45617</v>
      </c>
      <c r="E30" s="37"/>
      <c r="F30" s="67" t="s">
        <v>70</v>
      </c>
      <c r="G30" s="37"/>
      <c r="H30" s="68" t="s">
        <v>71</v>
      </c>
      <c r="I30" s="37">
        <v>1</v>
      </c>
      <c r="J30" s="37"/>
      <c r="K30" s="137">
        <v>0.375</v>
      </c>
      <c r="L30" s="39" t="s">
        <v>72</v>
      </c>
      <c r="M30" s="95" t="s">
        <v>73</v>
      </c>
      <c r="N30" s="81" t="s">
        <v>74</v>
      </c>
      <c r="O30" s="81"/>
      <c r="P30" s="81"/>
      <c r="Q30" s="81" t="s">
        <v>75</v>
      </c>
      <c r="R30" s="69"/>
      <c r="S30" s="37" t="s">
        <v>37</v>
      </c>
      <c r="T30" s="37"/>
      <c r="U30" s="37"/>
      <c r="V30" s="42"/>
      <c r="W30" s="37" t="s">
        <v>37</v>
      </c>
      <c r="X30" s="37"/>
      <c r="Y30" s="37"/>
      <c r="Z30" s="42"/>
      <c r="AA30" s="37" t="s">
        <v>37</v>
      </c>
      <c r="AB30" s="37"/>
      <c r="AC30" s="37"/>
      <c r="AD30" s="39"/>
    </row>
    <row r="31" spans="1:30" s="34" customFormat="1" ht="24" customHeight="1" x14ac:dyDescent="0.25">
      <c r="A31" s="73" t="s">
        <v>76</v>
      </c>
      <c r="B31" s="83" t="s">
        <v>31</v>
      </c>
      <c r="C31" s="38">
        <v>45617</v>
      </c>
      <c r="D31" s="38">
        <v>45617</v>
      </c>
      <c r="E31" s="37" t="s">
        <v>77</v>
      </c>
      <c r="F31" s="67" t="s">
        <v>78</v>
      </c>
      <c r="G31" s="37"/>
      <c r="H31" s="68" t="s">
        <v>79</v>
      </c>
      <c r="I31" s="37">
        <v>1</v>
      </c>
      <c r="J31" s="37"/>
      <c r="K31" s="137">
        <v>0.24999999999999978</v>
      </c>
      <c r="L31" s="39" t="s">
        <v>80</v>
      </c>
      <c r="M31" s="95" t="s">
        <v>81</v>
      </c>
      <c r="N31" s="81" t="s">
        <v>37</v>
      </c>
      <c r="O31" s="81">
        <v>676587669</v>
      </c>
      <c r="P31" s="81" t="s">
        <v>82</v>
      </c>
      <c r="Q31" s="81" t="s">
        <v>83</v>
      </c>
      <c r="R31" s="69"/>
      <c r="S31" s="37" t="s">
        <v>37</v>
      </c>
      <c r="T31" s="37"/>
      <c r="U31" s="37"/>
      <c r="V31" s="42"/>
      <c r="W31" s="37" t="s">
        <v>37</v>
      </c>
      <c r="X31" s="37"/>
      <c r="Y31" s="37"/>
      <c r="Z31" s="42"/>
      <c r="AA31" s="37" t="s">
        <v>37</v>
      </c>
      <c r="AB31" s="37"/>
      <c r="AC31" s="37"/>
      <c r="AD31" s="39"/>
    </row>
    <row r="32" spans="1:30" s="34" customFormat="1" ht="24" customHeight="1" x14ac:dyDescent="0.25">
      <c r="A32" s="73" t="s">
        <v>84</v>
      </c>
      <c r="B32" s="83" t="s">
        <v>31</v>
      </c>
      <c r="C32" s="38">
        <v>45617</v>
      </c>
      <c r="D32" s="38">
        <v>45618</v>
      </c>
      <c r="E32" s="37" t="s">
        <v>85</v>
      </c>
      <c r="F32" s="67" t="s">
        <v>86</v>
      </c>
      <c r="G32" s="37"/>
      <c r="H32" s="68" t="s">
        <v>87</v>
      </c>
      <c r="I32" s="37">
        <v>2</v>
      </c>
      <c r="J32" s="37"/>
      <c r="K32" s="137">
        <v>0.24999999999999978</v>
      </c>
      <c r="L32" s="39" t="s">
        <v>88</v>
      </c>
      <c r="M32" s="95" t="s">
        <v>89</v>
      </c>
      <c r="N32" s="81" t="s">
        <v>90</v>
      </c>
      <c r="O32" s="81"/>
      <c r="P32" s="81"/>
      <c r="Q32" s="81" t="s">
        <v>91</v>
      </c>
      <c r="R32" s="69"/>
      <c r="S32" s="37" t="s">
        <v>37</v>
      </c>
      <c r="T32" s="37"/>
      <c r="U32" s="37"/>
      <c r="V32" s="42"/>
      <c r="W32" s="37" t="s">
        <v>37</v>
      </c>
      <c r="X32" s="37"/>
      <c r="Y32" s="37"/>
      <c r="Z32" s="42"/>
      <c r="AA32" s="37" t="s">
        <v>37</v>
      </c>
      <c r="AB32" s="37"/>
      <c r="AC32" s="37"/>
      <c r="AD32" s="39"/>
    </row>
    <row r="33" spans="1:30" s="34" customFormat="1" ht="24" customHeight="1" x14ac:dyDescent="0.25">
      <c r="A33" s="73"/>
      <c r="B33" s="83"/>
      <c r="C33" s="38"/>
      <c r="D33" s="38"/>
      <c r="E33" s="37"/>
      <c r="F33" s="67"/>
      <c r="G33" s="37"/>
      <c r="H33" s="68"/>
      <c r="I33" s="37"/>
      <c r="J33" s="37"/>
      <c r="K33" s="137"/>
      <c r="L33" s="39"/>
      <c r="M33" s="95"/>
      <c r="N33" s="81"/>
      <c r="O33" s="81"/>
      <c r="P33" s="81"/>
      <c r="Q33" s="81"/>
      <c r="R33" s="69"/>
      <c r="S33" s="37"/>
      <c r="T33" s="37"/>
      <c r="U33" s="37"/>
      <c r="V33" s="42"/>
      <c r="W33" s="37"/>
      <c r="X33" s="37"/>
      <c r="Y33" s="37"/>
      <c r="Z33" s="42"/>
      <c r="AA33" s="37"/>
      <c r="AB33" s="37"/>
      <c r="AC33" s="37"/>
      <c r="AD33" s="39"/>
    </row>
    <row r="34" spans="1:30" s="34" customFormat="1" ht="24" customHeight="1" x14ac:dyDescent="0.25">
      <c r="A34" s="73"/>
      <c r="B34" s="83"/>
      <c r="C34" s="38"/>
      <c r="D34" s="38"/>
      <c r="E34" s="37"/>
      <c r="F34" s="67"/>
      <c r="G34" s="37"/>
      <c r="H34" s="68"/>
      <c r="I34" s="37"/>
      <c r="J34" s="37"/>
      <c r="K34" s="137"/>
      <c r="L34" s="39"/>
      <c r="M34" s="95"/>
      <c r="N34" s="81"/>
      <c r="O34" s="81"/>
      <c r="P34" s="81"/>
      <c r="Q34" s="81"/>
      <c r="R34" s="69"/>
      <c r="S34" s="37"/>
      <c r="T34" s="37"/>
      <c r="U34" s="37"/>
      <c r="V34" s="42"/>
      <c r="W34" s="37"/>
      <c r="X34" s="37"/>
      <c r="Y34" s="37"/>
      <c r="Z34" s="42"/>
      <c r="AA34" s="37"/>
      <c r="AB34" s="37"/>
      <c r="AC34" s="37"/>
      <c r="AD34" s="39"/>
    </row>
    <row r="35" spans="1:30" s="34" customFormat="1" ht="24" customHeight="1" x14ac:dyDescent="0.25">
      <c r="A35" s="73"/>
      <c r="B35" s="83"/>
      <c r="C35" s="38"/>
      <c r="D35" s="38"/>
      <c r="E35" s="37"/>
      <c r="F35" s="67"/>
      <c r="G35" s="37"/>
      <c r="H35" s="68"/>
      <c r="I35" s="37"/>
      <c r="J35" s="37"/>
      <c r="K35" s="137"/>
      <c r="L35" s="39"/>
      <c r="M35" s="95"/>
      <c r="N35" s="81"/>
      <c r="O35" s="81"/>
      <c r="P35" s="81"/>
      <c r="Q35" s="81"/>
      <c r="R35" s="69"/>
      <c r="S35" s="37"/>
      <c r="T35" s="37"/>
      <c r="U35" s="37"/>
      <c r="V35" s="42"/>
      <c r="W35" s="37"/>
      <c r="X35" s="37"/>
      <c r="Y35" s="37"/>
      <c r="Z35" s="42"/>
      <c r="AA35" s="37"/>
      <c r="AB35" s="37"/>
      <c r="AC35" s="37"/>
      <c r="AD35" s="39"/>
    </row>
    <row r="36" spans="1:30" s="34" customFormat="1" ht="24" customHeight="1" x14ac:dyDescent="0.25">
      <c r="A36" s="73"/>
      <c r="B36" s="83"/>
      <c r="C36" s="38"/>
      <c r="D36" s="38"/>
      <c r="E36" s="37"/>
      <c r="F36" s="67"/>
      <c r="G36" s="37"/>
      <c r="H36" s="68"/>
      <c r="I36" s="37"/>
      <c r="J36" s="37"/>
      <c r="K36" s="137"/>
      <c r="L36" s="39"/>
      <c r="M36" s="95"/>
      <c r="N36" s="81"/>
      <c r="O36" s="81"/>
      <c r="P36" s="81"/>
      <c r="Q36" s="81"/>
      <c r="R36" s="69"/>
      <c r="S36" s="37"/>
      <c r="T36" s="37"/>
      <c r="U36" s="37"/>
      <c r="V36" s="42"/>
      <c r="W36" s="37"/>
      <c r="X36" s="37"/>
      <c r="Y36" s="37"/>
      <c r="Z36" s="42"/>
      <c r="AA36" s="37"/>
      <c r="AB36" s="37"/>
      <c r="AC36" s="37"/>
      <c r="AD36" s="39"/>
    </row>
    <row r="37" spans="1:30" s="34" customFormat="1" ht="24" customHeight="1" x14ac:dyDescent="0.25">
      <c r="A37" s="73"/>
      <c r="B37" s="83"/>
      <c r="C37" s="38"/>
      <c r="D37" s="38"/>
      <c r="E37" s="37"/>
      <c r="F37" s="67"/>
      <c r="G37" s="37"/>
      <c r="H37" s="68"/>
      <c r="I37" s="37"/>
      <c r="J37" s="37"/>
      <c r="K37" s="137"/>
      <c r="L37" s="39"/>
      <c r="M37" s="95"/>
      <c r="N37" s="81"/>
      <c r="O37" s="81"/>
      <c r="P37" s="81"/>
      <c r="Q37" s="81"/>
      <c r="R37" s="69"/>
      <c r="S37" s="37"/>
      <c r="T37" s="37"/>
      <c r="U37" s="37"/>
      <c r="V37" s="42"/>
      <c r="W37" s="37"/>
      <c r="X37" s="37"/>
      <c r="Y37" s="37"/>
      <c r="Z37" s="42"/>
      <c r="AA37" s="37"/>
      <c r="AB37" s="37"/>
      <c r="AC37" s="37"/>
      <c r="AD37" s="39"/>
    </row>
    <row r="38" spans="1:30" s="34" customFormat="1" ht="24" customHeight="1" x14ac:dyDescent="0.25">
      <c r="A38" s="73"/>
      <c r="B38" s="83"/>
      <c r="C38" s="38"/>
      <c r="D38" s="38"/>
      <c r="E38" s="37"/>
      <c r="F38" s="67"/>
      <c r="G38" s="37"/>
      <c r="H38" s="68"/>
      <c r="I38" s="37"/>
      <c r="J38" s="37"/>
      <c r="K38" s="137"/>
      <c r="L38" s="39"/>
      <c r="M38" s="95"/>
      <c r="N38" s="81"/>
      <c r="O38" s="81"/>
      <c r="P38" s="81"/>
      <c r="Q38" s="81"/>
      <c r="R38" s="69"/>
      <c r="S38" s="37"/>
      <c r="T38" s="37"/>
      <c r="U38" s="37"/>
      <c r="V38" s="42"/>
      <c r="W38" s="37"/>
      <c r="X38" s="37"/>
      <c r="Y38" s="37"/>
      <c r="Z38" s="42"/>
      <c r="AA38" s="37"/>
      <c r="AB38" s="37"/>
      <c r="AC38" s="37"/>
      <c r="AD38" s="39"/>
    </row>
    <row r="39" spans="1:30" s="34" customFormat="1" ht="24" customHeight="1" x14ac:dyDescent="0.25">
      <c r="A39" s="73"/>
      <c r="B39" s="83"/>
      <c r="C39" s="38"/>
      <c r="D39" s="38"/>
      <c r="E39" s="37"/>
      <c r="F39" s="67"/>
      <c r="G39" s="37"/>
      <c r="H39" s="68"/>
      <c r="I39" s="37"/>
      <c r="J39" s="37"/>
      <c r="K39" s="137"/>
      <c r="L39" s="39"/>
      <c r="M39" s="95"/>
      <c r="N39" s="81"/>
      <c r="O39" s="81"/>
      <c r="P39" s="81"/>
      <c r="Q39" s="81"/>
      <c r="R39" s="69"/>
      <c r="S39" s="37"/>
      <c r="T39" s="37"/>
      <c r="U39" s="37"/>
      <c r="V39" s="42"/>
      <c r="W39" s="37"/>
      <c r="X39" s="37"/>
      <c r="Y39" s="37"/>
      <c r="Z39" s="42"/>
      <c r="AA39" s="37"/>
      <c r="AB39" s="37"/>
      <c r="AC39" s="37"/>
      <c r="AD39" s="39"/>
    </row>
    <row r="40" spans="1:30" s="34" customFormat="1" ht="24" customHeight="1" x14ac:dyDescent="0.25">
      <c r="A40" s="73"/>
      <c r="B40" s="83"/>
      <c r="C40" s="38"/>
      <c r="D40" s="38"/>
      <c r="E40" s="37"/>
      <c r="F40" s="67"/>
      <c r="G40" s="37"/>
      <c r="H40" s="68"/>
      <c r="I40" s="37"/>
      <c r="J40" s="37"/>
      <c r="K40" s="137"/>
      <c r="L40" s="39"/>
      <c r="M40" s="95"/>
      <c r="N40" s="81"/>
      <c r="O40" s="81"/>
      <c r="P40" s="81"/>
      <c r="Q40" s="81"/>
      <c r="R40" s="69"/>
      <c r="S40" s="37"/>
      <c r="T40" s="37"/>
      <c r="U40" s="37"/>
      <c r="V40" s="42"/>
      <c r="W40" s="37"/>
      <c r="X40" s="37"/>
      <c r="Y40" s="37"/>
      <c r="Z40" s="42"/>
      <c r="AA40" s="37"/>
      <c r="AB40" s="37"/>
      <c r="AC40" s="37"/>
      <c r="AD40" s="39"/>
    </row>
    <row r="41" spans="1:30" s="34" customFormat="1" ht="24" customHeight="1" x14ac:dyDescent="0.25">
      <c r="A41" s="73"/>
      <c r="B41" s="83"/>
      <c r="C41" s="38"/>
      <c r="D41" s="38"/>
      <c r="E41" s="37"/>
      <c r="F41" s="67"/>
      <c r="G41" s="37"/>
      <c r="H41" s="68"/>
      <c r="I41" s="37"/>
      <c r="J41" s="37"/>
      <c r="K41" s="137"/>
      <c r="L41" s="39"/>
      <c r="M41" s="95"/>
      <c r="N41" s="81"/>
      <c r="O41" s="81"/>
      <c r="P41" s="81"/>
      <c r="Q41" s="81"/>
      <c r="R41" s="69"/>
      <c r="S41" s="37"/>
      <c r="T41" s="37"/>
      <c r="U41" s="37"/>
      <c r="V41" s="42"/>
      <c r="W41" s="37"/>
      <c r="X41" s="37"/>
      <c r="Y41" s="37"/>
      <c r="Z41" s="42"/>
      <c r="AA41" s="37"/>
      <c r="AB41" s="37"/>
      <c r="AC41" s="37"/>
      <c r="AD41" s="39"/>
    </row>
    <row r="42" spans="1:30" s="34" customFormat="1" ht="24" customHeight="1" x14ac:dyDescent="0.25">
      <c r="A42" s="73"/>
      <c r="B42" s="83"/>
      <c r="C42" s="38"/>
      <c r="D42" s="38"/>
      <c r="E42" s="37"/>
      <c r="F42" s="67"/>
      <c r="G42" s="37"/>
      <c r="H42" s="68"/>
      <c r="I42" s="37"/>
      <c r="J42" s="37"/>
      <c r="K42" s="137"/>
      <c r="L42" s="39"/>
      <c r="M42" s="95"/>
      <c r="N42" s="81"/>
      <c r="O42" s="81"/>
      <c r="P42" s="81"/>
      <c r="Q42" s="81"/>
      <c r="R42" s="69"/>
      <c r="S42" s="37"/>
      <c r="T42" s="37"/>
      <c r="U42" s="37"/>
      <c r="V42" s="42"/>
      <c r="W42" s="37"/>
      <c r="X42" s="37"/>
      <c r="Y42" s="37"/>
      <c r="Z42" s="42"/>
      <c r="AA42" s="37"/>
      <c r="AB42" s="37"/>
      <c r="AC42" s="37"/>
      <c r="AD42" s="39"/>
    </row>
    <row r="43" spans="1:30" s="34" customFormat="1" ht="24" customHeight="1" x14ac:dyDescent="0.25">
      <c r="A43" s="73"/>
      <c r="B43" s="83"/>
      <c r="C43" s="38"/>
      <c r="D43" s="38"/>
      <c r="E43" s="37"/>
      <c r="F43" s="67"/>
      <c r="G43" s="37"/>
      <c r="H43" s="68"/>
      <c r="I43" s="37"/>
      <c r="J43" s="37"/>
      <c r="K43" s="137"/>
      <c r="L43" s="39"/>
      <c r="M43" s="95"/>
      <c r="N43" s="81"/>
      <c r="O43" s="81"/>
      <c r="P43" s="81"/>
      <c r="Q43" s="81"/>
      <c r="R43" s="69"/>
      <c r="S43" s="37"/>
      <c r="T43" s="37"/>
      <c r="U43" s="37"/>
      <c r="V43" s="42"/>
      <c r="W43" s="37"/>
      <c r="X43" s="37"/>
      <c r="Y43" s="37"/>
      <c r="Z43" s="42"/>
      <c r="AA43" s="37"/>
      <c r="AB43" s="37"/>
      <c r="AC43" s="37"/>
      <c r="AD43" s="39"/>
    </row>
    <row r="44" spans="1:30" s="34" customFormat="1" ht="24" customHeight="1" x14ac:dyDescent="0.25">
      <c r="A44" s="73"/>
      <c r="B44" s="83"/>
      <c r="C44" s="38"/>
      <c r="D44" s="38"/>
      <c r="E44" s="37"/>
      <c r="F44" s="67"/>
      <c r="G44" s="37"/>
      <c r="H44" s="68"/>
      <c r="I44" s="37"/>
      <c r="J44" s="37"/>
      <c r="K44" s="137"/>
      <c r="L44" s="39"/>
      <c r="M44" s="95"/>
      <c r="N44" s="81"/>
      <c r="O44" s="81"/>
      <c r="P44" s="81"/>
      <c r="Q44" s="81"/>
      <c r="R44" s="69"/>
      <c r="S44" s="37"/>
      <c r="T44" s="37"/>
      <c r="U44" s="37"/>
      <c r="V44" s="42"/>
      <c r="W44" s="37"/>
      <c r="X44" s="37"/>
      <c r="Y44" s="37"/>
      <c r="Z44" s="42"/>
      <c r="AA44" s="37"/>
      <c r="AB44" s="37"/>
      <c r="AC44" s="37"/>
      <c r="AD44" s="39"/>
    </row>
    <row r="45" spans="1:30" s="34" customFormat="1" ht="24" customHeight="1" x14ac:dyDescent="0.25">
      <c r="A45" s="73"/>
      <c r="B45" s="83"/>
      <c r="C45" s="38"/>
      <c r="D45" s="38"/>
      <c r="E45" s="37"/>
      <c r="F45" s="67"/>
      <c r="G45" s="37"/>
      <c r="H45" s="68"/>
      <c r="I45" s="37"/>
      <c r="J45" s="37"/>
      <c r="K45" s="137"/>
      <c r="L45" s="39"/>
      <c r="M45" s="95"/>
      <c r="N45" s="81"/>
      <c r="O45" s="81"/>
      <c r="P45" s="81"/>
      <c r="Q45" s="81"/>
      <c r="R45" s="69"/>
      <c r="S45" s="37"/>
      <c r="T45" s="37"/>
      <c r="U45" s="37"/>
      <c r="V45" s="42"/>
      <c r="W45" s="37"/>
      <c r="X45" s="37"/>
      <c r="Y45" s="37"/>
      <c r="Z45" s="42"/>
      <c r="AA45" s="37"/>
      <c r="AB45" s="37"/>
      <c r="AC45" s="37"/>
      <c r="AD45" s="39"/>
    </row>
    <row r="46" spans="1:30" s="34" customFormat="1" ht="24" customHeight="1" x14ac:dyDescent="0.25">
      <c r="A46" s="73"/>
      <c r="B46" s="83"/>
      <c r="C46" s="38"/>
      <c r="D46" s="38"/>
      <c r="E46" s="37"/>
      <c r="F46" s="67"/>
      <c r="G46" s="37"/>
      <c r="H46" s="68"/>
      <c r="I46" s="37"/>
      <c r="J46" s="37"/>
      <c r="K46" s="137"/>
      <c r="L46" s="39"/>
      <c r="M46" s="95"/>
      <c r="N46" s="81"/>
      <c r="O46" s="81"/>
      <c r="P46" s="81"/>
      <c r="Q46" s="81"/>
      <c r="R46" s="69"/>
      <c r="S46" s="37"/>
      <c r="T46" s="37"/>
      <c r="U46" s="37"/>
      <c r="V46" s="42"/>
      <c r="W46" s="37"/>
      <c r="X46" s="37"/>
      <c r="Y46" s="37"/>
      <c r="Z46" s="42"/>
      <c r="AA46" s="37"/>
      <c r="AB46" s="37"/>
      <c r="AC46" s="37"/>
      <c r="AD46" s="39"/>
    </row>
    <row r="47" spans="1:30" s="34" customFormat="1" ht="24" customHeight="1" x14ac:dyDescent="0.25">
      <c r="A47" s="73"/>
      <c r="B47" s="83"/>
      <c r="C47" s="38"/>
      <c r="D47" s="38"/>
      <c r="E47" s="37"/>
      <c r="F47" s="67"/>
      <c r="G47" s="37"/>
      <c r="H47" s="68"/>
      <c r="I47" s="37"/>
      <c r="J47" s="37"/>
      <c r="K47" s="137"/>
      <c r="L47" s="39"/>
      <c r="M47" s="95"/>
      <c r="N47" s="81"/>
      <c r="O47" s="81"/>
      <c r="P47" s="81"/>
      <c r="Q47" s="81"/>
      <c r="R47" s="69"/>
      <c r="S47" s="37"/>
      <c r="T47" s="37"/>
      <c r="U47" s="37"/>
      <c r="V47" s="42"/>
      <c r="W47" s="37"/>
      <c r="X47" s="37"/>
      <c r="Y47" s="37"/>
      <c r="Z47" s="42"/>
      <c r="AA47" s="37"/>
      <c r="AB47" s="37"/>
      <c r="AC47" s="37"/>
      <c r="AD47" s="39"/>
    </row>
    <row r="48" spans="1:30" s="34" customFormat="1" ht="24" customHeight="1" x14ac:dyDescent="0.25">
      <c r="A48" s="73"/>
      <c r="B48" s="83"/>
      <c r="C48" s="38"/>
      <c r="D48" s="38"/>
      <c r="E48" s="37"/>
      <c r="F48" s="67"/>
      <c r="G48" s="37"/>
      <c r="H48" s="68"/>
      <c r="I48" s="37"/>
      <c r="J48" s="37"/>
      <c r="K48" s="137"/>
      <c r="L48" s="39"/>
      <c r="M48" s="95"/>
      <c r="N48" s="81"/>
      <c r="O48" s="81"/>
      <c r="P48" s="81"/>
      <c r="Q48" s="81"/>
      <c r="R48" s="69"/>
      <c r="S48" s="37"/>
      <c r="T48" s="37"/>
      <c r="U48" s="37"/>
      <c r="V48" s="42"/>
      <c r="W48" s="37"/>
      <c r="X48" s="37"/>
      <c r="Y48" s="37"/>
      <c r="Z48" s="42"/>
      <c r="AA48" s="37"/>
      <c r="AB48" s="37"/>
      <c r="AC48" s="37"/>
      <c r="AD48" s="39"/>
    </row>
    <row r="49" spans="1:30" s="34" customFormat="1" ht="24" customHeight="1" x14ac:dyDescent="0.25">
      <c r="A49" s="73"/>
      <c r="B49" s="83"/>
      <c r="C49" s="38"/>
      <c r="D49" s="38"/>
      <c r="E49" s="37"/>
      <c r="F49" s="67"/>
      <c r="G49" s="37"/>
      <c r="H49" s="68"/>
      <c r="I49" s="37"/>
      <c r="J49" s="37"/>
      <c r="K49" s="137"/>
      <c r="L49" s="39"/>
      <c r="M49" s="95"/>
      <c r="N49" s="81"/>
      <c r="O49" s="81"/>
      <c r="P49" s="81"/>
      <c r="Q49" s="81"/>
      <c r="R49" s="69"/>
      <c r="S49" s="37"/>
      <c r="T49" s="37"/>
      <c r="U49" s="37"/>
      <c r="V49" s="42"/>
      <c r="W49" s="37"/>
      <c r="X49" s="37"/>
      <c r="Y49" s="37"/>
      <c r="Z49" s="42"/>
      <c r="AA49" s="37"/>
      <c r="AB49" s="37"/>
      <c r="AC49" s="37"/>
      <c r="AD49" s="39"/>
    </row>
    <row r="50" spans="1:30" s="34" customFormat="1" ht="24" customHeight="1" x14ac:dyDescent="0.25">
      <c r="A50" s="73"/>
      <c r="B50" s="83"/>
      <c r="C50" s="38"/>
      <c r="D50" s="38"/>
      <c r="E50" s="37"/>
      <c r="F50" s="67"/>
      <c r="G50" s="37"/>
      <c r="H50" s="68"/>
      <c r="I50" s="37"/>
      <c r="J50" s="37"/>
      <c r="K50" s="137"/>
      <c r="L50" s="39"/>
      <c r="M50" s="95"/>
      <c r="N50" s="81"/>
      <c r="O50" s="81"/>
      <c r="P50" s="81"/>
      <c r="Q50" s="81"/>
      <c r="R50" s="69"/>
      <c r="S50" s="37"/>
      <c r="T50" s="37"/>
      <c r="U50" s="37"/>
      <c r="V50" s="42"/>
      <c r="W50" s="37"/>
      <c r="X50" s="37"/>
      <c r="Y50" s="37"/>
      <c r="Z50" s="42"/>
      <c r="AA50" s="37"/>
      <c r="AB50" s="37"/>
      <c r="AC50" s="37"/>
      <c r="AD50" s="39"/>
    </row>
    <row r="51" spans="1:30" s="34" customFormat="1" ht="24" customHeight="1" x14ac:dyDescent="0.25">
      <c r="A51" s="73"/>
      <c r="B51" s="83"/>
      <c r="C51" s="38"/>
      <c r="D51" s="38"/>
      <c r="E51" s="37"/>
      <c r="F51" s="67"/>
      <c r="G51" s="37"/>
      <c r="H51" s="68"/>
      <c r="I51" s="37"/>
      <c r="J51" s="37"/>
      <c r="K51" s="137"/>
      <c r="L51" s="39"/>
      <c r="M51" s="95"/>
      <c r="N51" s="81"/>
      <c r="O51" s="81"/>
      <c r="P51" s="81"/>
      <c r="Q51" s="81"/>
      <c r="R51" s="69"/>
      <c r="S51" s="37"/>
      <c r="T51" s="37"/>
      <c r="U51" s="37"/>
      <c r="V51" s="42"/>
      <c r="W51" s="37"/>
      <c r="X51" s="37"/>
      <c r="Y51" s="37"/>
      <c r="Z51" s="42"/>
      <c r="AA51" s="37"/>
      <c r="AB51" s="37"/>
      <c r="AC51" s="37"/>
      <c r="AD51" s="39"/>
    </row>
    <row r="52" spans="1:30" s="34" customFormat="1" ht="24" customHeight="1" x14ac:dyDescent="0.25">
      <c r="A52" s="73"/>
      <c r="B52" s="83"/>
      <c r="C52" s="38"/>
      <c r="D52" s="38"/>
      <c r="E52" s="37"/>
      <c r="F52" s="67"/>
      <c r="G52" s="37"/>
      <c r="H52" s="68"/>
      <c r="I52" s="37"/>
      <c r="J52" s="37"/>
      <c r="K52" s="137"/>
      <c r="L52" s="39"/>
      <c r="M52" s="95"/>
      <c r="N52" s="81"/>
      <c r="O52" s="81"/>
      <c r="P52" s="81"/>
      <c r="Q52" s="81"/>
      <c r="R52" s="69"/>
      <c r="S52" s="37"/>
      <c r="T52" s="37"/>
      <c r="U52" s="37"/>
      <c r="V52" s="42"/>
      <c r="W52" s="37"/>
      <c r="X52" s="37"/>
      <c r="Y52" s="37"/>
      <c r="Z52" s="42"/>
      <c r="AA52" s="37"/>
      <c r="AB52" s="37"/>
      <c r="AC52" s="37"/>
      <c r="AD52" s="39"/>
    </row>
    <row r="53" spans="1:30" s="34" customFormat="1" ht="24" customHeight="1" x14ac:dyDescent="0.25">
      <c r="A53" s="73"/>
      <c r="B53" s="83"/>
      <c r="C53" s="38"/>
      <c r="D53" s="38"/>
      <c r="E53" s="37"/>
      <c r="F53" s="67"/>
      <c r="G53" s="37"/>
      <c r="H53" s="68"/>
      <c r="I53" s="37"/>
      <c r="J53" s="37"/>
      <c r="K53" s="137"/>
      <c r="L53" s="39"/>
      <c r="M53" s="95"/>
      <c r="N53" s="81"/>
      <c r="O53" s="81"/>
      <c r="P53" s="81"/>
      <c r="Q53" s="81"/>
      <c r="R53" s="69"/>
      <c r="S53" s="37"/>
      <c r="T53" s="37"/>
      <c r="U53" s="37"/>
      <c r="V53" s="42"/>
      <c r="W53" s="37"/>
      <c r="X53" s="37"/>
      <c r="Y53" s="37"/>
      <c r="Z53" s="42"/>
      <c r="AA53" s="37"/>
      <c r="AB53" s="37"/>
      <c r="AC53" s="37"/>
      <c r="AD53" s="39"/>
    </row>
    <row r="54" spans="1:30" s="34" customFormat="1" ht="24" customHeight="1" x14ac:dyDescent="0.25">
      <c r="A54" s="73"/>
      <c r="B54" s="83"/>
      <c r="C54" s="38"/>
      <c r="D54" s="38"/>
      <c r="E54" s="37"/>
      <c r="F54" s="67"/>
      <c r="G54" s="37"/>
      <c r="H54" s="68"/>
      <c r="I54" s="37"/>
      <c r="J54" s="37"/>
      <c r="K54" s="137"/>
      <c r="L54" s="39"/>
      <c r="M54" s="95"/>
      <c r="N54" s="81"/>
      <c r="O54" s="81"/>
      <c r="P54" s="81"/>
      <c r="Q54" s="81"/>
      <c r="R54" s="69"/>
      <c r="S54" s="37"/>
      <c r="T54" s="37"/>
      <c r="U54" s="37"/>
      <c r="V54" s="42"/>
      <c r="W54" s="37"/>
      <c r="X54" s="37"/>
      <c r="Y54" s="37"/>
      <c r="Z54" s="42"/>
      <c r="AA54" s="37"/>
      <c r="AB54" s="37"/>
      <c r="AC54" s="37"/>
      <c r="AD54" s="39"/>
    </row>
    <row r="55" spans="1:30" s="34" customFormat="1" ht="24" customHeight="1" x14ac:dyDescent="0.25">
      <c r="A55" s="73"/>
      <c r="B55" s="83"/>
      <c r="C55" s="38"/>
      <c r="D55" s="38"/>
      <c r="E55" s="37"/>
      <c r="F55" s="67"/>
      <c r="G55" s="37"/>
      <c r="H55" s="68"/>
      <c r="I55" s="37"/>
      <c r="J55" s="37"/>
      <c r="K55" s="137"/>
      <c r="L55" s="39"/>
      <c r="M55" s="95"/>
      <c r="N55" s="81"/>
      <c r="O55" s="81"/>
      <c r="P55" s="81"/>
      <c r="Q55" s="81"/>
      <c r="R55" s="69"/>
      <c r="S55" s="37"/>
      <c r="T55" s="37"/>
      <c r="U55" s="37"/>
      <c r="V55" s="42"/>
      <c r="W55" s="37"/>
      <c r="X55" s="37"/>
      <c r="Y55" s="37"/>
      <c r="Z55" s="42"/>
      <c r="AA55" s="37"/>
      <c r="AB55" s="37"/>
      <c r="AC55" s="37"/>
      <c r="AD55" s="39"/>
    </row>
    <row r="56" spans="1:30" s="34" customFormat="1" ht="24" customHeight="1" x14ac:dyDescent="0.25">
      <c r="A56" s="73"/>
      <c r="B56" s="83"/>
      <c r="C56" s="38"/>
      <c r="D56" s="38"/>
      <c r="E56" s="37"/>
      <c r="F56" s="67"/>
      <c r="G56" s="37"/>
      <c r="H56" s="68"/>
      <c r="I56" s="37"/>
      <c r="J56" s="37"/>
      <c r="K56" s="137"/>
      <c r="L56" s="39"/>
      <c r="M56" s="95"/>
      <c r="N56" s="81"/>
      <c r="O56" s="81"/>
      <c r="P56" s="81"/>
      <c r="Q56" s="81"/>
      <c r="R56" s="69"/>
      <c r="S56" s="37"/>
      <c r="T56" s="37"/>
      <c r="U56" s="37"/>
      <c r="V56" s="42"/>
      <c r="W56" s="37"/>
      <c r="X56" s="37"/>
      <c r="Y56" s="37"/>
      <c r="Z56" s="42"/>
      <c r="AA56" s="37"/>
      <c r="AB56" s="37"/>
      <c r="AC56" s="37"/>
      <c r="AD56" s="39"/>
    </row>
    <row r="57" spans="1:30" s="34" customFormat="1" ht="24" customHeight="1" x14ac:dyDescent="0.25">
      <c r="A57" s="73"/>
      <c r="B57" s="83"/>
      <c r="C57" s="38"/>
      <c r="D57" s="38"/>
      <c r="E57" s="37"/>
      <c r="F57" s="67"/>
      <c r="G57" s="37"/>
      <c r="H57" s="68"/>
      <c r="I57" s="37"/>
      <c r="J57" s="37"/>
      <c r="K57" s="137"/>
      <c r="L57" s="39"/>
      <c r="M57" s="95"/>
      <c r="N57" s="81"/>
      <c r="O57" s="81"/>
      <c r="P57" s="81"/>
      <c r="Q57" s="81"/>
      <c r="R57" s="69"/>
      <c r="S57" s="37"/>
      <c r="T57" s="37"/>
      <c r="U57" s="37"/>
      <c r="V57" s="42"/>
      <c r="W57" s="37"/>
      <c r="X57" s="37"/>
      <c r="Y57" s="37"/>
      <c r="Z57" s="42"/>
      <c r="AA57" s="37"/>
      <c r="AB57" s="37"/>
      <c r="AC57" s="37"/>
      <c r="AD57" s="39"/>
    </row>
    <row r="58" spans="1:30" s="34" customFormat="1" ht="24" customHeight="1" x14ac:dyDescent="0.25">
      <c r="A58" s="73"/>
      <c r="B58" s="83"/>
      <c r="C58" s="38"/>
      <c r="D58" s="38"/>
      <c r="E58" s="37"/>
      <c r="F58" s="67"/>
      <c r="G58" s="37"/>
      <c r="H58" s="68"/>
      <c r="I58" s="37"/>
      <c r="J58" s="37"/>
      <c r="K58" s="137"/>
      <c r="L58" s="39"/>
      <c r="M58" s="95"/>
      <c r="N58" s="81"/>
      <c r="O58" s="81"/>
      <c r="P58" s="81"/>
      <c r="Q58" s="81"/>
      <c r="R58" s="69"/>
      <c r="S58" s="37"/>
      <c r="T58" s="37"/>
      <c r="U58" s="37"/>
      <c r="V58" s="42"/>
      <c r="W58" s="37"/>
      <c r="X58" s="37"/>
      <c r="Y58" s="37"/>
      <c r="Z58" s="42"/>
      <c r="AA58" s="37"/>
      <c r="AB58" s="37"/>
      <c r="AC58" s="37"/>
      <c r="AD58" s="39"/>
    </row>
    <row r="59" spans="1:30" s="34" customFormat="1" ht="24" customHeight="1" x14ac:dyDescent="0.25">
      <c r="A59" s="73"/>
      <c r="B59" s="83"/>
      <c r="C59" s="38"/>
      <c r="D59" s="38"/>
      <c r="E59" s="37"/>
      <c r="F59" s="67"/>
      <c r="G59" s="37"/>
      <c r="H59" s="68"/>
      <c r="I59" s="37"/>
      <c r="J59" s="37"/>
      <c r="K59" s="137"/>
      <c r="L59" s="39"/>
      <c r="M59" s="95"/>
      <c r="N59" s="81"/>
      <c r="O59" s="81"/>
      <c r="P59" s="81"/>
      <c r="Q59" s="81"/>
      <c r="R59" s="69"/>
      <c r="S59" s="37"/>
      <c r="T59" s="37"/>
      <c r="U59" s="37"/>
      <c r="V59" s="42"/>
      <c r="W59" s="37"/>
      <c r="X59" s="37"/>
      <c r="Y59" s="37"/>
      <c r="Z59" s="42"/>
      <c r="AA59" s="37"/>
      <c r="AB59" s="37"/>
      <c r="AC59" s="37"/>
      <c r="AD59" s="39"/>
    </row>
    <row r="60" spans="1:30" s="34" customFormat="1" ht="24" customHeight="1" x14ac:dyDescent="0.25">
      <c r="A60" s="73"/>
      <c r="B60" s="83"/>
      <c r="C60" s="38"/>
      <c r="D60" s="38"/>
      <c r="E60" s="37"/>
      <c r="F60" s="67"/>
      <c r="G60" s="37"/>
      <c r="H60" s="68"/>
      <c r="I60" s="37"/>
      <c r="J60" s="37"/>
      <c r="K60" s="137"/>
      <c r="L60" s="39"/>
      <c r="M60" s="95"/>
      <c r="N60" s="81"/>
      <c r="O60" s="81"/>
      <c r="P60" s="81"/>
      <c r="Q60" s="81"/>
      <c r="R60" s="69"/>
      <c r="S60" s="37"/>
      <c r="T60" s="37"/>
      <c r="U60" s="37"/>
      <c r="V60" s="42"/>
      <c r="W60" s="37"/>
      <c r="X60" s="37"/>
      <c r="Y60" s="37"/>
      <c r="Z60" s="42"/>
      <c r="AA60" s="37"/>
      <c r="AB60" s="37"/>
      <c r="AC60" s="37"/>
      <c r="AD60" s="39"/>
    </row>
    <row r="61" spans="1:30" s="34" customFormat="1" ht="24" customHeight="1" x14ac:dyDescent="0.25">
      <c r="A61" s="73"/>
      <c r="B61" s="83"/>
      <c r="C61" s="38"/>
      <c r="D61" s="38"/>
      <c r="E61" s="37"/>
      <c r="F61" s="67"/>
      <c r="G61" s="37"/>
      <c r="H61" s="68"/>
      <c r="I61" s="37"/>
      <c r="J61" s="37"/>
      <c r="K61" s="137"/>
      <c r="L61" s="39"/>
      <c r="M61" s="95"/>
      <c r="N61" s="81"/>
      <c r="O61" s="81"/>
      <c r="P61" s="81"/>
      <c r="Q61" s="81"/>
      <c r="R61" s="69"/>
      <c r="S61" s="37"/>
      <c r="T61" s="37"/>
      <c r="U61" s="37"/>
      <c r="V61" s="42"/>
      <c r="W61" s="37"/>
      <c r="X61" s="37"/>
      <c r="Y61" s="37"/>
      <c r="Z61" s="42"/>
      <c r="AA61" s="37"/>
      <c r="AB61" s="37"/>
      <c r="AC61" s="37"/>
      <c r="AD61" s="39"/>
    </row>
    <row r="62" spans="1:30" s="34" customFormat="1" ht="24" customHeight="1" x14ac:dyDescent="0.25">
      <c r="A62" s="73"/>
      <c r="B62" s="83"/>
      <c r="C62" s="38"/>
      <c r="D62" s="38"/>
      <c r="E62" s="37"/>
      <c r="F62" s="67"/>
      <c r="G62" s="37"/>
      <c r="H62" s="68"/>
      <c r="I62" s="37"/>
      <c r="J62" s="37"/>
      <c r="K62" s="137"/>
      <c r="L62" s="39"/>
      <c r="M62" s="95"/>
      <c r="N62" s="81"/>
      <c r="O62" s="81"/>
      <c r="P62" s="81"/>
      <c r="Q62" s="81"/>
      <c r="R62" s="69"/>
      <c r="S62" s="37"/>
      <c r="T62" s="37"/>
      <c r="U62" s="37"/>
      <c r="V62" s="42"/>
      <c r="W62" s="37"/>
      <c r="X62" s="37"/>
      <c r="Y62" s="37"/>
      <c r="Z62" s="42"/>
      <c r="AA62" s="37"/>
      <c r="AB62" s="37"/>
      <c r="AC62" s="37"/>
      <c r="AD62" s="39"/>
    </row>
    <row r="63" spans="1:30" s="34" customFormat="1" ht="24" customHeight="1" x14ac:dyDescent="0.25">
      <c r="A63" s="73"/>
      <c r="B63" s="83"/>
      <c r="C63" s="38"/>
      <c r="D63" s="38"/>
      <c r="E63" s="37"/>
      <c r="F63" s="67"/>
      <c r="G63" s="37"/>
      <c r="H63" s="68"/>
      <c r="I63" s="37"/>
      <c r="J63" s="37"/>
      <c r="K63" s="137"/>
      <c r="L63" s="39"/>
      <c r="M63" s="95"/>
      <c r="N63" s="81"/>
      <c r="O63" s="81"/>
      <c r="P63" s="81"/>
      <c r="Q63" s="81"/>
      <c r="R63" s="69"/>
      <c r="S63" s="37"/>
      <c r="T63" s="37"/>
      <c r="U63" s="37"/>
      <c r="V63" s="42"/>
      <c r="W63" s="37"/>
      <c r="X63" s="37"/>
      <c r="Y63" s="37"/>
      <c r="Z63" s="42"/>
      <c r="AA63" s="37"/>
      <c r="AB63" s="37"/>
      <c r="AC63" s="37"/>
      <c r="AD63" s="39"/>
    </row>
    <row r="64" spans="1:30" s="34" customFormat="1" ht="24" customHeight="1" x14ac:dyDescent="0.25">
      <c r="A64" s="73"/>
      <c r="B64" s="83"/>
      <c r="C64" s="38"/>
      <c r="D64" s="38"/>
      <c r="E64" s="37"/>
      <c r="F64" s="67"/>
      <c r="G64" s="37"/>
      <c r="H64" s="68"/>
      <c r="I64" s="37"/>
      <c r="J64" s="37"/>
      <c r="K64" s="137"/>
      <c r="L64" s="39"/>
      <c r="M64" s="95"/>
      <c r="N64" s="81"/>
      <c r="O64" s="81"/>
      <c r="P64" s="81"/>
      <c r="Q64" s="81"/>
      <c r="R64" s="69"/>
      <c r="S64" s="37"/>
      <c r="T64" s="37"/>
      <c r="U64" s="37"/>
      <c r="V64" s="42"/>
      <c r="W64" s="37"/>
      <c r="X64" s="37"/>
      <c r="Y64" s="37"/>
      <c r="Z64" s="42"/>
      <c r="AA64" s="37"/>
      <c r="AB64" s="37"/>
      <c r="AC64" s="37"/>
      <c r="AD64" s="39"/>
    </row>
    <row r="65" spans="1:30" s="34" customFormat="1" ht="24" customHeight="1" x14ac:dyDescent="0.25">
      <c r="A65" s="73"/>
      <c r="B65" s="83"/>
      <c r="C65" s="38"/>
      <c r="D65" s="38"/>
      <c r="E65" s="37"/>
      <c r="F65" s="67"/>
      <c r="G65" s="37"/>
      <c r="H65" s="68"/>
      <c r="I65" s="37"/>
      <c r="J65" s="37"/>
      <c r="K65" s="137"/>
      <c r="L65" s="39"/>
      <c r="M65" s="95"/>
      <c r="N65" s="81"/>
      <c r="O65" s="81"/>
      <c r="P65" s="81"/>
      <c r="Q65" s="81"/>
      <c r="R65" s="69"/>
      <c r="S65" s="37"/>
      <c r="T65" s="37"/>
      <c r="U65" s="37"/>
      <c r="V65" s="42"/>
      <c r="W65" s="37"/>
      <c r="X65" s="37"/>
      <c r="Y65" s="37"/>
      <c r="Z65" s="42"/>
      <c r="AA65" s="37"/>
      <c r="AB65" s="37"/>
      <c r="AC65" s="37"/>
      <c r="AD65" s="39"/>
    </row>
    <row r="66" spans="1:30" s="34" customFormat="1" ht="24" customHeight="1" x14ac:dyDescent="0.25">
      <c r="A66" s="73"/>
      <c r="B66" s="83"/>
      <c r="C66" s="38"/>
      <c r="D66" s="38"/>
      <c r="E66" s="37"/>
      <c r="F66" s="67"/>
      <c r="G66" s="37"/>
      <c r="H66" s="68"/>
      <c r="I66" s="37"/>
      <c r="J66" s="37"/>
      <c r="K66" s="137"/>
      <c r="L66" s="39"/>
      <c r="M66" s="95"/>
      <c r="N66" s="81"/>
      <c r="O66" s="81"/>
      <c r="P66" s="81"/>
      <c r="Q66" s="81"/>
      <c r="R66" s="69"/>
      <c r="S66" s="37"/>
      <c r="T66" s="37"/>
      <c r="U66" s="37"/>
      <c r="V66" s="42"/>
      <c r="W66" s="37"/>
      <c r="X66" s="37"/>
      <c r="Y66" s="37"/>
      <c r="Z66" s="42"/>
      <c r="AA66" s="37"/>
      <c r="AB66" s="37"/>
      <c r="AC66" s="37"/>
      <c r="AD66" s="39"/>
    </row>
    <row r="67" spans="1:30" s="34" customFormat="1" ht="24" customHeight="1" x14ac:dyDescent="0.25">
      <c r="A67" s="73"/>
      <c r="B67" s="83"/>
      <c r="C67" s="38"/>
      <c r="D67" s="38"/>
      <c r="E67" s="37"/>
      <c r="F67" s="67"/>
      <c r="G67" s="37"/>
      <c r="H67" s="68"/>
      <c r="I67" s="37"/>
      <c r="J67" s="37"/>
      <c r="K67" s="137"/>
      <c r="L67" s="39"/>
      <c r="M67" s="95"/>
      <c r="N67" s="81"/>
      <c r="O67" s="81"/>
      <c r="P67" s="81"/>
      <c r="Q67" s="81"/>
      <c r="R67" s="69"/>
      <c r="S67" s="37"/>
      <c r="T67" s="37"/>
      <c r="U67" s="37"/>
      <c r="V67" s="42"/>
      <c r="W67" s="37"/>
      <c r="X67" s="37"/>
      <c r="Y67" s="37"/>
      <c r="Z67" s="42"/>
      <c r="AA67" s="37"/>
      <c r="AB67" s="37"/>
      <c r="AC67" s="37"/>
      <c r="AD67" s="39"/>
    </row>
    <row r="68" spans="1:30" s="34" customFormat="1" ht="24" customHeight="1" x14ac:dyDescent="0.25">
      <c r="A68" s="73"/>
      <c r="B68" s="83"/>
      <c r="C68" s="38"/>
      <c r="D68" s="38"/>
      <c r="E68" s="37"/>
      <c r="F68" s="67"/>
      <c r="G68" s="37"/>
      <c r="H68" s="68"/>
      <c r="I68" s="37"/>
      <c r="J68" s="37"/>
      <c r="K68" s="137"/>
      <c r="L68" s="39"/>
      <c r="M68" s="95"/>
      <c r="N68" s="81"/>
      <c r="O68" s="81"/>
      <c r="P68" s="81"/>
      <c r="Q68" s="81"/>
      <c r="R68" s="69"/>
      <c r="S68" s="37"/>
      <c r="T68" s="37"/>
      <c r="U68" s="37"/>
      <c r="V68" s="42"/>
      <c r="W68" s="37"/>
      <c r="X68" s="37"/>
      <c r="Y68" s="37"/>
      <c r="Z68" s="42"/>
      <c r="AA68" s="37"/>
      <c r="AB68" s="37"/>
      <c r="AC68" s="37"/>
      <c r="AD68" s="39"/>
    </row>
    <row r="69" spans="1:30" s="34" customFormat="1" ht="24" customHeight="1" x14ac:dyDescent="0.25">
      <c r="A69" s="73"/>
      <c r="B69" s="83"/>
      <c r="C69" s="38"/>
      <c r="D69" s="38"/>
      <c r="E69" s="37"/>
      <c r="F69" s="67"/>
      <c r="G69" s="37"/>
      <c r="H69" s="68"/>
      <c r="I69" s="37"/>
      <c r="J69" s="37"/>
      <c r="K69" s="137"/>
      <c r="L69" s="39"/>
      <c r="M69" s="95"/>
      <c r="N69" s="81"/>
      <c r="O69" s="81"/>
      <c r="P69" s="81"/>
      <c r="Q69" s="81"/>
      <c r="R69" s="69"/>
      <c r="S69" s="37"/>
      <c r="T69" s="37"/>
      <c r="U69" s="37"/>
      <c r="V69" s="42"/>
      <c r="W69" s="37"/>
      <c r="X69" s="37"/>
      <c r="Y69" s="37"/>
      <c r="Z69" s="42"/>
      <c r="AA69" s="37"/>
      <c r="AB69" s="37"/>
      <c r="AC69" s="37"/>
      <c r="AD69" s="39"/>
    </row>
    <row r="70" spans="1:30" s="34" customFormat="1" ht="24" customHeight="1" x14ac:dyDescent="0.25">
      <c r="A70" s="73"/>
      <c r="B70" s="83"/>
      <c r="C70" s="38"/>
      <c r="D70" s="38"/>
      <c r="E70" s="37"/>
      <c r="F70" s="67"/>
      <c r="G70" s="37"/>
      <c r="H70" s="68"/>
      <c r="I70" s="37"/>
      <c r="J70" s="37"/>
      <c r="K70" s="137"/>
      <c r="L70" s="39"/>
      <c r="M70" s="95"/>
      <c r="N70" s="81"/>
      <c r="O70" s="81"/>
      <c r="P70" s="81"/>
      <c r="Q70" s="81"/>
      <c r="R70" s="69"/>
      <c r="S70" s="37"/>
      <c r="T70" s="37"/>
      <c r="U70" s="37"/>
      <c r="V70" s="42"/>
      <c r="W70" s="37"/>
      <c r="X70" s="37"/>
      <c r="Y70" s="37"/>
      <c r="Z70" s="42"/>
      <c r="AA70" s="37"/>
      <c r="AB70" s="37"/>
      <c r="AC70" s="37"/>
      <c r="AD70" s="39"/>
    </row>
    <row r="71" spans="1:30" s="34" customFormat="1" ht="24" customHeight="1" x14ac:dyDescent="0.25">
      <c r="A71" s="73"/>
      <c r="B71" s="83"/>
      <c r="C71" s="38"/>
      <c r="D71" s="38"/>
      <c r="E71" s="37"/>
      <c r="F71" s="67"/>
      <c r="G71" s="37"/>
      <c r="H71" s="68"/>
      <c r="I71" s="37"/>
      <c r="J71" s="37"/>
      <c r="K71" s="137"/>
      <c r="L71" s="39"/>
      <c r="M71" s="95"/>
      <c r="N71" s="81"/>
      <c r="O71" s="81"/>
      <c r="P71" s="81"/>
      <c r="Q71" s="81"/>
      <c r="R71" s="69"/>
      <c r="S71" s="37"/>
      <c r="T71" s="37"/>
      <c r="U71" s="37"/>
      <c r="V71" s="42"/>
      <c r="W71" s="37"/>
      <c r="X71" s="37"/>
      <c r="Y71" s="37"/>
      <c r="Z71" s="42"/>
      <c r="AA71" s="37"/>
      <c r="AB71" s="37"/>
      <c r="AC71" s="37"/>
      <c r="AD71" s="39"/>
    </row>
    <row r="72" spans="1:30" s="34" customFormat="1" ht="24" customHeight="1" x14ac:dyDescent="0.25">
      <c r="A72" s="73"/>
      <c r="B72" s="83"/>
      <c r="C72" s="38"/>
      <c r="D72" s="38"/>
      <c r="E72" s="37"/>
      <c r="F72" s="67"/>
      <c r="G72" s="37"/>
      <c r="H72" s="68"/>
      <c r="I72" s="37"/>
      <c r="J72" s="37"/>
      <c r="K72" s="137"/>
      <c r="L72" s="39"/>
      <c r="M72" s="95"/>
      <c r="N72" s="81"/>
      <c r="O72" s="81"/>
      <c r="P72" s="81"/>
      <c r="Q72" s="81"/>
      <c r="R72" s="69"/>
      <c r="S72" s="37"/>
      <c r="T72" s="37"/>
      <c r="U72" s="37"/>
      <c r="V72" s="42"/>
      <c r="W72" s="37"/>
      <c r="X72" s="37"/>
      <c r="Y72" s="37"/>
      <c r="Z72" s="42"/>
      <c r="AA72" s="37"/>
      <c r="AB72" s="37"/>
      <c r="AC72" s="37"/>
      <c r="AD72" s="39"/>
    </row>
    <row r="73" spans="1:30" s="34" customFormat="1" ht="24" customHeight="1" x14ac:dyDescent="0.25">
      <c r="A73" s="73"/>
      <c r="B73" s="83"/>
      <c r="C73" s="38"/>
      <c r="D73" s="38"/>
      <c r="E73" s="37"/>
      <c r="F73" s="67"/>
      <c r="G73" s="37"/>
      <c r="H73" s="68"/>
      <c r="I73" s="37"/>
      <c r="J73" s="37"/>
      <c r="K73" s="137"/>
      <c r="L73" s="39"/>
      <c r="M73" s="95"/>
      <c r="N73" s="81"/>
      <c r="O73" s="81"/>
      <c r="P73" s="81"/>
      <c r="Q73" s="81"/>
      <c r="R73" s="69"/>
      <c r="S73" s="37"/>
      <c r="T73" s="37"/>
      <c r="U73" s="37"/>
      <c r="V73" s="42"/>
      <c r="W73" s="37"/>
      <c r="X73" s="37"/>
      <c r="Y73" s="37"/>
      <c r="Z73" s="42"/>
      <c r="AA73" s="37"/>
      <c r="AB73" s="37"/>
      <c r="AC73" s="37"/>
      <c r="AD73" s="39"/>
    </row>
    <row r="74" spans="1:30" s="34" customFormat="1" ht="24" customHeight="1" x14ac:dyDescent="0.25">
      <c r="A74" s="73"/>
      <c r="B74" s="83"/>
      <c r="C74" s="38"/>
      <c r="D74" s="38"/>
      <c r="E74" s="37"/>
      <c r="F74" s="67"/>
      <c r="G74" s="37"/>
      <c r="H74" s="68"/>
      <c r="I74" s="37"/>
      <c r="J74" s="37"/>
      <c r="K74" s="137"/>
      <c r="L74" s="39"/>
      <c r="M74" s="95"/>
      <c r="N74" s="81"/>
      <c r="O74" s="81"/>
      <c r="P74" s="81"/>
      <c r="Q74" s="81"/>
      <c r="R74" s="69"/>
      <c r="S74" s="37"/>
      <c r="T74" s="37"/>
      <c r="U74" s="37"/>
      <c r="V74" s="42"/>
      <c r="W74" s="37"/>
      <c r="X74" s="37"/>
      <c r="Y74" s="37"/>
      <c r="Z74" s="42"/>
      <c r="AA74" s="37"/>
      <c r="AB74" s="37"/>
      <c r="AC74" s="37"/>
      <c r="AD74" s="39"/>
    </row>
    <row r="75" spans="1:30" s="34" customFormat="1" ht="24" customHeight="1" x14ac:dyDescent="0.25">
      <c r="A75" s="73"/>
      <c r="B75" s="83"/>
      <c r="C75" s="38"/>
      <c r="D75" s="38"/>
      <c r="E75" s="37"/>
      <c r="F75" s="67"/>
      <c r="G75" s="37"/>
      <c r="H75" s="68"/>
      <c r="I75" s="37"/>
      <c r="J75" s="37"/>
      <c r="K75" s="137"/>
      <c r="L75" s="39"/>
      <c r="M75" s="95"/>
      <c r="N75" s="81"/>
      <c r="O75" s="81"/>
      <c r="P75" s="81"/>
      <c r="Q75" s="81"/>
      <c r="R75" s="69"/>
      <c r="S75" s="37"/>
      <c r="T75" s="37"/>
      <c r="U75" s="37"/>
      <c r="V75" s="42"/>
      <c r="W75" s="37"/>
      <c r="X75" s="37"/>
      <c r="Y75" s="37"/>
      <c r="Z75" s="42"/>
      <c r="AA75" s="37"/>
      <c r="AB75" s="37"/>
      <c r="AC75" s="37"/>
      <c r="AD75" s="39"/>
    </row>
    <row r="76" spans="1:30" s="34" customFormat="1" ht="24" customHeight="1" x14ac:dyDescent="0.25">
      <c r="A76" s="73"/>
      <c r="B76" s="83"/>
      <c r="C76" s="38"/>
      <c r="D76" s="38"/>
      <c r="E76" s="37"/>
      <c r="F76" s="67"/>
      <c r="G76" s="37"/>
      <c r="H76" s="68"/>
      <c r="I76" s="37"/>
      <c r="J76" s="37"/>
      <c r="K76" s="137"/>
      <c r="L76" s="39"/>
      <c r="M76" s="95"/>
      <c r="N76" s="81"/>
      <c r="O76" s="81"/>
      <c r="P76" s="81"/>
      <c r="Q76" s="81"/>
      <c r="R76" s="69"/>
      <c r="S76" s="37"/>
      <c r="T76" s="37"/>
      <c r="U76" s="37"/>
      <c r="V76" s="42"/>
      <c r="W76" s="37"/>
      <c r="X76" s="37"/>
      <c r="Y76" s="37"/>
      <c r="Z76" s="42"/>
      <c r="AA76" s="37"/>
      <c r="AB76" s="37"/>
      <c r="AC76" s="37"/>
      <c r="AD76" s="39"/>
    </row>
    <row r="77" spans="1:30" s="34" customFormat="1" ht="24" customHeight="1" x14ac:dyDescent="0.25">
      <c r="A77" s="73"/>
      <c r="B77" s="83"/>
      <c r="C77" s="38"/>
      <c r="D77" s="38"/>
      <c r="E77" s="37"/>
      <c r="F77" s="67"/>
      <c r="G77" s="37"/>
      <c r="H77" s="68"/>
      <c r="I77" s="37"/>
      <c r="J77" s="37"/>
      <c r="K77" s="137"/>
      <c r="L77" s="39"/>
      <c r="M77" s="95"/>
      <c r="N77" s="81"/>
      <c r="O77" s="81"/>
      <c r="P77" s="81"/>
      <c r="Q77" s="81"/>
      <c r="R77" s="69"/>
      <c r="S77" s="37"/>
      <c r="T77" s="37"/>
      <c r="U77" s="37"/>
      <c r="V77" s="42"/>
      <c r="W77" s="37"/>
      <c r="X77" s="37"/>
      <c r="Y77" s="37"/>
      <c r="Z77" s="42"/>
      <c r="AA77" s="37"/>
      <c r="AB77" s="37"/>
      <c r="AC77" s="37"/>
      <c r="AD77" s="39"/>
    </row>
    <row r="78" spans="1:30" s="34" customFormat="1" ht="24" customHeight="1" x14ac:dyDescent="0.25">
      <c r="A78" s="73"/>
      <c r="B78" s="83"/>
      <c r="C78" s="38"/>
      <c r="D78" s="38"/>
      <c r="E78" s="37"/>
      <c r="F78" s="67"/>
      <c r="G78" s="37"/>
      <c r="H78" s="68"/>
      <c r="I78" s="37"/>
      <c r="J78" s="37"/>
      <c r="K78" s="137"/>
      <c r="L78" s="39"/>
      <c r="M78" s="95"/>
      <c r="N78" s="81"/>
      <c r="O78" s="81"/>
      <c r="P78" s="81"/>
      <c r="Q78" s="81"/>
      <c r="R78" s="69"/>
      <c r="S78" s="37"/>
      <c r="T78" s="37"/>
      <c r="U78" s="37"/>
      <c r="V78" s="42"/>
      <c r="W78" s="37"/>
      <c r="X78" s="37"/>
      <c r="Y78" s="37"/>
      <c r="Z78" s="42"/>
      <c r="AA78" s="37"/>
      <c r="AB78" s="37"/>
      <c r="AC78" s="37"/>
      <c r="AD78" s="39"/>
    </row>
    <row r="79" spans="1:30" s="34" customFormat="1" ht="24" customHeight="1" x14ac:dyDescent="0.25">
      <c r="A79" s="73"/>
      <c r="B79" s="83"/>
      <c r="C79" s="38"/>
      <c r="D79" s="38"/>
      <c r="E79" s="37"/>
      <c r="F79" s="67"/>
      <c r="G79" s="37"/>
      <c r="H79" s="68"/>
      <c r="I79" s="37"/>
      <c r="J79" s="37"/>
      <c r="K79" s="137"/>
      <c r="L79" s="39"/>
      <c r="M79" s="95"/>
      <c r="N79" s="81"/>
      <c r="O79" s="81"/>
      <c r="P79" s="81"/>
      <c r="Q79" s="81"/>
      <c r="R79" s="69"/>
      <c r="S79" s="37"/>
      <c r="T79" s="37"/>
      <c r="U79" s="37"/>
      <c r="V79" s="42"/>
      <c r="W79" s="37"/>
      <c r="X79" s="37"/>
      <c r="Y79" s="37"/>
      <c r="Z79" s="42"/>
      <c r="AA79" s="37"/>
      <c r="AB79" s="37"/>
      <c r="AC79" s="37"/>
      <c r="AD79" s="39"/>
    </row>
    <row r="80" spans="1:30" s="34" customFormat="1" ht="24" customHeight="1" x14ac:dyDescent="0.25">
      <c r="A80" s="73"/>
      <c r="B80" s="83"/>
      <c r="C80" s="38"/>
      <c r="D80" s="38"/>
      <c r="E80" s="37"/>
      <c r="F80" s="67"/>
      <c r="G80" s="37"/>
      <c r="H80" s="68"/>
      <c r="I80" s="37"/>
      <c r="J80" s="37"/>
      <c r="K80" s="137"/>
      <c r="L80" s="39"/>
      <c r="M80" s="95"/>
      <c r="N80" s="81"/>
      <c r="O80" s="81"/>
      <c r="P80" s="81"/>
      <c r="Q80" s="81"/>
      <c r="R80" s="69"/>
      <c r="S80" s="37"/>
      <c r="T80" s="37"/>
      <c r="U80" s="37"/>
      <c r="V80" s="42"/>
      <c r="W80" s="37"/>
      <c r="X80" s="37"/>
      <c r="Y80" s="37"/>
      <c r="Z80" s="42"/>
      <c r="AA80" s="37"/>
      <c r="AB80" s="37"/>
      <c r="AC80" s="37"/>
      <c r="AD80" s="39"/>
    </row>
    <row r="81" spans="1:30" s="34" customFormat="1" ht="24" customHeight="1" x14ac:dyDescent="0.25">
      <c r="A81" s="73"/>
      <c r="B81" s="83"/>
      <c r="C81" s="38"/>
      <c r="D81" s="38"/>
      <c r="E81" s="37"/>
      <c r="F81" s="67"/>
      <c r="G81" s="37"/>
      <c r="H81" s="68"/>
      <c r="I81" s="37"/>
      <c r="J81" s="37"/>
      <c r="K81" s="137"/>
      <c r="L81" s="39"/>
      <c r="M81" s="95"/>
      <c r="N81" s="81"/>
      <c r="O81" s="81"/>
      <c r="P81" s="81"/>
      <c r="Q81" s="81"/>
      <c r="R81" s="69"/>
      <c r="S81" s="37"/>
      <c r="T81" s="37"/>
      <c r="U81" s="37"/>
      <c r="V81" s="42"/>
      <c r="W81" s="37"/>
      <c r="X81" s="37"/>
      <c r="Y81" s="37"/>
      <c r="Z81" s="42"/>
      <c r="AA81" s="37"/>
      <c r="AB81" s="37"/>
      <c r="AC81" s="37"/>
      <c r="AD81" s="39"/>
    </row>
    <row r="82" spans="1:30" s="34" customFormat="1" ht="24" customHeight="1" x14ac:dyDescent="0.25">
      <c r="A82" s="73"/>
      <c r="B82" s="83"/>
      <c r="C82" s="38"/>
      <c r="D82" s="38"/>
      <c r="E82" s="37"/>
      <c r="F82" s="67"/>
      <c r="G82" s="37"/>
      <c r="H82" s="68"/>
      <c r="I82" s="37"/>
      <c r="J82" s="37"/>
      <c r="K82" s="137"/>
      <c r="L82" s="39"/>
      <c r="M82" s="95"/>
      <c r="N82" s="81"/>
      <c r="O82" s="81"/>
      <c r="P82" s="81"/>
      <c r="Q82" s="81"/>
      <c r="R82" s="69"/>
      <c r="S82" s="37"/>
      <c r="T82" s="37"/>
      <c r="U82" s="37"/>
      <c r="V82" s="42"/>
      <c r="W82" s="37"/>
      <c r="X82" s="37"/>
      <c r="Y82" s="37"/>
      <c r="Z82" s="42"/>
      <c r="AA82" s="37"/>
      <c r="AB82" s="37"/>
      <c r="AC82" s="37"/>
      <c r="AD82" s="39"/>
    </row>
    <row r="83" spans="1:30" s="34" customFormat="1" ht="24" customHeight="1" x14ac:dyDescent="0.25">
      <c r="A83" s="73"/>
      <c r="B83" s="83"/>
      <c r="C83" s="38"/>
      <c r="D83" s="38"/>
      <c r="E83" s="37"/>
      <c r="F83" s="67"/>
      <c r="G83" s="37"/>
      <c r="H83" s="68"/>
      <c r="I83" s="37"/>
      <c r="J83" s="37"/>
      <c r="K83" s="137"/>
      <c r="L83" s="39"/>
      <c r="M83" s="95"/>
      <c r="N83" s="81"/>
      <c r="O83" s="81"/>
      <c r="P83" s="81"/>
      <c r="Q83" s="81"/>
      <c r="R83" s="69"/>
      <c r="S83" s="37"/>
      <c r="T83" s="37"/>
      <c r="U83" s="37"/>
      <c r="V83" s="42"/>
      <c r="W83" s="37"/>
      <c r="X83" s="37"/>
      <c r="Y83" s="37"/>
      <c r="Z83" s="42"/>
      <c r="AA83" s="37"/>
      <c r="AB83" s="37"/>
      <c r="AC83" s="37"/>
      <c r="AD83" s="39"/>
    </row>
    <row r="84" spans="1:30" s="34" customFormat="1" ht="24" customHeight="1" x14ac:dyDescent="0.25">
      <c r="A84" s="73"/>
      <c r="B84" s="83"/>
      <c r="C84" s="38"/>
      <c r="D84" s="38"/>
      <c r="E84" s="37"/>
      <c r="F84" s="67"/>
      <c r="G84" s="37"/>
      <c r="H84" s="68"/>
      <c r="I84" s="37"/>
      <c r="J84" s="37"/>
      <c r="K84" s="137"/>
      <c r="L84" s="39"/>
      <c r="M84" s="95"/>
      <c r="N84" s="81"/>
      <c r="O84" s="81"/>
      <c r="P84" s="81"/>
      <c r="Q84" s="81"/>
      <c r="R84" s="69"/>
      <c r="S84" s="37"/>
      <c r="T84" s="37"/>
      <c r="U84" s="37"/>
      <c r="V84" s="42"/>
      <c r="W84" s="37"/>
      <c r="X84" s="37"/>
      <c r="Y84" s="37"/>
      <c r="Z84" s="42"/>
      <c r="AA84" s="37"/>
      <c r="AB84" s="37"/>
      <c r="AC84" s="37"/>
      <c r="AD84" s="39"/>
    </row>
    <row r="85" spans="1:30" s="34" customFormat="1" ht="24" customHeight="1" x14ac:dyDescent="0.25">
      <c r="A85" s="73"/>
      <c r="B85" s="83"/>
      <c r="C85" s="38"/>
      <c r="D85" s="38"/>
      <c r="E85" s="37"/>
      <c r="F85" s="67"/>
      <c r="G85" s="37"/>
      <c r="H85" s="68"/>
      <c r="I85" s="37"/>
      <c r="J85" s="37"/>
      <c r="K85" s="137"/>
      <c r="L85" s="39"/>
      <c r="M85" s="95"/>
      <c r="N85" s="81"/>
      <c r="O85" s="81"/>
      <c r="P85" s="81"/>
      <c r="Q85" s="81"/>
      <c r="R85" s="69"/>
      <c r="S85" s="37"/>
      <c r="T85" s="37"/>
      <c r="U85" s="37"/>
      <c r="V85" s="42"/>
      <c r="W85" s="37"/>
      <c r="X85" s="37"/>
      <c r="Y85" s="37"/>
      <c r="Z85" s="42"/>
      <c r="AA85" s="37"/>
      <c r="AB85" s="37"/>
      <c r="AC85" s="37"/>
      <c r="AD85" s="39"/>
    </row>
    <row r="86" spans="1:30" s="34" customFormat="1" ht="24" customHeight="1" x14ac:dyDescent="0.25">
      <c r="A86" s="73"/>
      <c r="B86" s="83"/>
      <c r="C86" s="38"/>
      <c r="D86" s="38"/>
      <c r="E86" s="37"/>
      <c r="F86" s="67"/>
      <c r="G86" s="37"/>
      <c r="H86" s="68"/>
      <c r="I86" s="37"/>
      <c r="J86" s="37"/>
      <c r="K86" s="137"/>
      <c r="L86" s="39"/>
      <c r="M86" s="95"/>
      <c r="N86" s="81"/>
      <c r="O86" s="81"/>
      <c r="P86" s="81"/>
      <c r="Q86" s="81"/>
      <c r="R86" s="69"/>
      <c r="S86" s="37"/>
      <c r="T86" s="37"/>
      <c r="U86" s="37"/>
      <c r="V86" s="42"/>
      <c r="W86" s="37"/>
      <c r="X86" s="37"/>
      <c r="Y86" s="37"/>
      <c r="Z86" s="42"/>
      <c r="AA86" s="37"/>
      <c r="AB86" s="37"/>
      <c r="AC86" s="37"/>
      <c r="AD86" s="39"/>
    </row>
    <row r="87" spans="1:30" s="34" customFormat="1" ht="24" customHeight="1" x14ac:dyDescent="0.25">
      <c r="A87" s="73"/>
      <c r="B87" s="83"/>
      <c r="C87" s="38"/>
      <c r="D87" s="38"/>
      <c r="E87" s="37"/>
      <c r="F87" s="67"/>
      <c r="G87" s="37"/>
      <c r="H87" s="68"/>
      <c r="I87" s="37"/>
      <c r="J87" s="37"/>
      <c r="K87" s="137"/>
      <c r="L87" s="39"/>
      <c r="M87" s="95"/>
      <c r="N87" s="81"/>
      <c r="O87" s="81"/>
      <c r="P87" s="81"/>
      <c r="Q87" s="81"/>
      <c r="R87" s="69"/>
      <c r="S87" s="37"/>
      <c r="T87" s="37"/>
      <c r="U87" s="37"/>
      <c r="V87" s="42"/>
      <c r="W87" s="37"/>
      <c r="X87" s="37"/>
      <c r="Y87" s="37"/>
      <c r="Z87" s="42"/>
      <c r="AA87" s="37"/>
      <c r="AB87" s="37"/>
      <c r="AC87" s="37"/>
      <c r="AD87" s="39"/>
    </row>
    <row r="88" spans="1:30" s="34" customFormat="1" ht="24" customHeight="1" x14ac:dyDescent="0.25">
      <c r="A88" s="73"/>
      <c r="B88" s="83"/>
      <c r="C88" s="38"/>
      <c r="D88" s="38"/>
      <c r="E88" s="37"/>
      <c r="F88" s="67"/>
      <c r="G88" s="37"/>
      <c r="H88" s="68"/>
      <c r="I88" s="37"/>
      <c r="J88" s="37"/>
      <c r="K88" s="137"/>
      <c r="L88" s="39"/>
      <c r="M88" s="95"/>
      <c r="N88" s="81"/>
      <c r="O88" s="81"/>
      <c r="P88" s="81"/>
      <c r="Q88" s="81"/>
      <c r="R88" s="69"/>
      <c r="S88" s="37"/>
      <c r="T88" s="37"/>
      <c r="U88" s="37"/>
      <c r="V88" s="42"/>
      <c r="W88" s="37"/>
      <c r="X88" s="37"/>
      <c r="Y88" s="37"/>
      <c r="Z88" s="42"/>
      <c r="AA88" s="37"/>
      <c r="AB88" s="37"/>
      <c r="AC88" s="37"/>
      <c r="AD88" s="39"/>
    </row>
    <row r="89" spans="1:30" s="34" customFormat="1" ht="24" customHeight="1" x14ac:dyDescent="0.25">
      <c r="A89" s="73"/>
      <c r="B89" s="83"/>
      <c r="C89" s="38"/>
      <c r="D89" s="38"/>
      <c r="E89" s="37"/>
      <c r="F89" s="67"/>
      <c r="G89" s="37"/>
      <c r="H89" s="68"/>
      <c r="I89" s="37"/>
      <c r="J89" s="37"/>
      <c r="K89" s="137"/>
      <c r="L89" s="39"/>
      <c r="M89" s="95"/>
      <c r="N89" s="81"/>
      <c r="O89" s="81"/>
      <c r="P89" s="81"/>
      <c r="Q89" s="81"/>
      <c r="R89" s="69"/>
      <c r="S89" s="37"/>
      <c r="T89" s="37"/>
      <c r="U89" s="37"/>
      <c r="V89" s="42"/>
      <c r="W89" s="37"/>
      <c r="X89" s="37"/>
      <c r="Y89" s="37"/>
      <c r="Z89" s="42"/>
      <c r="AA89" s="37"/>
      <c r="AB89" s="37"/>
      <c r="AC89" s="37"/>
      <c r="AD89" s="39"/>
    </row>
    <row r="90" spans="1:30" s="34" customFormat="1" ht="24" customHeight="1" x14ac:dyDescent="0.25">
      <c r="A90" s="73"/>
      <c r="B90" s="83"/>
      <c r="C90" s="38"/>
      <c r="D90" s="38"/>
      <c r="E90" s="37"/>
      <c r="F90" s="67"/>
      <c r="G90" s="37"/>
      <c r="H90" s="68"/>
      <c r="I90" s="37"/>
      <c r="J90" s="37"/>
      <c r="K90" s="137"/>
      <c r="L90" s="39"/>
      <c r="M90" s="95"/>
      <c r="N90" s="81"/>
      <c r="O90" s="81"/>
      <c r="P90" s="81"/>
      <c r="Q90" s="81"/>
      <c r="R90" s="69"/>
      <c r="S90" s="37"/>
      <c r="T90" s="37"/>
      <c r="U90" s="37"/>
      <c r="V90" s="42"/>
      <c r="W90" s="37"/>
      <c r="X90" s="37"/>
      <c r="Y90" s="37"/>
      <c r="Z90" s="42"/>
      <c r="AA90" s="37"/>
      <c r="AB90" s="37"/>
      <c r="AC90" s="37"/>
      <c r="AD90" s="39"/>
    </row>
    <row r="91" spans="1:30" s="34" customFormat="1" ht="24" customHeight="1" x14ac:dyDescent="0.25">
      <c r="A91" s="73"/>
      <c r="B91" s="83"/>
      <c r="C91" s="38"/>
      <c r="D91" s="38"/>
      <c r="E91" s="37"/>
      <c r="F91" s="67"/>
      <c r="G91" s="37"/>
      <c r="H91" s="68"/>
      <c r="I91" s="37"/>
      <c r="J91" s="37"/>
      <c r="K91" s="137"/>
      <c r="L91" s="39"/>
      <c r="M91" s="95"/>
      <c r="N91" s="81"/>
      <c r="O91" s="81"/>
      <c r="P91" s="81"/>
      <c r="Q91" s="81"/>
      <c r="R91" s="69"/>
      <c r="S91" s="37"/>
      <c r="T91" s="37"/>
      <c r="U91" s="37"/>
      <c r="V91" s="42"/>
      <c r="W91" s="37"/>
      <c r="X91" s="37"/>
      <c r="Y91" s="37"/>
      <c r="Z91" s="42"/>
      <c r="AA91" s="37"/>
      <c r="AB91" s="37"/>
      <c r="AC91" s="37"/>
      <c r="AD91" s="39"/>
    </row>
    <row r="92" spans="1:30" s="34" customFormat="1" ht="24" customHeight="1" x14ac:dyDescent="0.25">
      <c r="A92" s="73"/>
      <c r="B92" s="83"/>
      <c r="C92" s="38"/>
      <c r="D92" s="38"/>
      <c r="E92" s="37"/>
      <c r="F92" s="67"/>
      <c r="G92" s="37"/>
      <c r="H92" s="68"/>
      <c r="I92" s="37"/>
      <c r="J92" s="37"/>
      <c r="K92" s="137"/>
      <c r="L92" s="39"/>
      <c r="M92" s="95"/>
      <c r="N92" s="81"/>
      <c r="O92" s="81"/>
      <c r="P92" s="81"/>
      <c r="Q92" s="81"/>
      <c r="R92" s="69"/>
      <c r="S92" s="37"/>
      <c r="T92" s="37"/>
      <c r="U92" s="37"/>
      <c r="V92" s="42"/>
      <c r="W92" s="37"/>
      <c r="X92" s="37"/>
      <c r="Y92" s="37"/>
      <c r="Z92" s="42"/>
      <c r="AA92" s="37"/>
      <c r="AB92" s="37"/>
      <c r="AC92" s="37"/>
      <c r="AD92" s="39"/>
    </row>
    <row r="93" spans="1:30" s="34" customFormat="1" ht="24" customHeight="1" x14ac:dyDescent="0.25">
      <c r="A93" s="73"/>
      <c r="B93" s="83"/>
      <c r="C93" s="38"/>
      <c r="D93" s="38"/>
      <c r="E93" s="37"/>
      <c r="F93" s="67"/>
      <c r="G93" s="37"/>
      <c r="H93" s="68"/>
      <c r="I93" s="37"/>
      <c r="J93" s="37"/>
      <c r="K93" s="137"/>
      <c r="L93" s="39"/>
      <c r="M93" s="95"/>
      <c r="N93" s="81"/>
      <c r="O93" s="81"/>
      <c r="P93" s="81"/>
      <c r="Q93" s="81"/>
      <c r="R93" s="69"/>
      <c r="S93" s="37"/>
      <c r="T93" s="37"/>
      <c r="U93" s="37"/>
      <c r="V93" s="42"/>
      <c r="W93" s="37"/>
      <c r="X93" s="37"/>
      <c r="Y93" s="37"/>
      <c r="Z93" s="42"/>
      <c r="AA93" s="37"/>
      <c r="AB93" s="37"/>
      <c r="AC93" s="37"/>
      <c r="AD93" s="39"/>
    </row>
    <row r="94" spans="1:30" s="34" customFormat="1" ht="23.25" customHeight="1" x14ac:dyDescent="0.25">
      <c r="A94" s="73"/>
      <c r="B94" s="83"/>
      <c r="C94" s="38"/>
      <c r="D94" s="38"/>
      <c r="E94" s="37"/>
      <c r="F94" s="67"/>
      <c r="G94" s="37"/>
      <c r="H94" s="68"/>
      <c r="I94" s="37"/>
      <c r="J94" s="37"/>
      <c r="K94" s="137"/>
      <c r="L94" s="39"/>
      <c r="M94" s="95"/>
      <c r="N94" s="81"/>
      <c r="O94" s="81"/>
      <c r="P94" s="81"/>
      <c r="Q94" s="81"/>
      <c r="R94" s="69"/>
      <c r="S94" s="37"/>
      <c r="T94" s="37"/>
      <c r="U94" s="37"/>
      <c r="V94" s="42"/>
      <c r="W94" s="37"/>
      <c r="X94" s="37"/>
      <c r="Y94" s="37"/>
      <c r="Z94" s="42"/>
      <c r="AA94" s="37"/>
      <c r="AB94" s="37"/>
      <c r="AC94" s="37"/>
      <c r="AD94" s="39"/>
    </row>
    <row r="95" spans="1:30" s="34" customFormat="1" ht="23.25" customHeight="1" x14ac:dyDescent="0.25">
      <c r="A95" s="73"/>
      <c r="B95" s="83"/>
      <c r="C95" s="38"/>
      <c r="D95" s="38"/>
      <c r="E95" s="37"/>
      <c r="F95" s="67"/>
      <c r="G95" s="37"/>
      <c r="H95" s="68"/>
      <c r="I95" s="37"/>
      <c r="J95" s="37"/>
      <c r="K95" s="137"/>
      <c r="L95" s="39"/>
      <c r="M95" s="95"/>
      <c r="N95" s="81"/>
      <c r="O95" s="81"/>
      <c r="P95" s="81"/>
      <c r="Q95" s="81"/>
      <c r="R95" s="69"/>
      <c r="S95" s="37"/>
      <c r="T95" s="37"/>
      <c r="U95" s="37"/>
      <c r="V95" s="42"/>
      <c r="W95" s="37"/>
      <c r="X95" s="37"/>
      <c r="Y95" s="37"/>
      <c r="Z95" s="42"/>
      <c r="AA95" s="37"/>
      <c r="AB95" s="37"/>
      <c r="AC95" s="37"/>
      <c r="AD95" s="39"/>
    </row>
    <row r="96" spans="1:30" s="34" customFormat="1" ht="23.25" customHeight="1" x14ac:dyDescent="0.25">
      <c r="A96" s="73"/>
      <c r="B96" s="83"/>
      <c r="C96" s="38"/>
      <c r="D96" s="38"/>
      <c r="E96" s="37"/>
      <c r="F96" s="67"/>
      <c r="G96" s="37"/>
      <c r="H96" s="68"/>
      <c r="I96" s="37"/>
      <c r="J96" s="37"/>
      <c r="K96" s="137"/>
      <c r="L96" s="39"/>
      <c r="M96" s="95"/>
      <c r="N96" s="81"/>
      <c r="O96" s="81"/>
      <c r="P96" s="81"/>
      <c r="Q96" s="81"/>
      <c r="R96" s="69"/>
      <c r="S96" s="37"/>
      <c r="T96" s="37"/>
      <c r="U96" s="37"/>
      <c r="V96" s="42"/>
      <c r="W96" s="37"/>
      <c r="X96" s="37"/>
      <c r="Y96" s="37"/>
      <c r="Z96" s="42"/>
      <c r="AA96" s="37"/>
      <c r="AB96" s="37"/>
      <c r="AC96" s="37"/>
      <c r="AD96" s="39"/>
    </row>
    <row r="97" spans="1:30" s="34" customFormat="1" ht="15" customHeight="1" x14ac:dyDescent="0.25">
      <c r="A97" s="73"/>
      <c r="B97" s="83"/>
      <c r="C97" s="38"/>
      <c r="D97" s="38"/>
      <c r="E97" s="37"/>
      <c r="F97" s="67"/>
      <c r="G97" s="37"/>
      <c r="H97" s="68"/>
      <c r="I97" s="37"/>
      <c r="J97" s="37"/>
      <c r="K97" s="137"/>
      <c r="L97" s="39"/>
      <c r="M97" s="95"/>
      <c r="N97" s="81"/>
      <c r="O97" s="81"/>
      <c r="P97" s="81"/>
      <c r="Q97" s="81"/>
      <c r="R97" s="69"/>
      <c r="S97" s="37"/>
      <c r="T97" s="37"/>
      <c r="U97" s="37"/>
      <c r="V97" s="42"/>
      <c r="W97" s="37"/>
      <c r="X97" s="37"/>
      <c r="Y97" s="37"/>
      <c r="Z97" s="42"/>
      <c r="AA97" s="37"/>
      <c r="AB97" s="37"/>
      <c r="AC97" s="37"/>
      <c r="AD97" s="39"/>
    </row>
    <row r="98" spans="1:30" s="34" customFormat="1" ht="15" customHeight="1" x14ac:dyDescent="0.25">
      <c r="A98" s="73"/>
      <c r="B98" s="83"/>
      <c r="C98" s="38"/>
      <c r="D98" s="38"/>
      <c r="E98" s="37"/>
      <c r="F98" s="67"/>
      <c r="G98" s="37"/>
      <c r="H98" s="68"/>
      <c r="I98" s="37"/>
      <c r="J98" s="37"/>
      <c r="K98" s="137"/>
      <c r="L98" s="39"/>
      <c r="M98" s="95"/>
      <c r="N98" s="81"/>
      <c r="O98" s="81"/>
      <c r="P98" s="81"/>
      <c r="Q98" s="81"/>
      <c r="R98" s="69"/>
      <c r="S98" s="37"/>
      <c r="T98" s="37"/>
      <c r="U98" s="37"/>
      <c r="V98" s="42"/>
      <c r="W98" s="37"/>
      <c r="X98" s="37"/>
      <c r="Y98" s="37"/>
      <c r="Z98" s="42"/>
      <c r="AA98" s="37"/>
      <c r="AB98" s="37"/>
      <c r="AC98" s="37"/>
      <c r="AD98" s="39"/>
    </row>
    <row r="99" spans="1:30" s="34" customFormat="1" ht="15" customHeight="1" x14ac:dyDescent="0.25">
      <c r="A99" s="73"/>
      <c r="B99" s="83"/>
      <c r="C99" s="38"/>
      <c r="D99" s="38"/>
      <c r="E99" s="37"/>
      <c r="F99" s="67"/>
      <c r="G99" s="37"/>
      <c r="H99" s="68"/>
      <c r="I99" s="37"/>
      <c r="J99" s="37"/>
      <c r="K99" s="137"/>
      <c r="L99" s="39"/>
      <c r="M99" s="95"/>
      <c r="N99" s="81"/>
      <c r="O99" s="81"/>
      <c r="P99" s="81"/>
      <c r="Q99" s="81"/>
      <c r="R99" s="69"/>
      <c r="S99" s="37"/>
      <c r="T99" s="37"/>
      <c r="U99" s="37"/>
      <c r="V99" s="42"/>
      <c r="W99" s="37"/>
      <c r="X99" s="37"/>
      <c r="Y99" s="37"/>
      <c r="Z99" s="42"/>
      <c r="AA99" s="37"/>
      <c r="AB99" s="37"/>
      <c r="AC99" s="37"/>
      <c r="AD99" s="39"/>
    </row>
    <row r="100" spans="1:30" s="34" customFormat="1" ht="15" customHeight="1" x14ac:dyDescent="0.25">
      <c r="A100" s="73"/>
      <c r="B100" s="83"/>
      <c r="C100" s="38"/>
      <c r="D100" s="38"/>
      <c r="E100" s="37"/>
      <c r="F100" s="67"/>
      <c r="G100" s="37"/>
      <c r="H100" s="68"/>
      <c r="I100" s="37"/>
      <c r="J100" s="37"/>
      <c r="K100" s="137"/>
      <c r="L100" s="39"/>
      <c r="M100" s="95"/>
      <c r="N100" s="81"/>
      <c r="O100" s="81"/>
      <c r="P100" s="81"/>
      <c r="Q100" s="81"/>
      <c r="R100" s="69"/>
      <c r="S100" s="37"/>
      <c r="T100" s="37"/>
      <c r="U100" s="37"/>
      <c r="V100" s="42"/>
      <c r="W100" s="37"/>
      <c r="X100" s="37"/>
      <c r="Y100" s="37"/>
      <c r="Z100" s="42"/>
      <c r="AA100" s="37"/>
      <c r="AB100" s="37"/>
      <c r="AC100" s="37"/>
      <c r="AD100" s="39"/>
    </row>
    <row r="101" spans="1:30" s="34" customFormat="1" ht="15" customHeight="1" x14ac:dyDescent="0.25">
      <c r="A101" s="73"/>
      <c r="B101" s="83"/>
      <c r="C101" s="38"/>
      <c r="D101" s="38"/>
      <c r="E101" s="37"/>
      <c r="F101" s="67"/>
      <c r="G101" s="37"/>
      <c r="H101" s="68"/>
      <c r="I101" s="37"/>
      <c r="J101" s="37"/>
      <c r="K101" s="137"/>
      <c r="L101" s="39"/>
      <c r="M101" s="95"/>
      <c r="N101" s="81"/>
      <c r="O101" s="81"/>
      <c r="P101" s="81"/>
      <c r="Q101" s="81"/>
      <c r="R101" s="69"/>
      <c r="S101" s="37"/>
      <c r="T101" s="37"/>
      <c r="U101" s="37"/>
      <c r="V101" s="42"/>
      <c r="W101" s="37"/>
      <c r="X101" s="37"/>
      <c r="Y101" s="37"/>
      <c r="Z101" s="42"/>
      <c r="AA101" s="37"/>
      <c r="AB101" s="37"/>
      <c r="AC101" s="37"/>
      <c r="AD101" s="39"/>
    </row>
    <row r="102" spans="1:30" s="34" customFormat="1" ht="15" customHeight="1" x14ac:dyDescent="0.25">
      <c r="A102" s="73"/>
      <c r="B102" s="83"/>
      <c r="C102" s="38"/>
      <c r="D102" s="38"/>
      <c r="E102" s="37"/>
      <c r="F102" s="67"/>
      <c r="G102" s="37"/>
      <c r="H102" s="68"/>
      <c r="I102" s="37"/>
      <c r="J102" s="37"/>
      <c r="K102" s="137"/>
      <c r="L102" s="39"/>
      <c r="M102" s="95"/>
      <c r="N102" s="81"/>
      <c r="O102" s="81"/>
      <c r="P102" s="81"/>
      <c r="Q102" s="81"/>
      <c r="R102" s="69"/>
      <c r="S102" s="37"/>
      <c r="T102" s="37"/>
      <c r="U102" s="37"/>
      <c r="V102" s="42"/>
      <c r="W102" s="37"/>
      <c r="X102" s="37"/>
      <c r="Y102" s="37"/>
      <c r="Z102" s="42"/>
      <c r="AA102" s="37"/>
      <c r="AB102" s="37"/>
      <c r="AC102" s="37"/>
      <c r="AD102" s="39"/>
    </row>
    <row r="103" spans="1:30" s="34" customFormat="1" ht="15" customHeight="1" x14ac:dyDescent="0.25">
      <c r="A103" s="73"/>
      <c r="B103" s="83"/>
      <c r="C103" s="38"/>
      <c r="D103" s="38"/>
      <c r="E103" s="37"/>
      <c r="F103" s="67"/>
      <c r="G103" s="37"/>
      <c r="H103" s="68"/>
      <c r="I103" s="37"/>
      <c r="J103" s="37"/>
      <c r="K103" s="137"/>
      <c r="L103" s="39"/>
      <c r="M103" s="95"/>
      <c r="N103" s="81"/>
      <c r="O103" s="81"/>
      <c r="P103" s="81"/>
      <c r="Q103" s="81"/>
      <c r="R103" s="69"/>
      <c r="S103" s="37"/>
      <c r="T103" s="37"/>
      <c r="U103" s="37"/>
      <c r="V103" s="42"/>
      <c r="W103" s="37"/>
      <c r="X103" s="37"/>
      <c r="Y103" s="37"/>
      <c r="Z103" s="42"/>
      <c r="AA103" s="37"/>
      <c r="AB103" s="37"/>
      <c r="AC103" s="37"/>
      <c r="AD103" s="39"/>
    </row>
    <row r="104" spans="1:30" s="34" customFormat="1" ht="15" customHeight="1" x14ac:dyDescent="0.25">
      <c r="A104" s="73"/>
      <c r="B104" s="83"/>
      <c r="C104" s="38"/>
      <c r="D104" s="38"/>
      <c r="E104" s="37"/>
      <c r="F104" s="67"/>
      <c r="G104" s="37"/>
      <c r="H104" s="68"/>
      <c r="I104" s="37"/>
      <c r="J104" s="37"/>
      <c r="K104" s="137"/>
      <c r="L104" s="39"/>
      <c r="M104" s="95"/>
      <c r="N104" s="81"/>
      <c r="O104" s="81"/>
      <c r="P104" s="81"/>
      <c r="Q104" s="81"/>
      <c r="R104" s="69"/>
      <c r="S104" s="37"/>
      <c r="T104" s="37"/>
      <c r="U104" s="37"/>
      <c r="V104" s="42"/>
      <c r="W104" s="37"/>
      <c r="X104" s="37"/>
      <c r="Y104" s="37"/>
      <c r="Z104" s="42"/>
      <c r="AA104" s="37"/>
      <c r="AB104" s="37"/>
      <c r="AC104" s="37"/>
      <c r="AD104" s="39"/>
    </row>
    <row r="105" spans="1:30" s="34" customFormat="1" ht="15" customHeight="1" x14ac:dyDescent="0.25">
      <c r="A105" s="73"/>
      <c r="B105" s="83"/>
      <c r="C105" s="38"/>
      <c r="D105" s="38"/>
      <c r="E105" s="37"/>
      <c r="F105" s="67"/>
      <c r="G105" s="37"/>
      <c r="H105" s="68"/>
      <c r="I105" s="37"/>
      <c r="J105" s="37"/>
      <c r="K105" s="137"/>
      <c r="L105" s="39"/>
      <c r="M105" s="95"/>
      <c r="N105" s="81"/>
      <c r="O105" s="81"/>
      <c r="P105" s="81"/>
      <c r="Q105" s="81"/>
      <c r="R105" s="69"/>
      <c r="S105" s="37"/>
      <c r="T105" s="37"/>
      <c r="U105" s="37"/>
      <c r="V105" s="42"/>
      <c r="W105" s="37"/>
      <c r="X105" s="37"/>
      <c r="Y105" s="37"/>
      <c r="Z105" s="42"/>
      <c r="AA105" s="37"/>
      <c r="AB105" s="37"/>
      <c r="AC105" s="37"/>
      <c r="AD105" s="39"/>
    </row>
    <row r="106" spans="1:30" s="34" customFormat="1" ht="15" customHeight="1" x14ac:dyDescent="0.25">
      <c r="A106" s="73"/>
      <c r="B106" s="83"/>
      <c r="C106" s="38"/>
      <c r="D106" s="38"/>
      <c r="E106" s="37"/>
      <c r="F106" s="67"/>
      <c r="G106" s="37"/>
      <c r="H106" s="68"/>
      <c r="I106" s="37"/>
      <c r="J106" s="37"/>
      <c r="K106" s="137"/>
      <c r="L106" s="39"/>
      <c r="M106" s="95"/>
      <c r="N106" s="81"/>
      <c r="O106" s="81"/>
      <c r="P106" s="81"/>
      <c r="Q106" s="81"/>
      <c r="R106" s="69"/>
      <c r="S106" s="37"/>
      <c r="T106" s="37"/>
      <c r="U106" s="37"/>
      <c r="V106" s="42"/>
      <c r="W106" s="37"/>
      <c r="X106" s="37"/>
      <c r="Y106" s="37"/>
      <c r="Z106" s="42"/>
      <c r="AA106" s="37"/>
      <c r="AB106" s="37"/>
      <c r="AC106" s="37"/>
      <c r="AD106" s="39"/>
    </row>
    <row r="107" spans="1:30" s="34" customFormat="1" ht="15" customHeight="1" x14ac:dyDescent="0.25">
      <c r="A107" s="73"/>
      <c r="B107" s="83"/>
      <c r="C107" s="38"/>
      <c r="D107" s="38"/>
      <c r="E107" s="37"/>
      <c r="F107" s="67"/>
      <c r="G107" s="37"/>
      <c r="H107" s="68"/>
      <c r="I107" s="37"/>
      <c r="J107" s="37"/>
      <c r="K107" s="137"/>
      <c r="L107" s="39"/>
      <c r="M107" s="95"/>
      <c r="N107" s="81"/>
      <c r="O107" s="81"/>
      <c r="P107" s="81"/>
      <c r="Q107" s="81"/>
      <c r="R107" s="69"/>
      <c r="S107" s="37"/>
      <c r="T107" s="37"/>
      <c r="U107" s="37"/>
      <c r="V107" s="42"/>
      <c r="W107" s="37"/>
      <c r="X107" s="37"/>
      <c r="Y107" s="37"/>
      <c r="Z107" s="42"/>
      <c r="AA107" s="37"/>
      <c r="AB107" s="37"/>
      <c r="AC107" s="37"/>
      <c r="AD107" s="39"/>
    </row>
    <row r="108" spans="1:30" s="34" customFormat="1" ht="15" customHeight="1" x14ac:dyDescent="0.25">
      <c r="A108" s="73"/>
      <c r="B108" s="83"/>
      <c r="C108" s="38"/>
      <c r="D108" s="38"/>
      <c r="E108" s="37"/>
      <c r="F108" s="67"/>
      <c r="G108" s="37"/>
      <c r="H108" s="68"/>
      <c r="I108" s="37"/>
      <c r="J108" s="37"/>
      <c r="K108" s="137"/>
      <c r="L108" s="39"/>
      <c r="M108" s="95"/>
      <c r="N108" s="81"/>
      <c r="O108" s="81"/>
      <c r="P108" s="81"/>
      <c r="Q108" s="81"/>
      <c r="R108" s="69"/>
      <c r="S108" s="37"/>
      <c r="T108" s="37"/>
      <c r="U108" s="37"/>
      <c r="V108" s="42"/>
      <c r="W108" s="37"/>
      <c r="X108" s="37"/>
      <c r="Y108" s="37"/>
      <c r="Z108" s="42"/>
      <c r="AA108" s="37"/>
      <c r="AB108" s="37"/>
      <c r="AC108" s="37"/>
      <c r="AD108" s="39"/>
    </row>
    <row r="109" spans="1:30" s="34" customFormat="1" ht="15" customHeight="1" x14ac:dyDescent="0.25">
      <c r="A109" s="73"/>
      <c r="B109" s="83"/>
      <c r="C109" s="38"/>
      <c r="D109" s="38"/>
      <c r="E109" s="37"/>
      <c r="F109" s="67"/>
      <c r="G109" s="37"/>
      <c r="H109" s="68"/>
      <c r="I109" s="37"/>
      <c r="J109" s="37"/>
      <c r="K109" s="137"/>
      <c r="L109" s="39"/>
      <c r="M109" s="95"/>
      <c r="N109" s="81"/>
      <c r="O109" s="81"/>
      <c r="P109" s="81"/>
      <c r="Q109" s="81"/>
      <c r="R109" s="69"/>
      <c r="S109" s="37"/>
      <c r="T109" s="37"/>
      <c r="U109" s="37"/>
      <c r="V109" s="42"/>
      <c r="W109" s="37"/>
      <c r="X109" s="37"/>
      <c r="Y109" s="37"/>
      <c r="Z109" s="42"/>
      <c r="AA109" s="37"/>
      <c r="AB109" s="37"/>
      <c r="AC109" s="37"/>
      <c r="AD109" s="39"/>
    </row>
    <row r="110" spans="1:30" s="34" customFormat="1" ht="15" customHeight="1" x14ac:dyDescent="0.25">
      <c r="A110" s="73"/>
      <c r="B110" s="83"/>
      <c r="C110" s="38"/>
      <c r="D110" s="38"/>
      <c r="E110" s="37"/>
      <c r="F110" s="67"/>
      <c r="G110" s="37"/>
      <c r="H110" s="68"/>
      <c r="I110" s="37"/>
      <c r="J110" s="37"/>
      <c r="K110" s="137"/>
      <c r="L110" s="39"/>
      <c r="M110" s="95"/>
      <c r="N110" s="81"/>
      <c r="O110" s="81"/>
      <c r="P110" s="81"/>
      <c r="Q110" s="81"/>
      <c r="R110" s="69"/>
      <c r="S110" s="37"/>
      <c r="T110" s="37"/>
      <c r="U110" s="37"/>
      <c r="V110" s="42"/>
      <c r="W110" s="37"/>
      <c r="X110" s="37"/>
      <c r="Y110" s="37"/>
      <c r="Z110" s="42"/>
      <c r="AA110" s="37"/>
      <c r="AB110" s="37"/>
      <c r="AC110" s="37"/>
      <c r="AD110" s="39"/>
    </row>
    <row r="111" spans="1:30" s="34" customFormat="1" ht="15" customHeight="1" x14ac:dyDescent="0.25">
      <c r="A111" s="73"/>
      <c r="B111" s="83"/>
      <c r="C111" s="38"/>
      <c r="D111" s="38"/>
      <c r="E111" s="37"/>
      <c r="F111" s="67"/>
      <c r="G111" s="37"/>
      <c r="H111" s="68"/>
      <c r="I111" s="37"/>
      <c r="J111" s="37"/>
      <c r="K111" s="137"/>
      <c r="L111" s="39"/>
      <c r="M111" s="95"/>
      <c r="N111" s="81"/>
      <c r="O111" s="81"/>
      <c r="P111" s="81"/>
      <c r="Q111" s="81"/>
      <c r="R111" s="69"/>
      <c r="S111" s="37"/>
      <c r="T111" s="37"/>
      <c r="U111" s="37"/>
      <c r="V111" s="42"/>
      <c r="W111" s="37"/>
      <c r="X111" s="37"/>
      <c r="Y111" s="37"/>
      <c r="Z111" s="42"/>
      <c r="AA111" s="37"/>
      <c r="AB111" s="37"/>
      <c r="AC111" s="37"/>
      <c r="AD111" s="39"/>
    </row>
    <row r="112" spans="1:30" s="34" customFormat="1" ht="15" customHeight="1" x14ac:dyDescent="0.25">
      <c r="A112" s="73"/>
      <c r="B112" s="83"/>
      <c r="C112" s="38"/>
      <c r="D112" s="38"/>
      <c r="E112" s="37"/>
      <c r="F112" s="67"/>
      <c r="G112" s="37"/>
      <c r="H112" s="68"/>
      <c r="I112" s="37"/>
      <c r="J112" s="37"/>
      <c r="K112" s="137"/>
      <c r="L112" s="39"/>
      <c r="M112" s="95"/>
      <c r="N112" s="81"/>
      <c r="O112" s="81"/>
      <c r="P112" s="81"/>
      <c r="Q112" s="81"/>
      <c r="R112" s="69"/>
      <c r="S112" s="37"/>
      <c r="T112" s="37"/>
      <c r="U112" s="37"/>
      <c r="V112" s="42"/>
      <c r="W112" s="37"/>
      <c r="X112" s="37"/>
      <c r="Y112" s="37"/>
      <c r="Z112" s="42"/>
      <c r="AA112" s="37"/>
      <c r="AB112" s="37"/>
      <c r="AC112" s="37"/>
      <c r="AD112" s="39"/>
    </row>
    <row r="113" spans="1:30" s="34" customFormat="1" ht="15" customHeight="1" x14ac:dyDescent="0.25">
      <c r="A113" s="73"/>
      <c r="B113" s="83"/>
      <c r="C113" s="38"/>
      <c r="D113" s="38"/>
      <c r="E113" s="37"/>
      <c r="F113" s="67"/>
      <c r="G113" s="37"/>
      <c r="H113" s="68"/>
      <c r="I113" s="37"/>
      <c r="J113" s="37"/>
      <c r="K113" s="137"/>
      <c r="L113" s="39"/>
      <c r="M113" s="95"/>
      <c r="N113" s="81"/>
      <c r="O113" s="81"/>
      <c r="P113" s="81"/>
      <c r="Q113" s="81"/>
      <c r="R113" s="69"/>
      <c r="S113" s="37"/>
      <c r="T113" s="37"/>
      <c r="U113" s="37"/>
      <c r="V113" s="42"/>
      <c r="W113" s="37"/>
      <c r="X113" s="37"/>
      <c r="Y113" s="37"/>
      <c r="Z113" s="42"/>
      <c r="AA113" s="37"/>
      <c r="AB113" s="37"/>
      <c r="AC113" s="37"/>
      <c r="AD113" s="39"/>
    </row>
    <row r="114" spans="1:30" s="34" customFormat="1" ht="15" customHeight="1" x14ac:dyDescent="0.25">
      <c r="A114" s="73"/>
      <c r="B114" s="83"/>
      <c r="C114" s="38"/>
      <c r="D114" s="38"/>
      <c r="E114" s="37"/>
      <c r="F114" s="67"/>
      <c r="G114" s="37"/>
      <c r="H114" s="68"/>
      <c r="I114" s="37"/>
      <c r="J114" s="37"/>
      <c r="K114" s="137"/>
      <c r="L114" s="39"/>
      <c r="M114" s="95"/>
      <c r="N114" s="81"/>
      <c r="O114" s="81"/>
      <c r="P114" s="81"/>
      <c r="Q114" s="81"/>
      <c r="R114" s="69"/>
      <c r="S114" s="37"/>
      <c r="T114" s="37"/>
      <c r="U114" s="37"/>
      <c r="V114" s="42"/>
      <c r="W114" s="37"/>
      <c r="X114" s="37"/>
      <c r="Y114" s="37"/>
      <c r="Z114" s="42"/>
      <c r="AA114" s="37"/>
      <c r="AB114" s="37"/>
      <c r="AC114" s="37"/>
      <c r="AD114" s="39"/>
    </row>
    <row r="115" spans="1:30" s="34" customFormat="1" ht="15" customHeight="1" x14ac:dyDescent="0.25">
      <c r="A115" s="73"/>
      <c r="B115" s="83"/>
      <c r="C115" s="38"/>
      <c r="D115" s="38"/>
      <c r="E115" s="37"/>
      <c r="F115" s="67"/>
      <c r="G115" s="37"/>
      <c r="H115" s="68"/>
      <c r="I115" s="37"/>
      <c r="J115" s="37"/>
      <c r="K115" s="137"/>
      <c r="L115" s="39"/>
      <c r="M115" s="95"/>
      <c r="N115" s="81"/>
      <c r="O115" s="81"/>
      <c r="P115" s="81"/>
      <c r="Q115" s="81"/>
      <c r="R115" s="69"/>
      <c r="S115" s="37"/>
      <c r="T115" s="37"/>
      <c r="U115" s="37"/>
      <c r="V115" s="42"/>
      <c r="W115" s="37"/>
      <c r="X115" s="37"/>
      <c r="Y115" s="37"/>
      <c r="Z115" s="42"/>
      <c r="AA115" s="37"/>
      <c r="AB115" s="37"/>
      <c r="AC115" s="37"/>
      <c r="AD115" s="39"/>
    </row>
    <row r="116" spans="1:30" s="34" customFormat="1" ht="15" customHeight="1" x14ac:dyDescent="0.25">
      <c r="A116" s="73"/>
      <c r="B116" s="83"/>
      <c r="C116" s="38"/>
      <c r="D116" s="38"/>
      <c r="E116" s="37"/>
      <c r="F116" s="67"/>
      <c r="G116" s="37"/>
      <c r="H116" s="68"/>
      <c r="I116" s="37"/>
      <c r="J116" s="37"/>
      <c r="K116" s="137"/>
      <c r="L116" s="39"/>
      <c r="M116" s="95"/>
      <c r="N116" s="81"/>
      <c r="O116" s="81"/>
      <c r="P116" s="81"/>
      <c r="Q116" s="81"/>
      <c r="R116" s="69"/>
      <c r="S116" s="37"/>
      <c r="T116" s="37"/>
      <c r="U116" s="37"/>
      <c r="V116" s="42"/>
      <c r="W116" s="37"/>
      <c r="X116" s="37"/>
      <c r="Y116" s="37"/>
      <c r="Z116" s="42"/>
      <c r="AA116" s="37"/>
      <c r="AB116" s="37"/>
      <c r="AC116" s="37"/>
      <c r="AD116" s="39"/>
    </row>
    <row r="117" spans="1:30" s="34" customFormat="1" ht="15" customHeight="1" x14ac:dyDescent="0.25">
      <c r="A117" s="73"/>
      <c r="B117" s="83"/>
      <c r="C117" s="38"/>
      <c r="D117" s="38"/>
      <c r="E117" s="37"/>
      <c r="F117" s="67"/>
      <c r="G117" s="37"/>
      <c r="H117" s="68"/>
      <c r="I117" s="37"/>
      <c r="J117" s="37"/>
      <c r="K117" s="137"/>
      <c r="L117" s="39"/>
      <c r="M117" s="95"/>
      <c r="N117" s="81"/>
      <c r="O117" s="81"/>
      <c r="P117" s="81"/>
      <c r="Q117" s="81"/>
      <c r="R117" s="69"/>
      <c r="S117" s="37"/>
      <c r="T117" s="37"/>
      <c r="U117" s="37"/>
      <c r="V117" s="42"/>
      <c r="W117" s="37"/>
      <c r="X117" s="37"/>
      <c r="Y117" s="37"/>
      <c r="Z117" s="42"/>
      <c r="AA117" s="37"/>
      <c r="AB117" s="37"/>
      <c r="AC117" s="37"/>
      <c r="AD117" s="39"/>
    </row>
    <row r="118" spans="1:30" s="34" customFormat="1" ht="15" customHeight="1" x14ac:dyDescent="0.25">
      <c r="A118" s="73"/>
      <c r="B118" s="83"/>
      <c r="C118" s="38"/>
      <c r="D118" s="38"/>
      <c r="E118" s="37"/>
      <c r="F118" s="67"/>
      <c r="G118" s="37"/>
      <c r="H118" s="68"/>
      <c r="I118" s="37"/>
      <c r="J118" s="37"/>
      <c r="K118" s="137"/>
      <c r="L118" s="39"/>
      <c r="M118" s="95"/>
      <c r="N118" s="81"/>
      <c r="O118" s="81"/>
      <c r="P118" s="81"/>
      <c r="Q118" s="81"/>
      <c r="R118" s="69"/>
      <c r="S118" s="37"/>
      <c r="T118" s="37"/>
      <c r="U118" s="37"/>
      <c r="V118" s="42"/>
      <c r="W118" s="37"/>
      <c r="X118" s="37"/>
      <c r="Y118" s="37"/>
      <c r="Z118" s="42"/>
      <c r="AA118" s="37"/>
      <c r="AB118" s="37"/>
      <c r="AC118" s="37"/>
      <c r="AD118" s="39"/>
    </row>
    <row r="119" spans="1:30" x14ac:dyDescent="0.25">
      <c r="A119" s="74"/>
      <c r="G119" s="37"/>
      <c r="K119" s="138"/>
      <c r="M119" s="75"/>
      <c r="N119" s="97"/>
      <c r="O119" s="97"/>
      <c r="P119" s="97"/>
      <c r="Q119" s="97"/>
    </row>
    <row r="120" spans="1:30" x14ac:dyDescent="0.25">
      <c r="A120" s="74"/>
      <c r="G120" s="37"/>
      <c r="K120" s="138"/>
      <c r="N120" s="97"/>
      <c r="O120" s="97"/>
      <c r="P120" s="97"/>
      <c r="Q120" s="97"/>
    </row>
    <row r="121" spans="1:30" x14ac:dyDescent="0.25">
      <c r="A121" s="74"/>
      <c r="G121" s="37"/>
      <c r="K121" s="138"/>
      <c r="N121" s="97"/>
      <c r="O121" s="97"/>
      <c r="P121" s="97"/>
      <c r="Q121" s="97"/>
    </row>
    <row r="122" spans="1:30" x14ac:dyDescent="0.25">
      <c r="A122" s="74"/>
      <c r="G122" s="37"/>
      <c r="K122" s="138"/>
      <c r="N122" s="97"/>
      <c r="O122" s="97"/>
      <c r="P122" s="97"/>
      <c r="Q122" s="97"/>
    </row>
    <row r="123" spans="1:30" x14ac:dyDescent="0.25">
      <c r="A123" s="74"/>
      <c r="G123" s="37"/>
      <c r="K123" s="138"/>
      <c r="N123" s="97"/>
      <c r="O123" s="97"/>
      <c r="P123" s="97"/>
      <c r="Q123" s="97"/>
    </row>
    <row r="124" spans="1:30" x14ac:dyDescent="0.25">
      <c r="A124" s="74"/>
      <c r="G124" s="37"/>
      <c r="K124" s="138"/>
      <c r="N124" s="97"/>
      <c r="O124" s="97"/>
      <c r="P124" s="97"/>
      <c r="Q124" s="97"/>
    </row>
    <row r="125" spans="1:30" x14ac:dyDescent="0.25">
      <c r="A125" s="74"/>
      <c r="G125" s="37"/>
      <c r="K125" s="138"/>
      <c r="N125" s="97"/>
      <c r="O125" s="97"/>
      <c r="P125" s="97"/>
      <c r="Q125" s="97"/>
    </row>
    <row r="126" spans="1:30" x14ac:dyDescent="0.25">
      <c r="A126" s="74"/>
      <c r="G126" s="37"/>
      <c r="K126" s="138"/>
      <c r="N126" s="97"/>
      <c r="O126" s="97"/>
      <c r="P126" s="97"/>
      <c r="Q126" s="97"/>
    </row>
    <row r="127" spans="1:30" x14ac:dyDescent="0.25">
      <c r="A127" s="74"/>
      <c r="G127" s="37"/>
      <c r="K127" s="138"/>
      <c r="N127" s="97"/>
      <c r="O127" s="97"/>
      <c r="P127" s="97"/>
      <c r="Q127" s="97"/>
    </row>
    <row r="128" spans="1:30" x14ac:dyDescent="0.25">
      <c r="A128" s="74"/>
      <c r="G128" s="37"/>
      <c r="K128" s="138"/>
      <c r="N128" s="97"/>
      <c r="O128" s="97"/>
      <c r="P128" s="97"/>
      <c r="Q128" s="97"/>
    </row>
    <row r="129" spans="1:17" x14ac:dyDescent="0.25">
      <c r="A129" s="74"/>
      <c r="G129" s="37"/>
      <c r="K129" s="138"/>
      <c r="N129" s="97"/>
      <c r="O129" s="97"/>
      <c r="P129" s="97"/>
      <c r="Q129" s="97"/>
    </row>
    <row r="130" spans="1:17" x14ac:dyDescent="0.25">
      <c r="A130" s="74"/>
      <c r="G130" s="37"/>
      <c r="K130" s="138"/>
      <c r="N130" s="97"/>
      <c r="O130" s="97"/>
      <c r="P130" s="97"/>
      <c r="Q130" s="97"/>
    </row>
    <row r="131" spans="1:17" x14ac:dyDescent="0.25">
      <c r="A131" s="74"/>
      <c r="G131" s="37"/>
      <c r="K131" s="138"/>
      <c r="N131" s="97"/>
      <c r="O131" s="97"/>
      <c r="P131" s="97"/>
      <c r="Q131" s="97"/>
    </row>
    <row r="132" spans="1:17" x14ac:dyDescent="0.25">
      <c r="A132" s="74"/>
      <c r="G132" s="37"/>
      <c r="K132" s="138"/>
      <c r="N132" s="97"/>
      <c r="O132" s="97"/>
      <c r="P132" s="97"/>
      <c r="Q132" s="97"/>
    </row>
    <row r="133" spans="1:17" x14ac:dyDescent="0.25">
      <c r="A133" s="74"/>
      <c r="G133" s="37"/>
      <c r="K133" s="138"/>
      <c r="N133" s="97"/>
      <c r="O133" s="97"/>
      <c r="P133" s="97"/>
      <c r="Q133" s="97"/>
    </row>
    <row r="134" spans="1:17" x14ac:dyDescent="0.25">
      <c r="A134" s="74"/>
      <c r="G134" s="37"/>
      <c r="K134" s="138"/>
      <c r="N134" s="97"/>
      <c r="O134" s="97"/>
      <c r="P134" s="97"/>
      <c r="Q134" s="97"/>
    </row>
    <row r="135" spans="1:17" x14ac:dyDescent="0.25">
      <c r="A135" s="74"/>
      <c r="G135" s="37"/>
      <c r="K135" s="138"/>
      <c r="N135" s="97"/>
      <c r="O135" s="97"/>
      <c r="P135" s="97"/>
      <c r="Q135" s="97"/>
    </row>
    <row r="136" spans="1:17" x14ac:dyDescent="0.25">
      <c r="A136" s="74"/>
      <c r="G136" s="37"/>
      <c r="K136" s="138"/>
      <c r="N136" s="97"/>
      <c r="O136" s="97"/>
      <c r="P136" s="97"/>
      <c r="Q136" s="97"/>
    </row>
    <row r="137" spans="1:17" x14ac:dyDescent="0.25">
      <c r="A137" s="74"/>
      <c r="G137" s="37"/>
      <c r="K137" s="138"/>
      <c r="N137" s="97"/>
      <c r="O137" s="97"/>
      <c r="P137" s="97"/>
      <c r="Q137" s="97"/>
    </row>
    <row r="138" spans="1:17" x14ac:dyDescent="0.25">
      <c r="A138" s="74"/>
      <c r="G138" s="37"/>
      <c r="K138" s="138"/>
      <c r="N138" s="97"/>
      <c r="O138" s="97"/>
      <c r="P138" s="97"/>
      <c r="Q138" s="97"/>
    </row>
    <row r="139" spans="1:17" x14ac:dyDescent="0.25">
      <c r="A139" s="74"/>
      <c r="G139" s="37"/>
      <c r="K139" s="138"/>
      <c r="N139" s="97"/>
      <c r="O139" s="97"/>
      <c r="P139" s="97"/>
      <c r="Q139" s="97"/>
    </row>
    <row r="140" spans="1:17" x14ac:dyDescent="0.25">
      <c r="A140" s="74"/>
      <c r="G140" s="37"/>
      <c r="K140" s="138"/>
      <c r="N140" s="97"/>
      <c r="O140" s="97"/>
      <c r="P140" s="97"/>
      <c r="Q140" s="97"/>
    </row>
    <row r="141" spans="1:17" x14ac:dyDescent="0.25">
      <c r="A141" s="74"/>
      <c r="G141" s="37"/>
      <c r="K141" s="138"/>
      <c r="N141" s="97"/>
      <c r="O141" s="97"/>
      <c r="P141" s="97"/>
      <c r="Q141" s="97"/>
    </row>
    <row r="142" spans="1:17" x14ac:dyDescent="0.25">
      <c r="A142" s="74"/>
      <c r="G142" s="37"/>
      <c r="K142" s="138"/>
      <c r="N142" s="97"/>
      <c r="O142" s="97"/>
      <c r="P142" s="97"/>
      <c r="Q142" s="97"/>
    </row>
    <row r="143" spans="1:17" x14ac:dyDescent="0.25">
      <c r="A143" s="74"/>
      <c r="G143" s="37"/>
      <c r="K143" s="138"/>
      <c r="N143" s="97"/>
      <c r="O143" s="97"/>
      <c r="P143" s="97"/>
      <c r="Q143" s="97"/>
    </row>
    <row r="144" spans="1:17" x14ac:dyDescent="0.25">
      <c r="A144" s="74"/>
      <c r="G144" s="37"/>
      <c r="K144" s="138"/>
      <c r="N144" s="97"/>
      <c r="O144" s="97"/>
      <c r="P144" s="97"/>
      <c r="Q144" s="97"/>
    </row>
    <row r="145" spans="1:17" x14ac:dyDescent="0.25">
      <c r="A145" s="74"/>
      <c r="G145" s="37"/>
      <c r="K145" s="138"/>
      <c r="N145" s="97"/>
      <c r="O145" s="97"/>
      <c r="P145" s="97"/>
      <c r="Q145" s="97"/>
    </row>
    <row r="146" spans="1:17" x14ac:dyDescent="0.25">
      <c r="A146" s="74"/>
      <c r="G146" s="37"/>
      <c r="K146" s="138"/>
      <c r="N146" s="97"/>
      <c r="O146" s="97"/>
      <c r="P146" s="97"/>
      <c r="Q146" s="97"/>
    </row>
    <row r="147" spans="1:17" x14ac:dyDescent="0.25">
      <c r="A147" s="74"/>
      <c r="G147" s="37"/>
      <c r="K147" s="138"/>
      <c r="N147" s="97"/>
      <c r="O147" s="97"/>
      <c r="P147" s="97"/>
      <c r="Q147" s="97"/>
    </row>
    <row r="148" spans="1:17" x14ac:dyDescent="0.25">
      <c r="A148" s="74"/>
      <c r="G148" s="37"/>
      <c r="K148" s="138"/>
      <c r="N148" s="97"/>
      <c r="O148" s="97"/>
      <c r="P148" s="97"/>
      <c r="Q148" s="97"/>
    </row>
    <row r="149" spans="1:17" x14ac:dyDescent="0.25">
      <c r="A149" s="74"/>
      <c r="G149" s="37"/>
      <c r="K149" s="138"/>
      <c r="N149" s="97"/>
      <c r="O149" s="97"/>
      <c r="P149" s="97"/>
      <c r="Q149" s="97"/>
    </row>
    <row r="150" spans="1:17" x14ac:dyDescent="0.25">
      <c r="A150" s="74"/>
      <c r="G150" s="37"/>
      <c r="K150" s="138"/>
      <c r="N150" s="97"/>
      <c r="O150" s="97"/>
      <c r="P150" s="97"/>
      <c r="Q150" s="97"/>
    </row>
    <row r="151" spans="1:17" x14ac:dyDescent="0.25">
      <c r="A151" s="74"/>
      <c r="G151" s="37"/>
      <c r="K151" s="138"/>
      <c r="N151" s="97"/>
      <c r="O151" s="97"/>
      <c r="P151" s="97"/>
      <c r="Q151" s="97"/>
    </row>
    <row r="152" spans="1:17" x14ac:dyDescent="0.25">
      <c r="A152" s="74"/>
      <c r="G152" s="37"/>
      <c r="K152" s="138"/>
      <c r="N152" s="97"/>
      <c r="O152" s="97"/>
      <c r="P152" s="97"/>
      <c r="Q152" s="97"/>
    </row>
    <row r="153" spans="1:17" x14ac:dyDescent="0.25">
      <c r="A153" s="74"/>
      <c r="G153" s="37"/>
      <c r="K153" s="138"/>
      <c r="N153" s="97"/>
      <c r="O153" s="97"/>
      <c r="P153" s="97"/>
      <c r="Q153" s="97"/>
    </row>
    <row r="154" spans="1:17" x14ac:dyDescent="0.25">
      <c r="A154" s="74"/>
      <c r="G154" s="37"/>
      <c r="K154" s="138"/>
      <c r="N154" s="97"/>
      <c r="O154" s="97"/>
      <c r="P154" s="97"/>
      <c r="Q154" s="97"/>
    </row>
    <row r="155" spans="1:17" x14ac:dyDescent="0.25">
      <c r="A155" s="74"/>
      <c r="G155" s="37"/>
      <c r="K155" s="138"/>
      <c r="N155" s="97"/>
      <c r="O155" s="97"/>
      <c r="P155" s="97"/>
      <c r="Q155" s="97"/>
    </row>
    <row r="156" spans="1:17" x14ac:dyDescent="0.25">
      <c r="A156" s="74"/>
      <c r="G156" s="37"/>
      <c r="K156" s="138"/>
      <c r="N156" s="97"/>
      <c r="O156" s="97"/>
      <c r="P156" s="97"/>
      <c r="Q156" s="97"/>
    </row>
    <row r="157" spans="1:17" x14ac:dyDescent="0.25">
      <c r="A157" s="74"/>
      <c r="G157" s="37"/>
      <c r="K157" s="138"/>
      <c r="N157" s="97"/>
      <c r="O157" s="97"/>
      <c r="P157" s="97"/>
      <c r="Q157" s="97"/>
    </row>
    <row r="158" spans="1:17" x14ac:dyDescent="0.25">
      <c r="A158" s="74"/>
      <c r="G158" s="37"/>
      <c r="K158" s="138"/>
      <c r="N158" s="97"/>
      <c r="O158" s="97"/>
      <c r="P158" s="97"/>
      <c r="Q158" s="97"/>
    </row>
    <row r="159" spans="1:17" x14ac:dyDescent="0.25">
      <c r="A159" s="74"/>
      <c r="G159" s="37"/>
      <c r="K159" s="138"/>
      <c r="N159" s="97"/>
      <c r="O159" s="97"/>
      <c r="P159" s="97"/>
      <c r="Q159" s="97"/>
    </row>
    <row r="160" spans="1:17" x14ac:dyDescent="0.25">
      <c r="A160" s="74"/>
      <c r="G160" s="37"/>
      <c r="K160" s="138"/>
      <c r="N160" s="97"/>
      <c r="O160" s="97"/>
      <c r="P160" s="97"/>
      <c r="Q160" s="97"/>
    </row>
    <row r="161" spans="1:17" x14ac:dyDescent="0.25">
      <c r="A161" s="74"/>
      <c r="G161" s="37"/>
      <c r="K161" s="138"/>
      <c r="N161" s="97"/>
      <c r="O161" s="97"/>
      <c r="P161" s="97"/>
      <c r="Q161" s="97"/>
    </row>
    <row r="162" spans="1:17" x14ac:dyDescent="0.25">
      <c r="A162" s="74"/>
      <c r="G162" s="37"/>
      <c r="K162" s="138"/>
      <c r="N162" s="97"/>
      <c r="O162" s="97"/>
      <c r="P162" s="97"/>
      <c r="Q162" s="97"/>
    </row>
    <row r="163" spans="1:17" x14ac:dyDescent="0.25">
      <c r="A163" s="74"/>
      <c r="G163" s="37"/>
      <c r="K163" s="138"/>
      <c r="N163" s="97"/>
      <c r="O163" s="97"/>
      <c r="P163" s="97"/>
      <c r="Q163" s="97"/>
    </row>
    <row r="164" spans="1:17" x14ac:dyDescent="0.25">
      <c r="A164" s="74"/>
      <c r="G164" s="37"/>
      <c r="K164" s="138"/>
      <c r="N164" s="97"/>
      <c r="O164" s="97"/>
      <c r="P164" s="97"/>
      <c r="Q164" s="97"/>
    </row>
    <row r="165" spans="1:17" x14ac:dyDescent="0.25">
      <c r="A165" s="74"/>
      <c r="G165" s="37"/>
      <c r="K165" s="138"/>
      <c r="N165" s="97"/>
      <c r="O165" s="97"/>
      <c r="P165" s="97"/>
      <c r="Q165" s="97"/>
    </row>
    <row r="166" spans="1:17" x14ac:dyDescent="0.25">
      <c r="A166" s="74"/>
      <c r="G166" s="37"/>
      <c r="K166" s="138"/>
      <c r="N166" s="97"/>
      <c r="O166" s="97"/>
      <c r="P166" s="97"/>
      <c r="Q166" s="97"/>
    </row>
    <row r="167" spans="1:17" x14ac:dyDescent="0.25">
      <c r="A167" s="74"/>
      <c r="G167" s="37"/>
      <c r="K167" s="138"/>
      <c r="N167" s="97"/>
      <c r="O167" s="97"/>
      <c r="P167" s="97"/>
      <c r="Q167" s="97"/>
    </row>
    <row r="168" spans="1:17" x14ac:dyDescent="0.25">
      <c r="A168" s="74"/>
      <c r="G168" s="37"/>
      <c r="K168" s="138"/>
      <c r="N168" s="97"/>
      <c r="O168" s="97"/>
      <c r="P168" s="97"/>
      <c r="Q168" s="97"/>
    </row>
    <row r="169" spans="1:17" x14ac:dyDescent="0.25">
      <c r="A169" s="74"/>
      <c r="G169" s="37"/>
      <c r="K169" s="138"/>
      <c r="N169" s="97"/>
      <c r="O169" s="97"/>
      <c r="P169" s="97"/>
      <c r="Q169" s="97"/>
    </row>
    <row r="170" spans="1:17" x14ac:dyDescent="0.25">
      <c r="A170" s="74"/>
      <c r="G170" s="37"/>
      <c r="K170" s="138"/>
      <c r="N170" s="97"/>
      <c r="O170" s="97"/>
      <c r="P170" s="97"/>
      <c r="Q170" s="97"/>
    </row>
    <row r="171" spans="1:17" x14ac:dyDescent="0.25">
      <c r="A171" s="74"/>
      <c r="G171" s="37"/>
      <c r="K171" s="138"/>
      <c r="N171" s="97"/>
      <c r="O171" s="97"/>
      <c r="P171" s="97"/>
      <c r="Q171" s="97"/>
    </row>
    <row r="172" spans="1:17" x14ac:dyDescent="0.25">
      <c r="A172" s="74"/>
      <c r="G172" s="37"/>
      <c r="K172" s="138"/>
      <c r="N172" s="97"/>
      <c r="O172" s="97"/>
      <c r="P172" s="97"/>
      <c r="Q172" s="97"/>
    </row>
    <row r="173" spans="1:17" x14ac:dyDescent="0.25">
      <c r="A173" s="74"/>
      <c r="G173" s="37"/>
      <c r="K173" s="138"/>
      <c r="N173" s="97"/>
      <c r="O173" s="97"/>
      <c r="P173" s="97"/>
      <c r="Q173" s="97"/>
    </row>
    <row r="174" spans="1:17" x14ac:dyDescent="0.25">
      <c r="A174" s="74"/>
      <c r="G174" s="37"/>
      <c r="K174" s="138"/>
      <c r="N174" s="97"/>
      <c r="O174" s="97"/>
      <c r="P174" s="97"/>
      <c r="Q174" s="97"/>
    </row>
    <row r="175" spans="1:17" x14ac:dyDescent="0.25">
      <c r="A175" s="74"/>
      <c r="G175" s="37"/>
      <c r="K175" s="138"/>
      <c r="N175" s="97"/>
      <c r="O175" s="97"/>
      <c r="P175" s="97"/>
      <c r="Q175" s="97"/>
    </row>
    <row r="176" spans="1:17" x14ac:dyDescent="0.25">
      <c r="A176" s="74"/>
      <c r="G176" s="37"/>
      <c r="K176" s="138"/>
      <c r="N176" s="97"/>
      <c r="O176" s="97"/>
      <c r="P176" s="97"/>
      <c r="Q176" s="97"/>
    </row>
    <row r="177" spans="1:17" x14ac:dyDescent="0.25">
      <c r="A177" s="74"/>
      <c r="G177" s="37"/>
      <c r="K177" s="138"/>
      <c r="N177" s="97"/>
      <c r="O177" s="97"/>
      <c r="P177" s="97"/>
      <c r="Q177" s="97"/>
    </row>
    <row r="178" spans="1:17" x14ac:dyDescent="0.25">
      <c r="A178" s="74"/>
      <c r="G178" s="37"/>
      <c r="K178" s="138"/>
      <c r="N178" s="97"/>
      <c r="O178" s="97"/>
      <c r="P178" s="97"/>
      <c r="Q178" s="97"/>
    </row>
    <row r="179" spans="1:17" x14ac:dyDescent="0.25">
      <c r="A179" s="74"/>
      <c r="G179" s="37"/>
      <c r="K179" s="138"/>
      <c r="N179" s="97"/>
      <c r="O179" s="97"/>
      <c r="P179" s="97"/>
      <c r="Q179" s="97"/>
    </row>
    <row r="180" spans="1:17" x14ac:dyDescent="0.25">
      <c r="A180" s="74"/>
      <c r="G180" s="37"/>
      <c r="K180" s="138"/>
      <c r="N180" s="97"/>
      <c r="O180" s="97"/>
      <c r="P180" s="97"/>
      <c r="Q180" s="97"/>
    </row>
    <row r="181" spans="1:17" x14ac:dyDescent="0.25">
      <c r="A181" s="74"/>
      <c r="G181" s="37"/>
      <c r="K181" s="138"/>
      <c r="N181" s="97"/>
      <c r="O181" s="97"/>
      <c r="P181" s="97"/>
      <c r="Q181" s="97"/>
    </row>
    <row r="182" spans="1:17" x14ac:dyDescent="0.25">
      <c r="A182" s="74"/>
      <c r="G182" s="37"/>
      <c r="K182" s="138"/>
      <c r="N182" s="97"/>
      <c r="O182" s="97"/>
      <c r="P182" s="97"/>
      <c r="Q182" s="97"/>
    </row>
    <row r="183" spans="1:17" x14ac:dyDescent="0.25">
      <c r="A183" s="74"/>
      <c r="G183" s="37"/>
      <c r="K183" s="138"/>
      <c r="N183" s="97"/>
      <c r="O183" s="97"/>
      <c r="P183" s="97"/>
      <c r="Q183" s="97"/>
    </row>
    <row r="184" spans="1:17" x14ac:dyDescent="0.25">
      <c r="A184" s="74"/>
      <c r="G184" s="37"/>
      <c r="K184" s="138"/>
      <c r="N184" s="97"/>
      <c r="O184" s="97"/>
      <c r="P184" s="97"/>
      <c r="Q184" s="97"/>
    </row>
    <row r="185" spans="1:17" x14ac:dyDescent="0.25">
      <c r="A185" s="74"/>
      <c r="G185" s="37"/>
      <c r="K185" s="138"/>
      <c r="N185" s="97"/>
      <c r="O185" s="97"/>
      <c r="P185" s="97"/>
      <c r="Q185" s="97"/>
    </row>
    <row r="186" spans="1:17" x14ac:dyDescent="0.25">
      <c r="A186" s="74"/>
      <c r="G186" s="37"/>
      <c r="K186" s="138"/>
      <c r="N186" s="97"/>
      <c r="O186" s="97"/>
      <c r="P186" s="97"/>
      <c r="Q186" s="97"/>
    </row>
    <row r="187" spans="1:17" x14ac:dyDescent="0.25">
      <c r="A187" s="74"/>
      <c r="G187" s="37"/>
      <c r="K187" s="138"/>
      <c r="N187" s="97"/>
      <c r="O187" s="97"/>
      <c r="P187" s="97"/>
      <c r="Q187" s="97"/>
    </row>
    <row r="188" spans="1:17" x14ac:dyDescent="0.25">
      <c r="A188" s="74"/>
      <c r="G188" s="37"/>
      <c r="K188" s="138"/>
      <c r="N188" s="97"/>
      <c r="O188" s="97"/>
      <c r="P188" s="97"/>
      <c r="Q188" s="97"/>
    </row>
    <row r="189" spans="1:17" x14ac:dyDescent="0.25">
      <c r="A189" s="74"/>
      <c r="G189" s="37"/>
      <c r="K189" s="138"/>
      <c r="N189" s="97"/>
      <c r="O189" s="97"/>
      <c r="P189" s="97"/>
      <c r="Q189" s="97"/>
    </row>
    <row r="190" spans="1:17" x14ac:dyDescent="0.25">
      <c r="A190" s="74"/>
      <c r="G190" s="37"/>
      <c r="K190" s="138"/>
      <c r="N190" s="97"/>
      <c r="O190" s="97"/>
      <c r="P190" s="97"/>
      <c r="Q190" s="97"/>
    </row>
    <row r="191" spans="1:17" x14ac:dyDescent="0.25">
      <c r="A191" s="74"/>
      <c r="G191" s="37"/>
      <c r="K191" s="138"/>
      <c r="N191" s="97"/>
      <c r="O191" s="97"/>
      <c r="P191" s="97"/>
      <c r="Q191" s="97"/>
    </row>
    <row r="192" spans="1:17" x14ac:dyDescent="0.25">
      <c r="A192" s="74"/>
      <c r="G192" s="37"/>
      <c r="K192" s="138"/>
      <c r="N192" s="97"/>
      <c r="O192" s="97"/>
      <c r="P192" s="97"/>
      <c r="Q192" s="97"/>
    </row>
    <row r="193" spans="1:17" x14ac:dyDescent="0.25">
      <c r="A193" s="74"/>
      <c r="G193" s="37"/>
      <c r="K193" s="138"/>
      <c r="N193" s="97"/>
      <c r="O193" s="97"/>
      <c r="P193" s="97"/>
      <c r="Q193" s="97"/>
    </row>
    <row r="194" spans="1:17" x14ac:dyDescent="0.25">
      <c r="A194" s="74"/>
      <c r="G194" s="37"/>
      <c r="K194" s="138"/>
      <c r="N194" s="97"/>
      <c r="O194" s="97"/>
      <c r="P194" s="97"/>
      <c r="Q194" s="97"/>
    </row>
    <row r="195" spans="1:17" x14ac:dyDescent="0.25">
      <c r="A195" s="74"/>
      <c r="G195" s="37"/>
      <c r="K195" s="138"/>
      <c r="N195" s="97"/>
      <c r="O195" s="97"/>
      <c r="P195" s="97"/>
      <c r="Q195" s="97"/>
    </row>
    <row r="196" spans="1:17" x14ac:dyDescent="0.25">
      <c r="A196" s="74"/>
      <c r="G196" s="37"/>
      <c r="K196" s="138"/>
      <c r="N196" s="97"/>
      <c r="O196" s="97"/>
      <c r="P196" s="97"/>
      <c r="Q196" s="97"/>
    </row>
    <row r="197" spans="1:17" x14ac:dyDescent="0.25">
      <c r="A197" s="74"/>
      <c r="G197" s="37"/>
      <c r="K197" s="138"/>
      <c r="N197" s="97"/>
      <c r="O197" s="97"/>
      <c r="P197" s="97"/>
      <c r="Q197" s="97"/>
    </row>
    <row r="198" spans="1:17" x14ac:dyDescent="0.25">
      <c r="A198" s="74"/>
      <c r="G198" s="37"/>
      <c r="K198" s="138"/>
      <c r="N198" s="97"/>
      <c r="O198" s="97"/>
      <c r="P198" s="97"/>
      <c r="Q198" s="97"/>
    </row>
    <row r="199" spans="1:17" x14ac:dyDescent="0.25">
      <c r="A199" s="74"/>
      <c r="G199" s="37"/>
      <c r="K199" s="138"/>
      <c r="N199" s="97"/>
      <c r="O199" s="97"/>
      <c r="P199" s="97"/>
      <c r="Q199" s="97"/>
    </row>
    <row r="200" spans="1:17" x14ac:dyDescent="0.25">
      <c r="A200" s="74"/>
      <c r="G200" s="37"/>
      <c r="K200" s="138"/>
      <c r="N200" s="97"/>
      <c r="O200" s="97"/>
      <c r="P200" s="97"/>
      <c r="Q200" s="97"/>
    </row>
    <row r="201" spans="1:17" x14ac:dyDescent="0.25">
      <c r="A201" s="74"/>
      <c r="G201" s="37"/>
      <c r="K201" s="138"/>
      <c r="N201" s="97"/>
      <c r="O201" s="97"/>
      <c r="P201" s="97"/>
      <c r="Q201" s="97"/>
    </row>
    <row r="202" spans="1:17" x14ac:dyDescent="0.25">
      <c r="A202" s="74"/>
      <c r="G202" s="37"/>
      <c r="K202" s="138"/>
      <c r="N202" s="97"/>
      <c r="O202" s="97"/>
      <c r="P202" s="97"/>
      <c r="Q202" s="97"/>
    </row>
    <row r="203" spans="1:17" x14ac:dyDescent="0.25">
      <c r="A203" s="74"/>
      <c r="G203" s="37"/>
      <c r="K203" s="138"/>
      <c r="N203" s="97"/>
      <c r="O203" s="97"/>
      <c r="P203" s="97"/>
      <c r="Q203" s="97"/>
    </row>
    <row r="204" spans="1:17" x14ac:dyDescent="0.25">
      <c r="A204" s="74"/>
      <c r="G204" s="37"/>
      <c r="K204" s="138"/>
      <c r="N204" s="97"/>
      <c r="O204" s="97"/>
      <c r="P204" s="97"/>
      <c r="Q204" s="97"/>
    </row>
    <row r="205" spans="1:17" x14ac:dyDescent="0.25">
      <c r="A205" s="74"/>
      <c r="G205" s="37"/>
      <c r="K205" s="138"/>
      <c r="N205" s="97"/>
      <c r="O205" s="97"/>
      <c r="P205" s="97"/>
      <c r="Q205" s="97"/>
    </row>
    <row r="206" spans="1:17" x14ac:dyDescent="0.25">
      <c r="A206" s="74"/>
      <c r="G206" s="37"/>
      <c r="K206" s="138"/>
      <c r="N206" s="97"/>
      <c r="O206" s="97"/>
      <c r="P206" s="97"/>
      <c r="Q206" s="97"/>
    </row>
    <row r="207" spans="1:17" x14ac:dyDescent="0.25">
      <c r="A207" s="74"/>
      <c r="G207" s="37"/>
      <c r="K207" s="138"/>
      <c r="N207" s="97"/>
      <c r="O207" s="97"/>
      <c r="P207" s="97"/>
      <c r="Q207" s="97"/>
    </row>
    <row r="208" spans="1:17" x14ac:dyDescent="0.25">
      <c r="A208" s="74"/>
      <c r="G208" s="37"/>
      <c r="K208" s="138"/>
      <c r="N208" s="97"/>
      <c r="O208" s="97"/>
      <c r="P208" s="97"/>
      <c r="Q208" s="97"/>
    </row>
    <row r="209" spans="1:17" x14ac:dyDescent="0.25">
      <c r="A209" s="74"/>
      <c r="G209" s="37"/>
      <c r="K209" s="138"/>
      <c r="N209" s="97"/>
      <c r="O209" s="97"/>
      <c r="P209" s="97"/>
      <c r="Q209" s="97"/>
    </row>
    <row r="210" spans="1:17" x14ac:dyDescent="0.25">
      <c r="A210" s="74"/>
      <c r="G210" s="37"/>
      <c r="K210" s="138"/>
      <c r="N210" s="97"/>
      <c r="O210" s="97"/>
      <c r="P210" s="97"/>
      <c r="Q210" s="97"/>
    </row>
    <row r="211" spans="1:17" x14ac:dyDescent="0.25">
      <c r="A211" s="74"/>
      <c r="G211" s="37"/>
      <c r="K211" s="138"/>
      <c r="N211" s="97"/>
      <c r="O211" s="97"/>
      <c r="P211" s="97"/>
      <c r="Q211" s="97"/>
    </row>
    <row r="212" spans="1:17" x14ac:dyDescent="0.25">
      <c r="A212" s="74"/>
      <c r="G212" s="37"/>
      <c r="K212" s="138"/>
      <c r="N212" s="97"/>
      <c r="O212" s="97"/>
      <c r="P212" s="97"/>
      <c r="Q212" s="97"/>
    </row>
    <row r="213" spans="1:17" x14ac:dyDescent="0.25">
      <c r="A213" s="74"/>
      <c r="G213" s="37"/>
      <c r="K213" s="138"/>
      <c r="N213" s="97"/>
      <c r="O213" s="97"/>
      <c r="P213" s="97"/>
      <c r="Q213" s="97"/>
    </row>
    <row r="214" spans="1:17" x14ac:dyDescent="0.25">
      <c r="A214" s="74"/>
      <c r="G214" s="37"/>
      <c r="K214" s="138"/>
      <c r="N214" s="97"/>
      <c r="O214" s="97"/>
      <c r="P214" s="97"/>
      <c r="Q214" s="97"/>
    </row>
    <row r="215" spans="1:17" x14ac:dyDescent="0.25">
      <c r="A215" s="74"/>
      <c r="G215" s="37"/>
      <c r="K215" s="138"/>
      <c r="N215" s="97"/>
      <c r="O215" s="97"/>
      <c r="P215" s="97"/>
      <c r="Q215" s="97"/>
    </row>
    <row r="216" spans="1:17" x14ac:dyDescent="0.25">
      <c r="A216" s="74"/>
      <c r="G216" s="37"/>
      <c r="K216" s="138"/>
      <c r="N216" s="97"/>
      <c r="O216" s="97"/>
      <c r="P216" s="97"/>
      <c r="Q216" s="97"/>
    </row>
    <row r="217" spans="1:17" x14ac:dyDescent="0.25">
      <c r="A217" s="74"/>
      <c r="G217" s="37"/>
      <c r="K217" s="138"/>
      <c r="N217" s="97"/>
      <c r="O217" s="97"/>
      <c r="P217" s="97"/>
      <c r="Q217" s="97"/>
    </row>
    <row r="218" spans="1:17" x14ac:dyDescent="0.25">
      <c r="A218" s="74"/>
      <c r="G218" s="37"/>
      <c r="K218" s="138"/>
      <c r="N218" s="97"/>
      <c r="O218" s="97"/>
      <c r="P218" s="97"/>
      <c r="Q218" s="97"/>
    </row>
    <row r="219" spans="1:17" x14ac:dyDescent="0.25">
      <c r="A219" s="74"/>
      <c r="G219" s="37"/>
      <c r="K219" s="138"/>
      <c r="N219" s="97"/>
      <c r="O219" s="97"/>
      <c r="P219" s="97"/>
      <c r="Q219" s="97"/>
    </row>
    <row r="220" spans="1:17" x14ac:dyDescent="0.25">
      <c r="A220" s="74"/>
      <c r="G220" s="37"/>
      <c r="K220" s="138"/>
      <c r="N220" s="97"/>
      <c r="O220" s="97"/>
      <c r="P220" s="97"/>
      <c r="Q220" s="97"/>
    </row>
    <row r="221" spans="1:17" x14ac:dyDescent="0.25">
      <c r="A221" s="74"/>
      <c r="G221" s="37"/>
      <c r="K221" s="138"/>
      <c r="N221" s="97"/>
      <c r="O221" s="97"/>
      <c r="P221" s="97"/>
      <c r="Q221" s="97"/>
    </row>
    <row r="222" spans="1:17" x14ac:dyDescent="0.25">
      <c r="A222" s="74"/>
      <c r="G222" s="37"/>
      <c r="K222" s="138"/>
      <c r="N222" s="97"/>
      <c r="O222" s="97"/>
      <c r="P222" s="97"/>
      <c r="Q222" s="97"/>
    </row>
    <row r="223" spans="1:17" x14ac:dyDescent="0.25">
      <c r="A223" s="74"/>
      <c r="G223" s="37"/>
      <c r="K223" s="138"/>
      <c r="N223" s="97"/>
      <c r="O223" s="97"/>
      <c r="P223" s="97"/>
      <c r="Q223" s="97"/>
    </row>
    <row r="224" spans="1:17" x14ac:dyDescent="0.25">
      <c r="A224" s="74"/>
      <c r="G224" s="37"/>
      <c r="K224" s="138"/>
      <c r="N224" s="97"/>
      <c r="O224" s="97"/>
      <c r="P224" s="97"/>
      <c r="Q224" s="97"/>
    </row>
    <row r="225" spans="1:17" x14ac:dyDescent="0.25">
      <c r="A225" s="74"/>
      <c r="G225" s="37"/>
      <c r="K225" s="138"/>
      <c r="N225" s="97"/>
      <c r="O225" s="97"/>
      <c r="P225" s="97"/>
      <c r="Q225" s="97"/>
    </row>
    <row r="226" spans="1:17" x14ac:dyDescent="0.25">
      <c r="A226" s="74"/>
      <c r="G226" s="37"/>
      <c r="K226" s="138"/>
      <c r="N226" s="97"/>
      <c r="O226" s="97"/>
      <c r="P226" s="97"/>
      <c r="Q226" s="97"/>
    </row>
    <row r="227" spans="1:17" x14ac:dyDescent="0.25">
      <c r="A227" s="74"/>
      <c r="G227" s="37"/>
      <c r="K227" s="138"/>
      <c r="N227" s="97"/>
      <c r="O227" s="97"/>
      <c r="P227" s="97"/>
      <c r="Q227" s="97"/>
    </row>
    <row r="228" spans="1:17" x14ac:dyDescent="0.25">
      <c r="A228" s="74"/>
      <c r="G228" s="37"/>
      <c r="K228" s="138"/>
      <c r="N228" s="97"/>
      <c r="O228" s="97"/>
      <c r="P228" s="97"/>
      <c r="Q228" s="97"/>
    </row>
    <row r="229" spans="1:17" x14ac:dyDescent="0.25">
      <c r="A229" s="74"/>
      <c r="G229" s="37"/>
      <c r="K229" s="138"/>
      <c r="N229" s="97"/>
      <c r="O229" s="97"/>
      <c r="P229" s="97"/>
      <c r="Q229" s="97"/>
    </row>
    <row r="230" spans="1:17" x14ac:dyDescent="0.25">
      <c r="A230" s="74"/>
      <c r="G230" s="37"/>
      <c r="K230" s="138"/>
      <c r="N230" s="97"/>
      <c r="O230" s="97"/>
      <c r="P230" s="97"/>
      <c r="Q230" s="97"/>
    </row>
    <row r="231" spans="1:17" x14ac:dyDescent="0.25">
      <c r="A231" s="74"/>
      <c r="G231" s="37"/>
      <c r="K231" s="138"/>
      <c r="N231" s="97"/>
      <c r="O231" s="97"/>
      <c r="P231" s="97"/>
      <c r="Q231" s="97"/>
    </row>
    <row r="232" spans="1:17" x14ac:dyDescent="0.25">
      <c r="A232" s="74"/>
      <c r="G232" s="37"/>
      <c r="K232" s="138"/>
      <c r="N232" s="97"/>
      <c r="O232" s="97"/>
      <c r="P232" s="97"/>
      <c r="Q232" s="97"/>
    </row>
    <row r="233" spans="1:17" x14ac:dyDescent="0.25">
      <c r="A233" s="74"/>
      <c r="G233" s="37"/>
      <c r="K233" s="138"/>
      <c r="N233" s="97"/>
      <c r="O233" s="97"/>
      <c r="P233" s="97"/>
      <c r="Q233" s="97"/>
    </row>
    <row r="234" spans="1:17" x14ac:dyDescent="0.25">
      <c r="A234" s="74"/>
      <c r="G234" s="37"/>
      <c r="K234" s="138"/>
      <c r="N234" s="97"/>
      <c r="O234" s="97"/>
      <c r="P234" s="97"/>
      <c r="Q234" s="97"/>
    </row>
    <row r="235" spans="1:17" x14ac:dyDescent="0.25">
      <c r="A235" s="74"/>
      <c r="G235" s="37"/>
      <c r="K235" s="138"/>
      <c r="N235" s="97"/>
      <c r="O235" s="97"/>
      <c r="P235" s="97"/>
      <c r="Q235" s="97"/>
    </row>
    <row r="236" spans="1:17" x14ac:dyDescent="0.25">
      <c r="A236" s="74"/>
      <c r="G236" s="37"/>
      <c r="K236" s="138"/>
      <c r="N236" s="97"/>
      <c r="O236" s="97"/>
      <c r="P236" s="97"/>
      <c r="Q236" s="97"/>
    </row>
    <row r="237" spans="1:17" x14ac:dyDescent="0.25">
      <c r="A237" s="74"/>
      <c r="G237" s="37"/>
      <c r="K237" s="138"/>
      <c r="N237" s="97"/>
      <c r="O237" s="97"/>
      <c r="P237" s="97"/>
      <c r="Q237" s="97"/>
    </row>
    <row r="238" spans="1:17" x14ac:dyDescent="0.25">
      <c r="A238" s="74"/>
      <c r="G238" s="37"/>
      <c r="K238" s="138"/>
      <c r="N238" s="97"/>
      <c r="O238" s="97"/>
      <c r="P238" s="97"/>
      <c r="Q238" s="97"/>
    </row>
    <row r="239" spans="1:17" x14ac:dyDescent="0.25">
      <c r="A239" s="74"/>
      <c r="G239" s="37"/>
      <c r="K239" s="138"/>
      <c r="N239" s="97"/>
      <c r="O239" s="97"/>
      <c r="P239" s="97"/>
      <c r="Q239" s="97"/>
    </row>
    <row r="240" spans="1:17" x14ac:dyDescent="0.25">
      <c r="A240" s="74"/>
      <c r="G240" s="37"/>
      <c r="K240" s="138"/>
      <c r="N240" s="97"/>
      <c r="O240" s="97"/>
      <c r="P240" s="97"/>
      <c r="Q240" s="97"/>
    </row>
    <row r="241" spans="1:17" x14ac:dyDescent="0.25">
      <c r="A241" s="74"/>
      <c r="G241" s="37"/>
      <c r="K241" s="138"/>
      <c r="N241" s="97"/>
      <c r="O241" s="97"/>
      <c r="P241" s="97"/>
      <c r="Q241" s="97"/>
    </row>
    <row r="242" spans="1:17" x14ac:dyDescent="0.25">
      <c r="A242" s="74"/>
      <c r="G242" s="37"/>
      <c r="K242" s="138"/>
      <c r="N242" s="97"/>
      <c r="O242" s="97"/>
      <c r="P242" s="97"/>
      <c r="Q242" s="97"/>
    </row>
    <row r="243" spans="1:17" x14ac:dyDescent="0.25">
      <c r="A243" s="74"/>
      <c r="G243" s="37"/>
      <c r="K243" s="138"/>
      <c r="N243" s="97"/>
      <c r="O243" s="97"/>
      <c r="P243" s="97"/>
      <c r="Q243" s="97"/>
    </row>
    <row r="244" spans="1:17" x14ac:dyDescent="0.25">
      <c r="A244" s="74"/>
      <c r="G244" s="37"/>
      <c r="K244" s="138"/>
      <c r="N244" s="97"/>
      <c r="O244" s="97"/>
      <c r="P244" s="97"/>
      <c r="Q244" s="97"/>
    </row>
    <row r="245" spans="1:17" x14ac:dyDescent="0.25">
      <c r="A245" s="74"/>
      <c r="G245" s="37"/>
      <c r="K245" s="138"/>
      <c r="N245" s="97"/>
      <c r="O245" s="97"/>
      <c r="P245" s="97"/>
      <c r="Q245" s="97"/>
    </row>
    <row r="246" spans="1:17" x14ac:dyDescent="0.25">
      <c r="A246" s="74"/>
      <c r="G246" s="37"/>
      <c r="K246" s="138"/>
      <c r="N246" s="97"/>
      <c r="O246" s="97"/>
      <c r="P246" s="97"/>
      <c r="Q246" s="97"/>
    </row>
    <row r="247" spans="1:17" x14ac:dyDescent="0.25">
      <c r="A247" s="74"/>
      <c r="G247" s="37"/>
      <c r="K247" s="138"/>
      <c r="N247" s="97"/>
      <c r="O247" s="97"/>
      <c r="P247" s="97"/>
      <c r="Q247" s="97"/>
    </row>
    <row r="248" spans="1:17" x14ac:dyDescent="0.25">
      <c r="A248" s="74"/>
      <c r="G248" s="37"/>
      <c r="K248" s="138"/>
      <c r="N248" s="97"/>
      <c r="O248" s="97"/>
      <c r="P248" s="97"/>
      <c r="Q248" s="97"/>
    </row>
    <row r="249" spans="1:17" x14ac:dyDescent="0.25">
      <c r="A249" s="74"/>
      <c r="G249" s="37"/>
      <c r="K249" s="138"/>
      <c r="N249" s="97"/>
      <c r="O249" s="97"/>
      <c r="P249" s="97"/>
      <c r="Q249" s="97"/>
    </row>
    <row r="250" spans="1:17" x14ac:dyDescent="0.25">
      <c r="A250" s="74"/>
      <c r="G250" s="37"/>
      <c r="K250" s="138"/>
      <c r="N250" s="97"/>
      <c r="O250" s="97"/>
      <c r="P250" s="97"/>
      <c r="Q250" s="97"/>
    </row>
    <row r="251" spans="1:17" x14ac:dyDescent="0.25">
      <c r="A251" s="74"/>
      <c r="G251" s="37"/>
      <c r="K251" s="138"/>
      <c r="N251" s="97"/>
      <c r="O251" s="97"/>
      <c r="P251" s="97"/>
      <c r="Q251" s="97"/>
    </row>
    <row r="252" spans="1:17" x14ac:dyDescent="0.25">
      <c r="A252" s="74"/>
      <c r="G252" s="37"/>
      <c r="K252" s="138"/>
      <c r="N252" s="97"/>
      <c r="O252" s="97"/>
      <c r="P252" s="97"/>
      <c r="Q252" s="97"/>
    </row>
    <row r="253" spans="1:17" x14ac:dyDescent="0.25">
      <c r="A253" s="74"/>
      <c r="G253" s="37"/>
      <c r="K253" s="138"/>
      <c r="N253" s="97"/>
      <c r="O253" s="97"/>
      <c r="P253" s="97"/>
      <c r="Q253" s="97"/>
    </row>
    <row r="254" spans="1:17" x14ac:dyDescent="0.25">
      <c r="A254" s="74"/>
      <c r="G254" s="37"/>
      <c r="K254" s="138"/>
      <c r="N254" s="97"/>
      <c r="O254" s="97"/>
      <c r="P254" s="97"/>
      <c r="Q254" s="97"/>
    </row>
    <row r="255" spans="1:17" x14ac:dyDescent="0.25">
      <c r="A255" s="74"/>
      <c r="G255" s="37"/>
      <c r="K255" s="138"/>
      <c r="N255" s="97"/>
      <c r="O255" s="97"/>
      <c r="P255" s="97"/>
      <c r="Q255" s="97"/>
    </row>
    <row r="256" spans="1:17" x14ac:dyDescent="0.25">
      <c r="A256" s="74"/>
      <c r="G256" s="37"/>
      <c r="K256" s="138"/>
      <c r="N256" s="97"/>
      <c r="O256" s="97"/>
      <c r="P256" s="97"/>
      <c r="Q256" s="97"/>
    </row>
    <row r="257" spans="1:17" x14ac:dyDescent="0.25">
      <c r="A257" s="74"/>
      <c r="G257" s="37"/>
      <c r="K257" s="138"/>
      <c r="N257" s="97"/>
      <c r="O257" s="97"/>
      <c r="P257" s="97"/>
      <c r="Q257" s="97"/>
    </row>
    <row r="258" spans="1:17" x14ac:dyDescent="0.25">
      <c r="A258" s="74"/>
      <c r="G258" s="37"/>
      <c r="K258" s="138"/>
      <c r="N258" s="97"/>
      <c r="O258" s="97"/>
      <c r="P258" s="97"/>
      <c r="Q258" s="97"/>
    </row>
    <row r="259" spans="1:17" x14ac:dyDescent="0.25">
      <c r="A259" s="74"/>
      <c r="G259" s="37"/>
      <c r="K259" s="138"/>
      <c r="N259" s="97"/>
      <c r="O259" s="97"/>
      <c r="P259" s="97"/>
      <c r="Q259" s="97"/>
    </row>
    <row r="260" spans="1:17" x14ac:dyDescent="0.25">
      <c r="A260" s="74"/>
      <c r="G260" s="37"/>
      <c r="K260" s="138"/>
      <c r="N260" s="97"/>
      <c r="O260" s="97"/>
      <c r="P260" s="97"/>
      <c r="Q260" s="97"/>
    </row>
    <row r="261" spans="1:17" x14ac:dyDescent="0.25">
      <c r="A261" s="74"/>
      <c r="G261" s="37"/>
      <c r="K261" s="138"/>
      <c r="N261" s="97"/>
      <c r="O261" s="97"/>
      <c r="P261" s="97"/>
      <c r="Q261" s="97"/>
    </row>
    <row r="262" spans="1:17" x14ac:dyDescent="0.25">
      <c r="A262" s="74"/>
      <c r="G262" s="37"/>
      <c r="K262" s="138"/>
      <c r="N262" s="97"/>
      <c r="O262" s="97"/>
      <c r="P262" s="97"/>
      <c r="Q262" s="97"/>
    </row>
    <row r="263" spans="1:17" x14ac:dyDescent="0.25">
      <c r="A263" s="74"/>
      <c r="G263" s="37"/>
      <c r="K263" s="138"/>
      <c r="N263" s="97"/>
      <c r="O263" s="97"/>
      <c r="P263" s="97"/>
      <c r="Q263" s="97"/>
    </row>
    <row r="264" spans="1:17" x14ac:dyDescent="0.25">
      <c r="A264" s="74"/>
      <c r="G264" s="37"/>
      <c r="K264" s="138"/>
      <c r="N264" s="97"/>
      <c r="O264" s="97"/>
      <c r="P264" s="97"/>
      <c r="Q264" s="97"/>
    </row>
    <row r="265" spans="1:17" x14ac:dyDescent="0.25">
      <c r="A265" s="74"/>
      <c r="G265" s="37"/>
      <c r="K265" s="138"/>
      <c r="N265" s="97"/>
      <c r="O265" s="97"/>
      <c r="P265" s="97"/>
      <c r="Q265" s="97"/>
    </row>
    <row r="266" spans="1:17" x14ac:dyDescent="0.25">
      <c r="A266" s="74"/>
      <c r="G266" s="37"/>
      <c r="K266" s="138"/>
      <c r="N266" s="97"/>
      <c r="O266" s="97"/>
      <c r="P266" s="97"/>
      <c r="Q266" s="97"/>
    </row>
    <row r="267" spans="1:17" x14ac:dyDescent="0.25">
      <c r="A267" s="74"/>
      <c r="G267" s="37"/>
      <c r="K267" s="138"/>
      <c r="N267" s="97"/>
      <c r="O267" s="97"/>
      <c r="P267" s="97"/>
      <c r="Q267" s="97"/>
    </row>
    <row r="268" spans="1:17" x14ac:dyDescent="0.25">
      <c r="A268" s="74"/>
      <c r="G268" s="37"/>
      <c r="K268" s="138"/>
      <c r="N268" s="97"/>
      <c r="O268" s="97"/>
      <c r="P268" s="97"/>
      <c r="Q268" s="97"/>
    </row>
    <row r="269" spans="1:17" x14ac:dyDescent="0.25">
      <c r="A269" s="74"/>
      <c r="G269" s="37"/>
      <c r="K269" s="138"/>
      <c r="N269" s="97"/>
      <c r="O269" s="97"/>
      <c r="P269" s="97"/>
      <c r="Q269" s="97"/>
    </row>
    <row r="270" spans="1:17" x14ac:dyDescent="0.25">
      <c r="A270" s="74"/>
      <c r="G270" s="37"/>
      <c r="K270" s="138"/>
      <c r="N270" s="97"/>
      <c r="O270" s="97"/>
      <c r="P270" s="97"/>
      <c r="Q270" s="97"/>
    </row>
    <row r="271" spans="1:17" x14ac:dyDescent="0.25">
      <c r="A271" s="74"/>
      <c r="G271" s="37"/>
      <c r="K271" s="138"/>
      <c r="N271" s="97"/>
      <c r="O271" s="97"/>
      <c r="P271" s="97"/>
      <c r="Q271" s="97"/>
    </row>
    <row r="272" spans="1:17" x14ac:dyDescent="0.25">
      <c r="A272" s="74"/>
      <c r="G272" s="37"/>
      <c r="K272" s="138"/>
      <c r="N272" s="97"/>
      <c r="O272" s="97"/>
      <c r="P272" s="97"/>
      <c r="Q272" s="97"/>
    </row>
    <row r="273" spans="1:17" x14ac:dyDescent="0.25">
      <c r="A273" s="74"/>
      <c r="G273" s="37"/>
      <c r="K273" s="138"/>
      <c r="N273" s="97"/>
      <c r="O273" s="97"/>
      <c r="P273" s="97"/>
      <c r="Q273" s="97"/>
    </row>
    <row r="274" spans="1:17" x14ac:dyDescent="0.25">
      <c r="A274" s="74"/>
      <c r="G274" s="37"/>
      <c r="K274" s="138"/>
      <c r="N274" s="97"/>
      <c r="O274" s="97"/>
      <c r="P274" s="97"/>
      <c r="Q274" s="97"/>
    </row>
    <row r="275" spans="1:17" x14ac:dyDescent="0.25">
      <c r="A275" s="74"/>
      <c r="G275" s="37"/>
      <c r="K275" s="138"/>
      <c r="N275" s="97"/>
      <c r="O275" s="97"/>
      <c r="P275" s="97"/>
      <c r="Q275" s="97"/>
    </row>
    <row r="276" spans="1:17" x14ac:dyDescent="0.25">
      <c r="A276" s="74"/>
      <c r="G276" s="37"/>
      <c r="K276" s="138"/>
      <c r="N276" s="97"/>
      <c r="O276" s="97"/>
      <c r="P276" s="97"/>
      <c r="Q276" s="97"/>
    </row>
    <row r="277" spans="1:17" x14ac:dyDescent="0.25">
      <c r="A277" s="74"/>
      <c r="G277" s="37"/>
      <c r="K277" s="138"/>
      <c r="N277" s="97"/>
      <c r="O277" s="97"/>
      <c r="P277" s="97"/>
      <c r="Q277" s="97"/>
    </row>
    <row r="278" spans="1:17" x14ac:dyDescent="0.25">
      <c r="A278" s="74"/>
      <c r="G278" s="37"/>
      <c r="K278" s="138"/>
      <c r="N278" s="97"/>
      <c r="O278" s="97"/>
      <c r="P278" s="97"/>
      <c r="Q278" s="97"/>
    </row>
    <row r="279" spans="1:17" x14ac:dyDescent="0.25">
      <c r="A279" s="74"/>
      <c r="G279" s="37"/>
      <c r="K279" s="138"/>
      <c r="N279" s="97"/>
      <c r="O279" s="97"/>
      <c r="P279" s="97"/>
      <c r="Q279" s="97"/>
    </row>
    <row r="280" spans="1:17" x14ac:dyDescent="0.25">
      <c r="A280" s="74"/>
      <c r="G280" s="37"/>
      <c r="K280" s="138"/>
      <c r="N280" s="97"/>
      <c r="O280" s="97"/>
      <c r="P280" s="97"/>
      <c r="Q280" s="97"/>
    </row>
    <row r="281" spans="1:17" x14ac:dyDescent="0.25">
      <c r="A281" s="74"/>
      <c r="G281" s="37"/>
      <c r="K281" s="138"/>
      <c r="N281" s="97"/>
      <c r="O281" s="97"/>
      <c r="P281" s="97"/>
      <c r="Q281" s="97"/>
    </row>
    <row r="282" spans="1:17" x14ac:dyDescent="0.25">
      <c r="A282" s="74"/>
      <c r="G282" s="37"/>
      <c r="K282" s="138"/>
      <c r="N282" s="97"/>
      <c r="O282" s="97"/>
      <c r="P282" s="97"/>
      <c r="Q282" s="97"/>
    </row>
    <row r="283" spans="1:17" x14ac:dyDescent="0.25">
      <c r="A283" s="74"/>
      <c r="G283" s="37"/>
      <c r="K283" s="138"/>
      <c r="N283" s="97"/>
      <c r="O283" s="97"/>
      <c r="P283" s="97"/>
      <c r="Q283" s="97"/>
    </row>
    <row r="284" spans="1:17" x14ac:dyDescent="0.25">
      <c r="A284" s="74"/>
      <c r="G284" s="37"/>
      <c r="K284" s="138"/>
      <c r="N284" s="97"/>
      <c r="O284" s="97"/>
      <c r="P284" s="97"/>
      <c r="Q284" s="97"/>
    </row>
    <row r="285" spans="1:17" x14ac:dyDescent="0.25">
      <c r="A285" s="74"/>
      <c r="G285" s="37"/>
      <c r="K285" s="138"/>
      <c r="N285" s="97"/>
      <c r="O285" s="97"/>
      <c r="P285" s="97"/>
      <c r="Q285" s="97"/>
    </row>
    <row r="286" spans="1:17" x14ac:dyDescent="0.25">
      <c r="A286" s="74"/>
      <c r="G286" s="37"/>
      <c r="K286" s="138"/>
      <c r="N286" s="97"/>
      <c r="O286" s="97"/>
      <c r="P286" s="97"/>
      <c r="Q286" s="97"/>
    </row>
    <row r="287" spans="1:17" x14ac:dyDescent="0.25">
      <c r="A287" s="74"/>
      <c r="G287" s="37"/>
      <c r="K287" s="138"/>
      <c r="N287" s="97"/>
      <c r="O287" s="97"/>
      <c r="P287" s="97"/>
      <c r="Q287" s="97"/>
    </row>
    <row r="288" spans="1:17" x14ac:dyDescent="0.25">
      <c r="A288" s="74"/>
      <c r="G288" s="37"/>
      <c r="K288" s="138"/>
      <c r="N288" s="97"/>
      <c r="O288" s="97"/>
      <c r="P288" s="97"/>
      <c r="Q288" s="97"/>
    </row>
    <row r="289" spans="1:17" x14ac:dyDescent="0.25">
      <c r="A289" s="74"/>
      <c r="G289" s="37"/>
      <c r="K289" s="138"/>
      <c r="N289" s="97"/>
      <c r="O289" s="97"/>
      <c r="P289" s="97"/>
      <c r="Q289" s="97"/>
    </row>
    <row r="290" spans="1:17" x14ac:dyDescent="0.25">
      <c r="A290" s="74"/>
      <c r="G290" s="37"/>
      <c r="K290" s="138"/>
      <c r="N290" s="97"/>
      <c r="O290" s="97"/>
      <c r="P290" s="97"/>
      <c r="Q290" s="97"/>
    </row>
    <row r="291" spans="1:17" x14ac:dyDescent="0.25">
      <c r="A291" s="74"/>
      <c r="G291" s="37"/>
      <c r="K291" s="138"/>
      <c r="N291" s="97"/>
      <c r="O291" s="97"/>
      <c r="P291" s="97"/>
      <c r="Q291" s="97"/>
    </row>
    <row r="292" spans="1:17" x14ac:dyDescent="0.25">
      <c r="A292" s="74"/>
      <c r="G292" s="37"/>
      <c r="K292" s="138"/>
      <c r="N292" s="97"/>
      <c r="O292" s="97"/>
      <c r="P292" s="97"/>
      <c r="Q292" s="97"/>
    </row>
    <row r="293" spans="1:17" x14ac:dyDescent="0.25">
      <c r="A293" s="74"/>
      <c r="G293" s="37"/>
      <c r="K293" s="138"/>
      <c r="N293" s="97"/>
      <c r="O293" s="97"/>
      <c r="P293" s="97"/>
      <c r="Q293" s="97"/>
    </row>
    <row r="294" spans="1:17" x14ac:dyDescent="0.25">
      <c r="A294" s="74"/>
      <c r="G294" s="37"/>
      <c r="K294" s="138"/>
      <c r="N294" s="97"/>
      <c r="O294" s="97"/>
      <c r="P294" s="97"/>
      <c r="Q294" s="97"/>
    </row>
    <row r="295" spans="1:17" x14ac:dyDescent="0.25">
      <c r="A295" s="74"/>
      <c r="G295" s="37"/>
      <c r="K295" s="138"/>
      <c r="N295" s="97"/>
      <c r="O295" s="97"/>
      <c r="P295" s="97"/>
      <c r="Q295" s="97"/>
    </row>
    <row r="296" spans="1:17" x14ac:dyDescent="0.25">
      <c r="A296" s="74"/>
      <c r="G296" s="37"/>
      <c r="K296" s="138"/>
      <c r="N296" s="97"/>
      <c r="O296" s="97"/>
      <c r="P296" s="97"/>
      <c r="Q296" s="97"/>
    </row>
    <row r="297" spans="1:17" x14ac:dyDescent="0.25">
      <c r="A297" s="74"/>
      <c r="G297" s="37"/>
      <c r="K297" s="138"/>
      <c r="N297" s="97"/>
      <c r="O297" s="97"/>
      <c r="P297" s="97"/>
      <c r="Q297" s="97"/>
    </row>
    <row r="298" spans="1:17" x14ac:dyDescent="0.25">
      <c r="A298" s="74"/>
      <c r="G298" s="37"/>
      <c r="K298" s="138"/>
      <c r="N298" s="97"/>
      <c r="O298" s="97"/>
      <c r="P298" s="97"/>
      <c r="Q298" s="97"/>
    </row>
    <row r="299" spans="1:17" x14ac:dyDescent="0.25">
      <c r="A299" s="74"/>
      <c r="G299" s="37"/>
      <c r="K299" s="138"/>
      <c r="N299" s="97"/>
      <c r="O299" s="97"/>
      <c r="P299" s="97"/>
      <c r="Q299" s="97"/>
    </row>
    <row r="300" spans="1:17" x14ac:dyDescent="0.25">
      <c r="A300" s="74"/>
      <c r="G300" s="37"/>
      <c r="K300" s="138"/>
      <c r="N300" s="97"/>
      <c r="O300" s="97"/>
      <c r="P300" s="97"/>
      <c r="Q300" s="97"/>
    </row>
    <row r="301" spans="1:17" x14ac:dyDescent="0.25">
      <c r="A301" s="74"/>
      <c r="G301" s="37"/>
      <c r="K301" s="138"/>
      <c r="N301" s="97"/>
      <c r="O301" s="97"/>
      <c r="P301" s="97"/>
      <c r="Q301" s="97"/>
    </row>
    <row r="302" spans="1:17" x14ac:dyDescent="0.25">
      <c r="A302" s="74"/>
      <c r="G302" s="37"/>
      <c r="K302" s="138"/>
      <c r="N302" s="97"/>
      <c r="O302" s="97"/>
      <c r="P302" s="97"/>
      <c r="Q302" s="97"/>
    </row>
    <row r="303" spans="1:17" x14ac:dyDescent="0.25">
      <c r="A303" s="74"/>
      <c r="G303" s="37"/>
      <c r="K303" s="138"/>
      <c r="N303" s="97"/>
      <c r="O303" s="97"/>
      <c r="P303" s="97"/>
      <c r="Q303" s="97"/>
    </row>
    <row r="304" spans="1:17" x14ac:dyDescent="0.25">
      <c r="A304" s="74"/>
      <c r="G304" s="37"/>
      <c r="K304" s="138"/>
      <c r="N304" s="97"/>
      <c r="O304" s="97"/>
      <c r="P304" s="97"/>
      <c r="Q304" s="97"/>
    </row>
    <row r="305" spans="1:17" x14ac:dyDescent="0.25">
      <c r="A305" s="74"/>
      <c r="G305" s="37"/>
      <c r="K305" s="138"/>
      <c r="N305" s="97"/>
      <c r="O305" s="97"/>
      <c r="P305" s="97"/>
      <c r="Q305" s="97"/>
    </row>
    <row r="306" spans="1:17" x14ac:dyDescent="0.25">
      <c r="A306" s="74"/>
      <c r="G306" s="37"/>
      <c r="K306" s="138"/>
      <c r="N306" s="97"/>
      <c r="O306" s="97"/>
      <c r="P306" s="97"/>
      <c r="Q306" s="97"/>
    </row>
    <row r="307" spans="1:17" x14ac:dyDescent="0.25">
      <c r="A307" s="74"/>
      <c r="G307" s="37"/>
      <c r="K307" s="138"/>
      <c r="N307" s="97"/>
      <c r="O307" s="97"/>
      <c r="P307" s="97"/>
      <c r="Q307" s="97"/>
    </row>
    <row r="308" spans="1:17" x14ac:dyDescent="0.25">
      <c r="A308" s="74"/>
      <c r="G308" s="37"/>
      <c r="K308" s="138"/>
      <c r="N308" s="97"/>
      <c r="O308" s="97"/>
      <c r="P308" s="97"/>
      <c r="Q308" s="97"/>
    </row>
    <row r="309" spans="1:17" x14ac:dyDescent="0.25">
      <c r="A309" s="74"/>
      <c r="G309" s="37"/>
      <c r="K309" s="138"/>
      <c r="N309" s="97"/>
      <c r="O309" s="97"/>
      <c r="P309" s="97"/>
      <c r="Q309" s="97"/>
    </row>
    <row r="310" spans="1:17" x14ac:dyDescent="0.25">
      <c r="A310" s="74"/>
      <c r="G310" s="37"/>
      <c r="K310" s="138"/>
      <c r="N310" s="97"/>
      <c r="O310" s="97"/>
      <c r="P310" s="97"/>
      <c r="Q310" s="97"/>
    </row>
    <row r="311" spans="1:17" x14ac:dyDescent="0.25">
      <c r="A311" s="74"/>
      <c r="G311" s="37"/>
      <c r="K311" s="138"/>
      <c r="N311" s="97"/>
      <c r="O311" s="97"/>
      <c r="P311" s="97"/>
      <c r="Q311" s="97"/>
    </row>
    <row r="312" spans="1:17" x14ac:dyDescent="0.25">
      <c r="A312" s="74"/>
      <c r="G312" s="37"/>
      <c r="K312" s="138"/>
      <c r="N312" s="97"/>
      <c r="O312" s="97"/>
      <c r="P312" s="97"/>
      <c r="Q312" s="97"/>
    </row>
    <row r="313" spans="1:17" x14ac:dyDescent="0.25">
      <c r="A313" s="74"/>
      <c r="G313" s="37"/>
      <c r="K313" s="138"/>
      <c r="N313" s="97"/>
      <c r="O313" s="97"/>
      <c r="P313" s="97"/>
      <c r="Q313" s="97"/>
    </row>
    <row r="314" spans="1:17" x14ac:dyDescent="0.25">
      <c r="A314" s="74"/>
      <c r="G314" s="37"/>
      <c r="K314" s="138"/>
      <c r="N314" s="97"/>
      <c r="O314" s="97"/>
      <c r="P314" s="97"/>
      <c r="Q314" s="97"/>
    </row>
    <row r="315" spans="1:17" x14ac:dyDescent="0.25">
      <c r="A315" s="74"/>
      <c r="G315" s="37"/>
      <c r="K315" s="138"/>
      <c r="N315" s="97"/>
      <c r="O315" s="97"/>
      <c r="P315" s="97"/>
      <c r="Q315" s="97"/>
    </row>
    <row r="316" spans="1:17" x14ac:dyDescent="0.25">
      <c r="A316" s="74"/>
      <c r="G316" s="37"/>
      <c r="K316" s="138"/>
      <c r="N316" s="97"/>
      <c r="O316" s="97"/>
      <c r="P316" s="97"/>
      <c r="Q316" s="97"/>
    </row>
    <row r="317" spans="1:17" x14ac:dyDescent="0.25">
      <c r="A317" s="74"/>
      <c r="G317" s="37"/>
      <c r="K317" s="138"/>
      <c r="N317" s="97"/>
      <c r="O317" s="97"/>
      <c r="P317" s="97"/>
      <c r="Q317" s="97"/>
    </row>
    <row r="318" spans="1:17" x14ac:dyDescent="0.25">
      <c r="A318" s="74"/>
      <c r="G318" s="37"/>
      <c r="K318" s="138"/>
      <c r="N318" s="97"/>
      <c r="O318" s="97"/>
      <c r="P318" s="97"/>
      <c r="Q318" s="97"/>
    </row>
    <row r="319" spans="1:17" x14ac:dyDescent="0.25">
      <c r="A319" s="74"/>
      <c r="G319" s="37"/>
      <c r="K319" s="138"/>
      <c r="N319" s="97"/>
      <c r="O319" s="97"/>
      <c r="P319" s="97"/>
      <c r="Q319" s="97"/>
    </row>
    <row r="320" spans="1:17" x14ac:dyDescent="0.25">
      <c r="A320" s="74"/>
      <c r="G320" s="37"/>
      <c r="K320" s="138"/>
      <c r="N320" s="97"/>
      <c r="O320" s="97"/>
      <c r="P320" s="97"/>
      <c r="Q320" s="97"/>
    </row>
    <row r="321" spans="1:17" x14ac:dyDescent="0.25">
      <c r="A321" s="74"/>
      <c r="G321" s="37"/>
      <c r="K321" s="138"/>
      <c r="N321" s="97"/>
      <c r="O321" s="97"/>
      <c r="P321" s="97"/>
      <c r="Q321" s="97"/>
    </row>
    <row r="322" spans="1:17" x14ac:dyDescent="0.25">
      <c r="A322" s="74"/>
      <c r="G322" s="37"/>
      <c r="K322" s="138"/>
      <c r="N322" s="97"/>
      <c r="O322" s="97"/>
      <c r="P322" s="97"/>
      <c r="Q322" s="97"/>
    </row>
    <row r="323" spans="1:17" x14ac:dyDescent="0.25">
      <c r="A323" s="74"/>
      <c r="G323" s="37"/>
      <c r="K323" s="138"/>
      <c r="N323" s="97"/>
      <c r="O323" s="97"/>
      <c r="P323" s="97"/>
      <c r="Q323" s="97"/>
    </row>
    <row r="324" spans="1:17" x14ac:dyDescent="0.25">
      <c r="A324" s="74"/>
      <c r="G324" s="37"/>
      <c r="K324" s="138"/>
      <c r="N324" s="97"/>
      <c r="O324" s="97"/>
      <c r="P324" s="97"/>
      <c r="Q324" s="97"/>
    </row>
    <row r="325" spans="1:17" x14ac:dyDescent="0.25">
      <c r="A325" s="74"/>
      <c r="G325" s="37"/>
      <c r="K325" s="138"/>
      <c r="N325" s="97"/>
      <c r="O325" s="97"/>
      <c r="P325" s="97"/>
      <c r="Q325" s="97"/>
    </row>
    <row r="326" spans="1:17" x14ac:dyDescent="0.25">
      <c r="A326" s="74"/>
      <c r="G326" s="37"/>
      <c r="K326" s="138"/>
      <c r="N326" s="97"/>
      <c r="O326" s="97"/>
      <c r="P326" s="97"/>
      <c r="Q326" s="97"/>
    </row>
    <row r="327" spans="1:17" x14ac:dyDescent="0.25">
      <c r="A327" s="74"/>
      <c r="G327" s="37"/>
      <c r="K327" s="138"/>
      <c r="N327" s="97"/>
      <c r="O327" s="97"/>
      <c r="P327" s="97"/>
      <c r="Q327" s="97"/>
    </row>
    <row r="328" spans="1:17" x14ac:dyDescent="0.25">
      <c r="A328" s="74"/>
      <c r="G328" s="37"/>
      <c r="K328" s="138"/>
      <c r="N328" s="97"/>
      <c r="O328" s="97"/>
      <c r="P328" s="97"/>
      <c r="Q328" s="97"/>
    </row>
    <row r="329" spans="1:17" x14ac:dyDescent="0.25">
      <c r="A329" s="74"/>
      <c r="G329" s="37"/>
      <c r="K329" s="138"/>
      <c r="N329" s="97"/>
      <c r="O329" s="97"/>
      <c r="P329" s="97"/>
      <c r="Q329" s="97"/>
    </row>
    <row r="330" spans="1:17" x14ac:dyDescent="0.25">
      <c r="A330" s="74"/>
      <c r="G330" s="37"/>
      <c r="K330" s="138"/>
      <c r="N330" s="97"/>
      <c r="O330" s="97"/>
      <c r="P330" s="97"/>
      <c r="Q330" s="97"/>
    </row>
    <row r="331" spans="1:17" x14ac:dyDescent="0.25">
      <c r="A331" s="74"/>
      <c r="G331" s="37"/>
      <c r="K331" s="138"/>
      <c r="N331" s="97"/>
      <c r="O331" s="97"/>
      <c r="P331" s="97"/>
      <c r="Q331" s="97"/>
    </row>
    <row r="332" spans="1:17" x14ac:dyDescent="0.25">
      <c r="A332" s="74"/>
      <c r="G332" s="37"/>
      <c r="K332" s="138"/>
      <c r="N332" s="97"/>
      <c r="O332" s="97"/>
      <c r="P332" s="97"/>
      <c r="Q332" s="97"/>
    </row>
    <row r="333" spans="1:17" x14ac:dyDescent="0.25">
      <c r="A333" s="74"/>
      <c r="G333" s="37"/>
      <c r="K333" s="138"/>
      <c r="N333" s="97"/>
      <c r="O333" s="97"/>
      <c r="P333" s="97"/>
      <c r="Q333" s="97"/>
    </row>
    <row r="334" spans="1:17" x14ac:dyDescent="0.25">
      <c r="A334" s="74"/>
      <c r="G334" s="37"/>
      <c r="K334" s="138"/>
      <c r="N334" s="97"/>
      <c r="O334" s="97"/>
      <c r="P334" s="97"/>
      <c r="Q334" s="97"/>
    </row>
    <row r="335" spans="1:17" x14ac:dyDescent="0.25">
      <c r="A335" s="74"/>
      <c r="G335" s="37"/>
      <c r="K335" s="138"/>
      <c r="N335" s="97"/>
      <c r="O335" s="97"/>
      <c r="P335" s="97"/>
      <c r="Q335" s="97"/>
    </row>
    <row r="336" spans="1:17" x14ac:dyDescent="0.25">
      <c r="A336" s="74"/>
      <c r="G336" s="37"/>
      <c r="K336" s="138"/>
      <c r="N336" s="97"/>
      <c r="O336" s="97"/>
      <c r="P336" s="97"/>
      <c r="Q336" s="97"/>
    </row>
    <row r="337" spans="1:17" x14ac:dyDescent="0.25">
      <c r="A337" s="74"/>
      <c r="G337" s="37"/>
      <c r="K337" s="138"/>
      <c r="N337" s="97"/>
      <c r="O337" s="97"/>
      <c r="P337" s="97"/>
      <c r="Q337" s="97"/>
    </row>
    <row r="338" spans="1:17" x14ac:dyDescent="0.25">
      <c r="A338" s="74"/>
      <c r="G338" s="37"/>
      <c r="K338" s="138"/>
      <c r="N338" s="97"/>
      <c r="O338" s="97"/>
      <c r="P338" s="97"/>
      <c r="Q338" s="97"/>
    </row>
    <row r="339" spans="1:17" x14ac:dyDescent="0.25">
      <c r="A339" s="74"/>
      <c r="G339" s="37"/>
      <c r="K339" s="138"/>
      <c r="N339" s="97"/>
      <c r="O339" s="97"/>
      <c r="P339" s="97"/>
      <c r="Q339" s="97"/>
    </row>
    <row r="340" spans="1:17" x14ac:dyDescent="0.25">
      <c r="A340" s="74"/>
      <c r="G340" s="37"/>
      <c r="K340" s="138"/>
      <c r="N340" s="97"/>
      <c r="O340" s="97"/>
      <c r="P340" s="97"/>
      <c r="Q340" s="97"/>
    </row>
    <row r="341" spans="1:17" x14ac:dyDescent="0.25">
      <c r="A341" s="74"/>
      <c r="G341" s="37"/>
      <c r="K341" s="138"/>
      <c r="N341" s="97"/>
      <c r="O341" s="97"/>
      <c r="P341" s="97"/>
      <c r="Q341" s="97"/>
    </row>
    <row r="342" spans="1:17" x14ac:dyDescent="0.25">
      <c r="A342" s="74"/>
      <c r="G342" s="37"/>
      <c r="K342" s="138"/>
      <c r="N342" s="97"/>
      <c r="O342" s="97"/>
      <c r="P342" s="97"/>
      <c r="Q342" s="97"/>
    </row>
    <row r="343" spans="1:17" x14ac:dyDescent="0.25">
      <c r="A343" s="74"/>
      <c r="G343" s="37"/>
      <c r="K343" s="138"/>
      <c r="N343" s="97"/>
      <c r="O343" s="97"/>
      <c r="P343" s="97"/>
      <c r="Q343" s="97"/>
    </row>
    <row r="344" spans="1:17" x14ac:dyDescent="0.25">
      <c r="A344" s="74"/>
      <c r="G344" s="37"/>
      <c r="K344" s="138"/>
      <c r="N344" s="97"/>
      <c r="O344" s="97"/>
      <c r="P344" s="97"/>
      <c r="Q344" s="97"/>
    </row>
    <row r="345" spans="1:17" x14ac:dyDescent="0.25">
      <c r="A345" s="74"/>
      <c r="G345" s="37"/>
      <c r="K345" s="138"/>
      <c r="N345" s="97"/>
      <c r="O345" s="97"/>
      <c r="P345" s="97"/>
      <c r="Q345" s="97"/>
    </row>
    <row r="346" spans="1:17" x14ac:dyDescent="0.25">
      <c r="A346" s="74"/>
      <c r="G346" s="37"/>
      <c r="K346" s="138"/>
      <c r="N346" s="97"/>
      <c r="O346" s="97"/>
      <c r="P346" s="97"/>
      <c r="Q346" s="97"/>
    </row>
    <row r="347" spans="1:17" x14ac:dyDescent="0.25">
      <c r="A347" s="74"/>
      <c r="G347" s="37"/>
      <c r="K347" s="138"/>
      <c r="N347" s="97"/>
      <c r="O347" s="97"/>
      <c r="P347" s="97"/>
      <c r="Q347" s="97"/>
    </row>
    <row r="348" spans="1:17" x14ac:dyDescent="0.25">
      <c r="A348" s="74"/>
      <c r="G348" s="37"/>
      <c r="K348" s="138"/>
      <c r="N348" s="97"/>
      <c r="O348" s="97"/>
      <c r="P348" s="97"/>
      <c r="Q348" s="97"/>
    </row>
    <row r="349" spans="1:17" x14ac:dyDescent="0.25">
      <c r="A349" s="74"/>
      <c r="G349" s="37"/>
      <c r="K349" s="138"/>
      <c r="N349" s="97"/>
      <c r="O349" s="97"/>
      <c r="P349" s="97"/>
      <c r="Q349" s="97"/>
    </row>
    <row r="350" spans="1:17" x14ac:dyDescent="0.25">
      <c r="A350" s="74"/>
      <c r="G350" s="37"/>
      <c r="K350" s="138"/>
      <c r="N350" s="97"/>
      <c r="O350" s="97"/>
      <c r="P350" s="97"/>
      <c r="Q350" s="97"/>
    </row>
    <row r="351" spans="1:17" x14ac:dyDescent="0.25">
      <c r="A351" s="74"/>
      <c r="G351" s="37"/>
      <c r="K351" s="138"/>
      <c r="N351" s="97"/>
      <c r="O351" s="97"/>
      <c r="P351" s="97"/>
      <c r="Q351" s="97"/>
    </row>
    <row r="352" spans="1:17" x14ac:dyDescent="0.25">
      <c r="A352" s="74"/>
      <c r="G352" s="37"/>
      <c r="K352" s="138"/>
      <c r="N352" s="97"/>
      <c r="O352" s="97"/>
      <c r="P352" s="97"/>
      <c r="Q352" s="97"/>
    </row>
    <row r="353" spans="1:17" x14ac:dyDescent="0.25">
      <c r="A353" s="74"/>
      <c r="G353" s="37"/>
      <c r="K353" s="138"/>
      <c r="N353" s="97"/>
      <c r="O353" s="97"/>
      <c r="P353" s="97"/>
      <c r="Q353" s="97"/>
    </row>
    <row r="354" spans="1:17" x14ac:dyDescent="0.25">
      <c r="A354" s="74"/>
      <c r="G354" s="37"/>
      <c r="K354" s="138"/>
      <c r="N354" s="97"/>
      <c r="O354" s="97"/>
      <c r="P354" s="97"/>
      <c r="Q354" s="97"/>
    </row>
    <row r="355" spans="1:17" x14ac:dyDescent="0.25">
      <c r="A355" s="74"/>
      <c r="G355" s="37"/>
      <c r="K355" s="138"/>
      <c r="N355" s="97"/>
      <c r="O355" s="97"/>
      <c r="P355" s="97"/>
      <c r="Q355" s="97"/>
    </row>
    <row r="356" spans="1:17" x14ac:dyDescent="0.25">
      <c r="A356" s="74"/>
      <c r="G356" s="37"/>
      <c r="K356" s="138"/>
      <c r="N356" s="97"/>
      <c r="O356" s="97"/>
      <c r="P356" s="97"/>
      <c r="Q356" s="97"/>
    </row>
    <row r="357" spans="1:17" x14ac:dyDescent="0.25">
      <c r="A357" s="74"/>
      <c r="G357" s="37"/>
      <c r="K357" s="138"/>
      <c r="N357" s="97"/>
      <c r="O357" s="97"/>
      <c r="P357" s="97"/>
      <c r="Q357" s="97"/>
    </row>
    <row r="358" spans="1:17" x14ac:dyDescent="0.25">
      <c r="A358" s="74"/>
      <c r="G358" s="37"/>
      <c r="K358" s="138"/>
      <c r="N358" s="97"/>
      <c r="O358" s="97"/>
      <c r="P358" s="97"/>
      <c r="Q358" s="97"/>
    </row>
    <row r="359" spans="1:17" x14ac:dyDescent="0.25">
      <c r="A359" s="74"/>
      <c r="G359" s="37"/>
      <c r="K359" s="138"/>
      <c r="N359" s="97"/>
      <c r="O359" s="97"/>
      <c r="P359" s="97"/>
      <c r="Q359" s="97"/>
    </row>
    <row r="360" spans="1:17" x14ac:dyDescent="0.25">
      <c r="A360" s="74"/>
      <c r="G360" s="37"/>
      <c r="K360" s="138"/>
      <c r="N360" s="97"/>
      <c r="O360" s="97"/>
      <c r="P360" s="97"/>
      <c r="Q360" s="97"/>
    </row>
    <row r="361" spans="1:17" x14ac:dyDescent="0.25">
      <c r="A361" s="74"/>
      <c r="G361" s="37"/>
      <c r="K361" s="138"/>
      <c r="N361" s="97"/>
      <c r="O361" s="97"/>
      <c r="P361" s="97"/>
      <c r="Q361" s="97"/>
    </row>
    <row r="362" spans="1:17" x14ac:dyDescent="0.25">
      <c r="A362" s="74"/>
      <c r="G362" s="37"/>
      <c r="K362" s="138"/>
      <c r="N362" s="97"/>
      <c r="O362" s="97"/>
      <c r="P362" s="97"/>
      <c r="Q362" s="97"/>
    </row>
    <row r="363" spans="1:17" x14ac:dyDescent="0.25">
      <c r="A363" s="74"/>
      <c r="K363" s="138"/>
      <c r="N363" s="97"/>
      <c r="O363" s="97"/>
      <c r="P363" s="97"/>
      <c r="Q363" s="97"/>
    </row>
    <row r="364" spans="1:17" x14ac:dyDescent="0.25">
      <c r="A364" s="74"/>
      <c r="K364" s="138"/>
      <c r="N364" s="97"/>
      <c r="O364" s="97"/>
      <c r="P364" s="97"/>
      <c r="Q364" s="97"/>
    </row>
    <row r="365" spans="1:17" x14ac:dyDescent="0.25">
      <c r="A365" s="74"/>
      <c r="K365" s="138"/>
      <c r="N365" s="97"/>
      <c r="O365" s="97"/>
      <c r="P365" s="97"/>
      <c r="Q365" s="97"/>
    </row>
    <row r="366" spans="1:17" x14ac:dyDescent="0.25">
      <c r="A366" s="74"/>
      <c r="K366" s="138"/>
      <c r="N366" s="97"/>
      <c r="O366" s="97"/>
      <c r="P366" s="97"/>
      <c r="Q366" s="97"/>
    </row>
    <row r="367" spans="1:17" x14ac:dyDescent="0.25">
      <c r="A367" s="74"/>
      <c r="K367" s="138"/>
      <c r="N367" s="97"/>
      <c r="O367" s="97"/>
      <c r="P367" s="97"/>
      <c r="Q367" s="97"/>
    </row>
    <row r="368" spans="1:17" x14ac:dyDescent="0.25">
      <c r="A368" s="74"/>
      <c r="K368" s="138"/>
      <c r="N368" s="97"/>
      <c r="O368" s="97"/>
      <c r="P368" s="97"/>
      <c r="Q368" s="97"/>
    </row>
    <row r="369" spans="1:17" x14ac:dyDescent="0.25">
      <c r="A369" s="74"/>
      <c r="K369" s="138"/>
      <c r="N369" s="97"/>
      <c r="O369" s="97"/>
      <c r="P369" s="97"/>
      <c r="Q369" s="97"/>
    </row>
    <row r="370" spans="1:17" x14ac:dyDescent="0.25">
      <c r="A370" s="74"/>
      <c r="K370" s="138"/>
      <c r="N370" s="97"/>
      <c r="O370" s="97"/>
      <c r="P370" s="97"/>
      <c r="Q370" s="97"/>
    </row>
    <row r="371" spans="1:17" x14ac:dyDescent="0.25">
      <c r="A371" s="74"/>
      <c r="K371" s="138"/>
      <c r="N371" s="97"/>
      <c r="O371" s="97"/>
      <c r="P371" s="97"/>
      <c r="Q371" s="97"/>
    </row>
    <row r="372" spans="1:17" x14ac:dyDescent="0.25">
      <c r="A372" s="74"/>
      <c r="K372" s="138"/>
      <c r="N372" s="97"/>
      <c r="O372" s="97"/>
      <c r="P372" s="97"/>
      <c r="Q372" s="97"/>
    </row>
    <row r="373" spans="1:17" x14ac:dyDescent="0.25">
      <c r="A373" s="74"/>
      <c r="K373" s="138"/>
      <c r="N373" s="97"/>
      <c r="O373" s="97"/>
      <c r="P373" s="97"/>
      <c r="Q373" s="97"/>
    </row>
    <row r="374" spans="1:17" x14ac:dyDescent="0.25">
      <c r="A374" s="74"/>
      <c r="K374" s="138"/>
      <c r="N374" s="97"/>
      <c r="O374" s="97"/>
      <c r="P374" s="97"/>
      <c r="Q374" s="97"/>
    </row>
    <row r="375" spans="1:17" x14ac:dyDescent="0.25">
      <c r="A375" s="74"/>
      <c r="K375" s="138"/>
      <c r="N375" s="97"/>
      <c r="O375" s="97"/>
      <c r="P375" s="97"/>
      <c r="Q375" s="97"/>
    </row>
    <row r="376" spans="1:17" x14ac:dyDescent="0.25">
      <c r="A376" s="74"/>
      <c r="K376" s="138"/>
      <c r="N376" s="97"/>
      <c r="O376" s="97"/>
      <c r="P376" s="97"/>
      <c r="Q376" s="97"/>
    </row>
    <row r="377" spans="1:17" x14ac:dyDescent="0.25">
      <c r="A377" s="74"/>
      <c r="K377" s="138"/>
      <c r="N377" s="97"/>
      <c r="O377" s="97"/>
      <c r="P377" s="97"/>
      <c r="Q377" s="97"/>
    </row>
    <row r="378" spans="1:17" x14ac:dyDescent="0.25">
      <c r="A378" s="74"/>
      <c r="K378" s="138"/>
      <c r="N378" s="97"/>
      <c r="O378" s="97"/>
      <c r="P378" s="97"/>
      <c r="Q378" s="97"/>
    </row>
    <row r="379" spans="1:17" x14ac:dyDescent="0.25">
      <c r="A379" s="74"/>
      <c r="K379" s="138"/>
      <c r="N379" s="97"/>
      <c r="O379" s="97"/>
      <c r="P379" s="97"/>
      <c r="Q379" s="97"/>
    </row>
    <row r="380" spans="1:17" x14ac:dyDescent="0.25">
      <c r="A380" s="74"/>
      <c r="K380" s="138"/>
      <c r="N380" s="97"/>
      <c r="O380" s="97"/>
      <c r="P380" s="97"/>
      <c r="Q380" s="97"/>
    </row>
    <row r="381" spans="1:17" x14ac:dyDescent="0.25">
      <c r="A381" s="74"/>
      <c r="K381" s="138"/>
      <c r="N381" s="97"/>
      <c r="O381" s="97"/>
      <c r="P381" s="97"/>
      <c r="Q381" s="97"/>
    </row>
    <row r="382" spans="1:17" x14ac:dyDescent="0.25">
      <c r="A382" s="74"/>
      <c r="K382" s="138"/>
      <c r="N382" s="97"/>
      <c r="O382" s="97"/>
      <c r="P382" s="97"/>
      <c r="Q382" s="97"/>
    </row>
    <row r="383" spans="1:17" x14ac:dyDescent="0.25">
      <c r="A383" s="74"/>
      <c r="K383" s="138"/>
      <c r="N383" s="97"/>
      <c r="O383" s="97"/>
      <c r="P383" s="97"/>
      <c r="Q383" s="97"/>
    </row>
    <row r="384" spans="1:17" x14ac:dyDescent="0.25">
      <c r="A384" s="74"/>
      <c r="K384" s="138"/>
      <c r="N384" s="97"/>
      <c r="O384" s="97"/>
      <c r="P384" s="97"/>
      <c r="Q384" s="97"/>
    </row>
    <row r="385" spans="1:17" x14ac:dyDescent="0.25">
      <c r="A385" s="74"/>
      <c r="K385" s="138"/>
      <c r="N385" s="97"/>
      <c r="O385" s="97"/>
      <c r="P385" s="97"/>
      <c r="Q385" s="97"/>
    </row>
    <row r="386" spans="1:17" x14ac:dyDescent="0.25">
      <c r="A386" s="74"/>
      <c r="K386" s="138"/>
      <c r="N386" s="97"/>
      <c r="O386" s="97"/>
      <c r="P386" s="97"/>
      <c r="Q386" s="97"/>
    </row>
    <row r="387" spans="1:17" x14ac:dyDescent="0.25">
      <c r="A387" s="74"/>
      <c r="K387" s="138"/>
      <c r="N387" s="97"/>
      <c r="O387" s="97"/>
      <c r="P387" s="97"/>
      <c r="Q387" s="97"/>
    </row>
    <row r="388" spans="1:17" x14ac:dyDescent="0.25">
      <c r="A388" s="74"/>
      <c r="K388" s="138"/>
      <c r="N388" s="97"/>
      <c r="O388" s="97"/>
      <c r="P388" s="97"/>
      <c r="Q388" s="97"/>
    </row>
    <row r="389" spans="1:17" x14ac:dyDescent="0.25">
      <c r="A389" s="74"/>
      <c r="K389" s="138"/>
      <c r="N389" s="97"/>
      <c r="O389" s="97"/>
      <c r="P389" s="97"/>
      <c r="Q389" s="97"/>
    </row>
    <row r="390" spans="1:17" x14ac:dyDescent="0.25">
      <c r="A390" s="74"/>
      <c r="K390" s="138"/>
      <c r="N390" s="97"/>
      <c r="O390" s="97"/>
      <c r="P390" s="97"/>
      <c r="Q390" s="97"/>
    </row>
    <row r="391" spans="1:17" x14ac:dyDescent="0.25">
      <c r="A391" s="74"/>
      <c r="K391" s="138"/>
      <c r="N391" s="97"/>
      <c r="O391" s="97"/>
      <c r="P391" s="97"/>
      <c r="Q391" s="97"/>
    </row>
    <row r="392" spans="1:17" x14ac:dyDescent="0.25">
      <c r="A392" s="74"/>
      <c r="K392" s="138"/>
      <c r="N392" s="97"/>
      <c r="O392" s="97"/>
      <c r="P392" s="97"/>
      <c r="Q392" s="97"/>
    </row>
    <row r="393" spans="1:17" x14ac:dyDescent="0.25">
      <c r="A393" s="74"/>
      <c r="K393" s="138"/>
      <c r="N393" s="97"/>
      <c r="O393" s="97"/>
      <c r="P393" s="97"/>
      <c r="Q393" s="97"/>
    </row>
    <row r="394" spans="1:17" x14ac:dyDescent="0.25">
      <c r="A394" s="74"/>
      <c r="K394" s="138"/>
      <c r="N394" s="97"/>
      <c r="O394" s="97"/>
      <c r="P394" s="97"/>
      <c r="Q394" s="97"/>
    </row>
    <row r="395" spans="1:17" x14ac:dyDescent="0.25">
      <c r="A395" s="74"/>
      <c r="K395" s="138"/>
      <c r="N395" s="97"/>
      <c r="O395" s="97"/>
      <c r="P395" s="97"/>
      <c r="Q395" s="97"/>
    </row>
    <row r="396" spans="1:17" x14ac:dyDescent="0.25">
      <c r="A396" s="74"/>
      <c r="K396" s="138"/>
      <c r="N396" s="97"/>
      <c r="O396" s="97"/>
      <c r="P396" s="97"/>
      <c r="Q396" s="97"/>
    </row>
    <row r="397" spans="1:17" x14ac:dyDescent="0.25">
      <c r="A397" s="74"/>
      <c r="K397" s="138"/>
      <c r="N397" s="97"/>
      <c r="O397" s="97"/>
      <c r="P397" s="97"/>
      <c r="Q397" s="97"/>
    </row>
    <row r="398" spans="1:17" x14ac:dyDescent="0.25">
      <c r="A398" s="74"/>
      <c r="K398" s="138"/>
      <c r="N398" s="97"/>
      <c r="O398" s="97"/>
      <c r="P398" s="97"/>
      <c r="Q398" s="97"/>
    </row>
    <row r="399" spans="1:17" x14ac:dyDescent="0.25">
      <c r="A399" s="74"/>
      <c r="K399" s="138"/>
      <c r="N399" s="97"/>
      <c r="O399" s="97"/>
      <c r="P399" s="97"/>
      <c r="Q399" s="97"/>
    </row>
    <row r="400" spans="1:17" x14ac:dyDescent="0.25">
      <c r="A400" s="74"/>
      <c r="K400" s="138"/>
      <c r="N400" s="97"/>
      <c r="O400" s="97"/>
      <c r="P400" s="97"/>
      <c r="Q400" s="97"/>
    </row>
    <row r="401" spans="1:17" x14ac:dyDescent="0.25">
      <c r="A401" s="74"/>
      <c r="K401" s="138"/>
      <c r="N401" s="97"/>
      <c r="O401" s="97"/>
      <c r="P401" s="97"/>
      <c r="Q401" s="97"/>
    </row>
    <row r="402" spans="1:17" x14ac:dyDescent="0.25">
      <c r="A402" s="74"/>
      <c r="K402" s="138"/>
      <c r="N402" s="97"/>
      <c r="O402" s="97"/>
      <c r="P402" s="97"/>
      <c r="Q402" s="97"/>
    </row>
    <row r="403" spans="1:17" x14ac:dyDescent="0.25">
      <c r="A403" s="74"/>
      <c r="K403" s="138"/>
      <c r="N403" s="97"/>
      <c r="O403" s="97"/>
      <c r="P403" s="97"/>
      <c r="Q403" s="97"/>
    </row>
    <row r="404" spans="1:17" x14ac:dyDescent="0.25">
      <c r="A404" s="74"/>
      <c r="K404" s="138"/>
      <c r="N404" s="97"/>
      <c r="O404" s="97"/>
      <c r="P404" s="97"/>
      <c r="Q404" s="97"/>
    </row>
    <row r="405" spans="1:17" x14ac:dyDescent="0.25">
      <c r="A405" s="74"/>
      <c r="K405" s="138"/>
      <c r="N405" s="97"/>
      <c r="O405" s="97"/>
      <c r="P405" s="97"/>
      <c r="Q405" s="97"/>
    </row>
    <row r="406" spans="1:17" x14ac:dyDescent="0.25">
      <c r="A406" s="74"/>
      <c r="K406" s="138"/>
      <c r="N406" s="97"/>
      <c r="O406" s="97"/>
      <c r="P406" s="97"/>
      <c r="Q406" s="97"/>
    </row>
    <row r="407" spans="1:17" x14ac:dyDescent="0.25">
      <c r="A407" s="74"/>
      <c r="K407" s="138"/>
      <c r="N407" s="97"/>
      <c r="O407" s="97"/>
      <c r="P407" s="97"/>
      <c r="Q407" s="97"/>
    </row>
    <row r="408" spans="1:17" x14ac:dyDescent="0.25">
      <c r="A408" s="74"/>
      <c r="K408" s="138"/>
      <c r="N408" s="97"/>
      <c r="O408" s="97"/>
      <c r="P408" s="97"/>
      <c r="Q408" s="97"/>
    </row>
    <row r="409" spans="1:17" x14ac:dyDescent="0.25">
      <c r="A409" s="74"/>
      <c r="K409" s="138"/>
      <c r="N409" s="97"/>
      <c r="O409" s="97"/>
      <c r="P409" s="97"/>
      <c r="Q409" s="97"/>
    </row>
    <row r="410" spans="1:17" x14ac:dyDescent="0.25">
      <c r="A410" s="74"/>
      <c r="K410" s="138"/>
      <c r="N410" s="97"/>
      <c r="O410" s="97"/>
      <c r="P410" s="97"/>
      <c r="Q410" s="97"/>
    </row>
    <row r="411" spans="1:17" x14ac:dyDescent="0.25">
      <c r="A411" s="74"/>
      <c r="K411" s="138"/>
      <c r="N411" s="97"/>
      <c r="O411" s="97"/>
      <c r="P411" s="97"/>
      <c r="Q411" s="97"/>
    </row>
    <row r="412" spans="1:17" x14ac:dyDescent="0.25">
      <c r="A412" s="74"/>
      <c r="K412" s="138"/>
      <c r="N412" s="97"/>
      <c r="O412" s="97"/>
      <c r="P412" s="97"/>
      <c r="Q412" s="97"/>
    </row>
    <row r="413" spans="1:17" x14ac:dyDescent="0.25">
      <c r="A413" s="74"/>
      <c r="K413" s="138"/>
      <c r="N413" s="97"/>
      <c r="O413" s="97"/>
      <c r="P413" s="97"/>
      <c r="Q413" s="97"/>
    </row>
    <row r="414" spans="1:17" x14ac:dyDescent="0.25">
      <c r="A414" s="74"/>
      <c r="K414" s="138"/>
      <c r="N414" s="97"/>
      <c r="O414" s="97"/>
      <c r="P414" s="97"/>
      <c r="Q414" s="97"/>
    </row>
    <row r="415" spans="1:17" x14ac:dyDescent="0.25">
      <c r="A415" s="74"/>
      <c r="K415" s="138"/>
      <c r="N415" s="97"/>
      <c r="O415" s="97"/>
      <c r="P415" s="97"/>
      <c r="Q415" s="97"/>
    </row>
    <row r="416" spans="1:17" x14ac:dyDescent="0.25">
      <c r="A416" s="74"/>
      <c r="K416" s="138"/>
      <c r="N416" s="97"/>
      <c r="O416" s="97"/>
      <c r="P416" s="97"/>
      <c r="Q416" s="97"/>
    </row>
    <row r="417" spans="1:17" x14ac:dyDescent="0.25">
      <c r="A417" s="74"/>
      <c r="K417" s="138"/>
      <c r="N417" s="97"/>
      <c r="O417" s="97"/>
      <c r="P417" s="97"/>
      <c r="Q417" s="97"/>
    </row>
    <row r="418" spans="1:17" x14ac:dyDescent="0.25">
      <c r="A418" s="74"/>
      <c r="K418" s="138"/>
      <c r="N418" s="97"/>
      <c r="O418" s="97"/>
      <c r="P418" s="97"/>
      <c r="Q418" s="97"/>
    </row>
    <row r="419" spans="1:17" x14ac:dyDescent="0.25">
      <c r="A419" s="74"/>
      <c r="K419" s="138"/>
      <c r="N419" s="97"/>
      <c r="O419" s="97"/>
      <c r="P419" s="97"/>
      <c r="Q419" s="97"/>
    </row>
    <row r="420" spans="1:17" x14ac:dyDescent="0.25">
      <c r="A420" s="74"/>
      <c r="K420" s="138"/>
      <c r="N420" s="97"/>
      <c r="O420" s="97"/>
      <c r="P420" s="97"/>
      <c r="Q420" s="97"/>
    </row>
    <row r="421" spans="1:17" x14ac:dyDescent="0.25">
      <c r="A421" s="74"/>
      <c r="K421" s="138"/>
      <c r="N421" s="97"/>
      <c r="O421" s="97"/>
      <c r="P421" s="97"/>
      <c r="Q421" s="97"/>
    </row>
    <row r="422" spans="1:17" x14ac:dyDescent="0.25">
      <c r="A422" s="74"/>
      <c r="K422" s="138"/>
      <c r="N422" s="97"/>
      <c r="O422" s="97"/>
      <c r="P422" s="97"/>
      <c r="Q422" s="97"/>
    </row>
    <row r="423" spans="1:17" x14ac:dyDescent="0.25">
      <c r="A423" s="74"/>
      <c r="K423" s="138"/>
      <c r="N423" s="97"/>
      <c r="O423" s="97"/>
      <c r="P423" s="97"/>
      <c r="Q423" s="97"/>
    </row>
    <row r="424" spans="1:17" x14ac:dyDescent="0.25">
      <c r="A424" s="74"/>
      <c r="K424" s="138"/>
      <c r="N424" s="97"/>
      <c r="O424" s="97"/>
      <c r="P424" s="97"/>
      <c r="Q424" s="97"/>
    </row>
    <row r="425" spans="1:17" x14ac:dyDescent="0.25">
      <c r="A425" s="74"/>
      <c r="K425" s="138"/>
      <c r="N425" s="97"/>
      <c r="O425" s="97"/>
      <c r="P425" s="97"/>
      <c r="Q425" s="97"/>
    </row>
    <row r="426" spans="1:17" x14ac:dyDescent="0.25">
      <c r="A426" s="74"/>
      <c r="K426" s="138"/>
      <c r="N426" s="97"/>
      <c r="O426" s="97"/>
      <c r="P426" s="97"/>
      <c r="Q426" s="97"/>
    </row>
    <row r="427" spans="1:17" x14ac:dyDescent="0.25">
      <c r="A427" s="74"/>
      <c r="K427" s="138"/>
      <c r="N427" s="97"/>
      <c r="O427" s="97"/>
      <c r="P427" s="97"/>
      <c r="Q427" s="97"/>
    </row>
    <row r="428" spans="1:17" x14ac:dyDescent="0.25">
      <c r="A428" s="74"/>
      <c r="K428" s="138"/>
      <c r="N428" s="97"/>
      <c r="O428" s="97"/>
      <c r="P428" s="97"/>
      <c r="Q428" s="97"/>
    </row>
    <row r="429" spans="1:17" x14ac:dyDescent="0.25">
      <c r="A429" s="74"/>
      <c r="K429" s="138"/>
      <c r="N429" s="97"/>
      <c r="O429" s="97"/>
      <c r="P429" s="97"/>
      <c r="Q429" s="97"/>
    </row>
    <row r="430" spans="1:17" x14ac:dyDescent="0.25">
      <c r="A430" s="74"/>
      <c r="K430" s="138"/>
      <c r="N430" s="97"/>
      <c r="O430" s="97"/>
      <c r="P430" s="97"/>
      <c r="Q430" s="97"/>
    </row>
    <row r="431" spans="1:17" x14ac:dyDescent="0.25">
      <c r="A431" s="74"/>
      <c r="K431" s="138"/>
      <c r="N431" s="97"/>
      <c r="O431" s="97"/>
      <c r="P431" s="97"/>
      <c r="Q431" s="97"/>
    </row>
    <row r="432" spans="1:17" x14ac:dyDescent="0.25">
      <c r="A432" s="74"/>
      <c r="K432" s="138"/>
      <c r="N432" s="97"/>
      <c r="O432" s="97"/>
      <c r="P432" s="97"/>
      <c r="Q432" s="97"/>
    </row>
    <row r="433" spans="1:17" x14ac:dyDescent="0.25">
      <c r="A433" s="74"/>
      <c r="K433" s="138"/>
      <c r="N433" s="97"/>
      <c r="O433" s="97"/>
      <c r="P433" s="97"/>
      <c r="Q433" s="97"/>
    </row>
    <row r="434" spans="1:17" x14ac:dyDescent="0.25">
      <c r="A434" s="74"/>
      <c r="K434" s="138"/>
      <c r="N434" s="97"/>
      <c r="O434" s="97"/>
      <c r="P434" s="97"/>
      <c r="Q434" s="97"/>
    </row>
    <row r="435" spans="1:17" x14ac:dyDescent="0.25">
      <c r="A435" s="74"/>
      <c r="K435" s="138"/>
      <c r="N435" s="97"/>
      <c r="O435" s="97"/>
      <c r="P435" s="97"/>
      <c r="Q435" s="97"/>
    </row>
    <row r="436" spans="1:17" x14ac:dyDescent="0.25">
      <c r="A436" s="74"/>
      <c r="K436" s="138"/>
      <c r="N436" s="97"/>
      <c r="O436" s="97"/>
      <c r="P436" s="97"/>
      <c r="Q436" s="97"/>
    </row>
    <row r="437" spans="1:17" x14ac:dyDescent="0.25">
      <c r="A437" s="74"/>
      <c r="K437" s="138"/>
      <c r="N437" s="97"/>
      <c r="O437" s="97"/>
      <c r="P437" s="97"/>
      <c r="Q437" s="97"/>
    </row>
    <row r="438" spans="1:17" x14ac:dyDescent="0.25">
      <c r="A438" s="74"/>
      <c r="K438" s="138"/>
      <c r="N438" s="97"/>
      <c r="O438" s="97"/>
      <c r="P438" s="97"/>
      <c r="Q438" s="97"/>
    </row>
    <row r="439" spans="1:17" x14ac:dyDescent="0.25">
      <c r="A439" s="74"/>
      <c r="K439" s="138"/>
      <c r="N439" s="97"/>
      <c r="O439" s="97"/>
      <c r="P439" s="97"/>
      <c r="Q439" s="97"/>
    </row>
    <row r="440" spans="1:17" x14ac:dyDescent="0.25">
      <c r="A440" s="74"/>
      <c r="K440" s="138"/>
      <c r="N440" s="97"/>
      <c r="O440" s="97"/>
      <c r="P440" s="97"/>
      <c r="Q440" s="97"/>
    </row>
    <row r="441" spans="1:17" x14ac:dyDescent="0.25">
      <c r="A441" s="74"/>
      <c r="K441" s="138"/>
      <c r="N441" s="97"/>
      <c r="O441" s="97"/>
      <c r="P441" s="97"/>
      <c r="Q441" s="97"/>
    </row>
    <row r="442" spans="1:17" x14ac:dyDescent="0.25">
      <c r="A442" s="74"/>
      <c r="K442" s="138"/>
      <c r="N442" s="97"/>
      <c r="O442" s="97"/>
      <c r="P442" s="97"/>
      <c r="Q442" s="97"/>
    </row>
    <row r="443" spans="1:17" x14ac:dyDescent="0.25">
      <c r="A443" s="74"/>
      <c r="K443" s="138"/>
      <c r="N443" s="97"/>
      <c r="O443" s="97"/>
      <c r="P443" s="97"/>
      <c r="Q443" s="97"/>
    </row>
    <row r="444" spans="1:17" x14ac:dyDescent="0.25">
      <c r="A444" s="74"/>
      <c r="K444" s="138"/>
      <c r="N444" s="97"/>
      <c r="O444" s="97"/>
      <c r="P444" s="97"/>
      <c r="Q444" s="97"/>
    </row>
    <row r="445" spans="1:17" x14ac:dyDescent="0.25">
      <c r="A445" s="74"/>
      <c r="K445" s="138"/>
      <c r="N445" s="97"/>
      <c r="O445" s="97"/>
      <c r="P445" s="97"/>
      <c r="Q445" s="97"/>
    </row>
    <row r="446" spans="1:17" x14ac:dyDescent="0.25">
      <c r="A446" s="74"/>
      <c r="K446" s="138"/>
      <c r="N446" s="97"/>
      <c r="O446" s="97"/>
      <c r="P446" s="97"/>
      <c r="Q446" s="97"/>
    </row>
    <row r="447" spans="1:17" x14ac:dyDescent="0.25">
      <c r="A447" s="74"/>
      <c r="K447" s="138"/>
      <c r="N447" s="97"/>
      <c r="O447" s="97"/>
      <c r="P447" s="97"/>
      <c r="Q447" s="97"/>
    </row>
    <row r="448" spans="1:17" x14ac:dyDescent="0.25">
      <c r="A448" s="74"/>
      <c r="K448" s="138"/>
      <c r="N448" s="97"/>
      <c r="O448" s="97"/>
      <c r="P448" s="97"/>
      <c r="Q448" s="97"/>
    </row>
    <row r="449" spans="1:17" x14ac:dyDescent="0.25">
      <c r="A449" s="74"/>
      <c r="K449" s="138"/>
      <c r="N449" s="97"/>
      <c r="O449" s="97"/>
      <c r="P449" s="97"/>
      <c r="Q449" s="97"/>
    </row>
    <row r="450" spans="1:17" x14ac:dyDescent="0.25">
      <c r="A450" s="74"/>
      <c r="K450" s="138"/>
      <c r="N450" s="97"/>
      <c r="O450" s="97"/>
      <c r="P450" s="97"/>
      <c r="Q450" s="97"/>
    </row>
    <row r="451" spans="1:17" x14ac:dyDescent="0.25">
      <c r="A451" s="74"/>
      <c r="K451" s="138"/>
      <c r="N451" s="97"/>
      <c r="O451" s="97"/>
      <c r="P451" s="97"/>
      <c r="Q451" s="97"/>
    </row>
    <row r="452" spans="1:17" x14ac:dyDescent="0.25">
      <c r="A452" s="74"/>
      <c r="K452" s="138"/>
      <c r="N452" s="97"/>
      <c r="O452" s="97"/>
      <c r="P452" s="97"/>
      <c r="Q452" s="97"/>
    </row>
    <row r="453" spans="1:17" x14ac:dyDescent="0.25">
      <c r="A453" s="74"/>
      <c r="K453" s="138"/>
      <c r="N453" s="97"/>
      <c r="O453" s="97"/>
      <c r="P453" s="97"/>
      <c r="Q453" s="97"/>
    </row>
    <row r="454" spans="1:17" x14ac:dyDescent="0.25">
      <c r="A454" s="74"/>
      <c r="K454" s="138"/>
      <c r="N454" s="97"/>
      <c r="O454" s="97"/>
      <c r="P454" s="97"/>
      <c r="Q454" s="97"/>
    </row>
    <row r="455" spans="1:17" x14ac:dyDescent="0.25">
      <c r="A455" s="74"/>
      <c r="K455" s="138"/>
      <c r="N455" s="97"/>
      <c r="O455" s="97"/>
      <c r="P455" s="97"/>
      <c r="Q455" s="97"/>
    </row>
    <row r="456" spans="1:17" x14ac:dyDescent="0.25">
      <c r="A456" s="74"/>
      <c r="K456" s="138"/>
      <c r="N456" s="97"/>
      <c r="O456" s="97"/>
      <c r="P456" s="97"/>
      <c r="Q456" s="97"/>
    </row>
    <row r="457" spans="1:17" x14ac:dyDescent="0.25">
      <c r="A457" s="74"/>
      <c r="K457" s="138"/>
      <c r="N457" s="97"/>
      <c r="O457" s="97"/>
      <c r="P457" s="97"/>
      <c r="Q457" s="97"/>
    </row>
    <row r="458" spans="1:17" x14ac:dyDescent="0.25">
      <c r="A458" s="74"/>
      <c r="K458" s="138"/>
      <c r="N458" s="97"/>
      <c r="O458" s="97"/>
      <c r="P458" s="97"/>
      <c r="Q458" s="97"/>
    </row>
    <row r="459" spans="1:17" x14ac:dyDescent="0.25">
      <c r="A459" s="74"/>
      <c r="K459" s="138"/>
      <c r="N459" s="97"/>
      <c r="O459" s="97"/>
      <c r="P459" s="97"/>
      <c r="Q459" s="97"/>
    </row>
    <row r="460" spans="1:17" x14ac:dyDescent="0.25">
      <c r="A460" s="74"/>
      <c r="K460" s="138"/>
      <c r="N460" s="97"/>
      <c r="O460" s="97"/>
      <c r="P460" s="97"/>
      <c r="Q460" s="97"/>
    </row>
    <row r="461" spans="1:17" x14ac:dyDescent="0.25">
      <c r="A461" s="74"/>
      <c r="K461" s="138"/>
      <c r="N461" s="97"/>
      <c r="O461" s="97"/>
      <c r="P461" s="97"/>
      <c r="Q461" s="97"/>
    </row>
    <row r="462" spans="1:17" x14ac:dyDescent="0.25">
      <c r="A462" s="74"/>
      <c r="K462" s="138"/>
      <c r="N462" s="97"/>
      <c r="O462" s="97"/>
      <c r="P462" s="97"/>
      <c r="Q462" s="97"/>
    </row>
    <row r="463" spans="1:17" x14ac:dyDescent="0.25">
      <c r="A463" s="74"/>
      <c r="K463" s="138"/>
      <c r="N463" s="97"/>
      <c r="O463" s="97"/>
      <c r="P463" s="97"/>
      <c r="Q463" s="97"/>
    </row>
    <row r="464" spans="1:17" x14ac:dyDescent="0.25">
      <c r="A464" s="74"/>
      <c r="K464" s="138"/>
      <c r="N464" s="97"/>
      <c r="O464" s="97"/>
      <c r="P464" s="97"/>
      <c r="Q464" s="97"/>
    </row>
    <row r="465" spans="1:17" x14ac:dyDescent="0.25">
      <c r="A465" s="74"/>
      <c r="K465" s="138"/>
      <c r="N465" s="97"/>
      <c r="O465" s="97"/>
      <c r="P465" s="97"/>
      <c r="Q465" s="97"/>
    </row>
    <row r="466" spans="1:17" x14ac:dyDescent="0.25">
      <c r="A466" s="74"/>
      <c r="K466" s="138"/>
      <c r="N466" s="97"/>
      <c r="O466" s="97"/>
      <c r="P466" s="97"/>
      <c r="Q466" s="97"/>
    </row>
    <row r="467" spans="1:17" x14ac:dyDescent="0.25">
      <c r="A467" s="74"/>
      <c r="K467" s="138"/>
      <c r="N467" s="97"/>
      <c r="O467" s="97"/>
      <c r="P467" s="97"/>
      <c r="Q467" s="97"/>
    </row>
    <row r="468" spans="1:17" x14ac:dyDescent="0.25">
      <c r="A468" s="74"/>
      <c r="K468" s="138"/>
      <c r="N468" s="97"/>
      <c r="O468" s="97"/>
      <c r="P468" s="97"/>
      <c r="Q468" s="97"/>
    </row>
    <row r="469" spans="1:17" x14ac:dyDescent="0.25">
      <c r="A469" s="74"/>
      <c r="K469" s="138"/>
      <c r="N469" s="97"/>
      <c r="O469" s="97"/>
      <c r="P469" s="97"/>
      <c r="Q469" s="97"/>
    </row>
    <row r="470" spans="1:17" x14ac:dyDescent="0.25">
      <c r="A470" s="74"/>
      <c r="K470" s="138"/>
      <c r="N470" s="97"/>
      <c r="O470" s="97"/>
      <c r="P470" s="97"/>
      <c r="Q470" s="97"/>
    </row>
    <row r="471" spans="1:17" x14ac:dyDescent="0.25">
      <c r="A471" s="74"/>
      <c r="K471" s="138"/>
      <c r="N471" s="97"/>
      <c r="O471" s="97"/>
      <c r="P471" s="97"/>
      <c r="Q471" s="97"/>
    </row>
    <row r="472" spans="1:17" x14ac:dyDescent="0.25">
      <c r="A472" s="74"/>
      <c r="K472" s="138"/>
      <c r="N472" s="97"/>
      <c r="O472" s="97"/>
      <c r="P472" s="97"/>
      <c r="Q472" s="97"/>
    </row>
    <row r="473" spans="1:17" x14ac:dyDescent="0.25">
      <c r="A473" s="74"/>
      <c r="K473" s="138"/>
      <c r="N473" s="97"/>
      <c r="O473" s="97"/>
      <c r="P473" s="97"/>
      <c r="Q473" s="97"/>
    </row>
    <row r="474" spans="1:17" x14ac:dyDescent="0.25">
      <c r="A474" s="74"/>
      <c r="K474" s="138"/>
      <c r="N474" s="97"/>
      <c r="O474" s="97"/>
      <c r="P474" s="97"/>
      <c r="Q474" s="97"/>
    </row>
    <row r="475" spans="1:17" x14ac:dyDescent="0.25">
      <c r="A475" s="74"/>
      <c r="K475" s="138"/>
      <c r="N475" s="97"/>
      <c r="O475" s="97"/>
      <c r="P475" s="97"/>
      <c r="Q475" s="97"/>
    </row>
    <row r="476" spans="1:17" x14ac:dyDescent="0.25">
      <c r="A476" s="74"/>
      <c r="K476" s="138"/>
      <c r="N476" s="97"/>
      <c r="O476" s="97"/>
      <c r="P476" s="97"/>
      <c r="Q476" s="97"/>
    </row>
    <row r="477" spans="1:17" x14ac:dyDescent="0.25">
      <c r="A477" s="74"/>
      <c r="K477" s="138"/>
      <c r="N477" s="97"/>
      <c r="O477" s="97"/>
      <c r="P477" s="97"/>
      <c r="Q477" s="97"/>
    </row>
    <row r="478" spans="1:17" x14ac:dyDescent="0.25">
      <c r="A478" s="74"/>
      <c r="K478" s="138"/>
      <c r="N478" s="97"/>
      <c r="O478" s="97"/>
      <c r="P478" s="97"/>
      <c r="Q478" s="97"/>
    </row>
    <row r="479" spans="1:17" x14ac:dyDescent="0.25">
      <c r="A479" s="74"/>
      <c r="K479" s="138"/>
      <c r="N479" s="97"/>
      <c r="O479" s="97"/>
      <c r="P479" s="97"/>
      <c r="Q479" s="97"/>
    </row>
    <row r="480" spans="1:17" x14ac:dyDescent="0.25">
      <c r="A480" s="74"/>
      <c r="K480" s="138"/>
      <c r="N480" s="97"/>
      <c r="O480" s="97"/>
      <c r="P480" s="97"/>
      <c r="Q480" s="97"/>
    </row>
    <row r="481" spans="1:17" x14ac:dyDescent="0.25">
      <c r="A481" s="74"/>
      <c r="K481" s="138"/>
      <c r="N481" s="97"/>
      <c r="O481" s="97"/>
      <c r="P481" s="97"/>
      <c r="Q481" s="97"/>
    </row>
    <row r="482" spans="1:17" x14ac:dyDescent="0.25">
      <c r="A482" s="74"/>
      <c r="K482" s="138"/>
      <c r="N482" s="97"/>
      <c r="O482" s="97"/>
      <c r="P482" s="97"/>
      <c r="Q482" s="97"/>
    </row>
    <row r="483" spans="1:17" x14ac:dyDescent="0.25">
      <c r="A483" s="74"/>
      <c r="K483" s="138"/>
      <c r="N483" s="97"/>
      <c r="O483" s="97"/>
      <c r="P483" s="97"/>
      <c r="Q483" s="97"/>
    </row>
    <row r="484" spans="1:17" x14ac:dyDescent="0.25">
      <c r="A484" s="74"/>
      <c r="K484" s="138"/>
      <c r="N484" s="97"/>
      <c r="O484" s="97"/>
      <c r="P484" s="97"/>
      <c r="Q484" s="97"/>
    </row>
    <row r="485" spans="1:17" x14ac:dyDescent="0.25">
      <c r="A485" s="74"/>
      <c r="K485" s="138"/>
      <c r="N485" s="97"/>
      <c r="O485" s="97"/>
      <c r="P485" s="97"/>
      <c r="Q485" s="97"/>
    </row>
    <row r="486" spans="1:17" x14ac:dyDescent="0.25">
      <c r="A486" s="74"/>
      <c r="K486" s="138"/>
      <c r="N486" s="97"/>
      <c r="O486" s="97"/>
      <c r="P486" s="97"/>
      <c r="Q486" s="97"/>
    </row>
    <row r="487" spans="1:17" x14ac:dyDescent="0.25">
      <c r="A487" s="74"/>
      <c r="K487" s="138"/>
      <c r="N487" s="97"/>
      <c r="O487" s="97"/>
      <c r="P487" s="97"/>
      <c r="Q487" s="97"/>
    </row>
    <row r="488" spans="1:17" x14ac:dyDescent="0.25">
      <c r="A488" s="74"/>
      <c r="K488" s="138"/>
      <c r="N488" s="97"/>
      <c r="O488" s="97"/>
      <c r="P488" s="97"/>
      <c r="Q488" s="97"/>
    </row>
    <row r="489" spans="1:17" x14ac:dyDescent="0.25">
      <c r="A489" s="74"/>
      <c r="K489" s="138"/>
      <c r="N489" s="97"/>
      <c r="O489" s="97"/>
      <c r="P489" s="97"/>
      <c r="Q489" s="97"/>
    </row>
    <row r="490" spans="1:17" x14ac:dyDescent="0.25">
      <c r="A490" s="74"/>
      <c r="K490" s="138"/>
      <c r="N490" s="97"/>
      <c r="O490" s="97"/>
      <c r="P490" s="97"/>
      <c r="Q490" s="97"/>
    </row>
    <row r="491" spans="1:17" x14ac:dyDescent="0.25">
      <c r="A491" s="74"/>
      <c r="K491" s="138"/>
      <c r="N491" s="97"/>
      <c r="O491" s="97"/>
      <c r="P491" s="97"/>
      <c r="Q491" s="97"/>
    </row>
    <row r="492" spans="1:17" x14ac:dyDescent="0.25">
      <c r="A492" s="74"/>
      <c r="K492" s="138"/>
      <c r="N492" s="97"/>
      <c r="O492" s="97"/>
      <c r="P492" s="97"/>
      <c r="Q492" s="97"/>
    </row>
    <row r="493" spans="1:17" x14ac:dyDescent="0.25">
      <c r="A493" s="74"/>
      <c r="K493" s="138"/>
      <c r="N493" s="97"/>
      <c r="O493" s="97"/>
      <c r="P493" s="97"/>
      <c r="Q493" s="97"/>
    </row>
    <row r="494" spans="1:17" x14ac:dyDescent="0.25">
      <c r="A494" s="74"/>
      <c r="K494" s="138"/>
      <c r="N494" s="97"/>
      <c r="O494" s="97"/>
      <c r="P494" s="97"/>
      <c r="Q494" s="97"/>
    </row>
    <row r="495" spans="1:17" x14ac:dyDescent="0.25">
      <c r="A495" s="74"/>
      <c r="K495" s="138"/>
      <c r="N495" s="97"/>
      <c r="O495" s="97"/>
      <c r="P495" s="97"/>
      <c r="Q495" s="97"/>
    </row>
    <row r="496" spans="1:17" x14ac:dyDescent="0.25">
      <c r="A496" s="74"/>
      <c r="K496" s="138"/>
      <c r="N496" s="97"/>
      <c r="O496" s="97"/>
      <c r="P496" s="97"/>
      <c r="Q496" s="97"/>
    </row>
    <row r="497" spans="1:17" x14ac:dyDescent="0.25">
      <c r="A497" s="74"/>
      <c r="K497" s="138"/>
      <c r="N497" s="97"/>
      <c r="O497" s="97"/>
      <c r="P497" s="97"/>
      <c r="Q497" s="97"/>
    </row>
    <row r="498" spans="1:17" x14ac:dyDescent="0.25">
      <c r="A498" s="74"/>
      <c r="K498" s="138"/>
      <c r="N498" s="97"/>
      <c r="O498" s="97"/>
      <c r="P498" s="97"/>
      <c r="Q498" s="97"/>
    </row>
    <row r="499" spans="1:17" x14ac:dyDescent="0.25">
      <c r="A499" s="74"/>
      <c r="K499" s="138"/>
      <c r="N499" s="97"/>
      <c r="O499" s="97"/>
      <c r="P499" s="97"/>
      <c r="Q499" s="97"/>
    </row>
    <row r="500" spans="1:17" x14ac:dyDescent="0.25">
      <c r="A500" s="74"/>
      <c r="K500" s="138"/>
      <c r="N500" s="97"/>
      <c r="O500" s="97"/>
      <c r="P500" s="97"/>
      <c r="Q500" s="97"/>
    </row>
    <row r="501" spans="1:17" x14ac:dyDescent="0.25">
      <c r="A501" s="74"/>
      <c r="K501" s="138"/>
      <c r="N501" s="97"/>
      <c r="O501" s="97"/>
      <c r="P501" s="97"/>
      <c r="Q501" s="97"/>
    </row>
    <row r="502" spans="1:17" x14ac:dyDescent="0.25">
      <c r="A502" s="74"/>
      <c r="K502" s="138"/>
      <c r="N502" s="97"/>
      <c r="O502" s="97"/>
      <c r="P502" s="97"/>
      <c r="Q502" s="97"/>
    </row>
    <row r="503" spans="1:17" x14ac:dyDescent="0.25">
      <c r="A503" s="74"/>
      <c r="K503" s="138"/>
      <c r="N503" s="97"/>
      <c r="O503" s="97"/>
      <c r="P503" s="97"/>
      <c r="Q503" s="97"/>
    </row>
    <row r="504" spans="1:17" x14ac:dyDescent="0.25">
      <c r="A504" s="74"/>
      <c r="K504" s="138"/>
      <c r="N504" s="97"/>
      <c r="O504" s="97"/>
      <c r="P504" s="97"/>
      <c r="Q504" s="97"/>
    </row>
    <row r="505" spans="1:17" x14ac:dyDescent="0.25">
      <c r="A505" s="74"/>
      <c r="K505" s="138"/>
      <c r="N505" s="97"/>
      <c r="O505" s="97"/>
      <c r="P505" s="97"/>
      <c r="Q505" s="97"/>
    </row>
    <row r="506" spans="1:17" x14ac:dyDescent="0.25">
      <c r="A506" s="74"/>
      <c r="K506" s="138"/>
      <c r="N506" s="97"/>
      <c r="O506" s="97"/>
      <c r="P506" s="97"/>
      <c r="Q506" s="97"/>
    </row>
    <row r="507" spans="1:17" x14ac:dyDescent="0.25">
      <c r="A507" s="74"/>
      <c r="K507" s="138"/>
      <c r="N507" s="97"/>
      <c r="O507" s="97"/>
      <c r="P507" s="97"/>
      <c r="Q507" s="97"/>
    </row>
    <row r="508" spans="1:17" x14ac:dyDescent="0.25">
      <c r="A508" s="74"/>
      <c r="K508" s="138"/>
      <c r="N508" s="97"/>
      <c r="O508" s="97"/>
      <c r="P508" s="97"/>
      <c r="Q508" s="97"/>
    </row>
    <row r="509" spans="1:17" x14ac:dyDescent="0.25">
      <c r="A509" s="74"/>
      <c r="K509" s="138"/>
      <c r="N509" s="97"/>
      <c r="O509" s="97"/>
      <c r="P509" s="97"/>
      <c r="Q509" s="97"/>
    </row>
    <row r="510" spans="1:17" x14ac:dyDescent="0.25">
      <c r="A510" s="74"/>
      <c r="K510" s="138"/>
      <c r="N510" s="97"/>
      <c r="O510" s="97"/>
      <c r="P510" s="97"/>
      <c r="Q510" s="97"/>
    </row>
    <row r="511" spans="1:17" x14ac:dyDescent="0.25">
      <c r="A511" s="74"/>
      <c r="K511" s="138"/>
      <c r="N511" s="97"/>
      <c r="O511" s="97"/>
      <c r="P511" s="97"/>
      <c r="Q511" s="97"/>
    </row>
    <row r="512" spans="1:17" x14ac:dyDescent="0.25">
      <c r="A512" s="74"/>
      <c r="K512" s="138"/>
      <c r="N512" s="97"/>
      <c r="O512" s="97"/>
      <c r="P512" s="97"/>
      <c r="Q512" s="97"/>
    </row>
    <row r="513" spans="1:17" x14ac:dyDescent="0.25">
      <c r="A513" s="74"/>
      <c r="K513" s="138"/>
      <c r="N513" s="97"/>
      <c r="O513" s="97"/>
      <c r="P513" s="97"/>
      <c r="Q513" s="97"/>
    </row>
    <row r="514" spans="1:17" x14ac:dyDescent="0.25">
      <c r="A514" s="74"/>
      <c r="K514" s="138"/>
      <c r="N514" s="97"/>
      <c r="O514" s="97"/>
      <c r="P514" s="97"/>
      <c r="Q514" s="97"/>
    </row>
    <row r="515" spans="1:17" x14ac:dyDescent="0.25">
      <c r="A515" s="74"/>
      <c r="K515" s="138"/>
      <c r="N515" s="97"/>
      <c r="O515" s="97"/>
      <c r="P515" s="97"/>
      <c r="Q515" s="97"/>
    </row>
    <row r="516" spans="1:17" x14ac:dyDescent="0.25">
      <c r="A516" s="74"/>
      <c r="K516" s="138"/>
      <c r="N516" s="97"/>
      <c r="O516" s="97"/>
      <c r="P516" s="97"/>
      <c r="Q516" s="97"/>
    </row>
    <row r="517" spans="1:17" x14ac:dyDescent="0.25">
      <c r="A517" s="74"/>
      <c r="K517" s="138"/>
      <c r="N517" s="97"/>
      <c r="O517" s="97"/>
      <c r="P517" s="97"/>
      <c r="Q517" s="97"/>
    </row>
    <row r="518" spans="1:17" x14ac:dyDescent="0.25">
      <c r="A518" s="74"/>
      <c r="K518" s="138"/>
      <c r="N518" s="97"/>
      <c r="O518" s="97"/>
      <c r="P518" s="97"/>
      <c r="Q518" s="97"/>
    </row>
    <row r="519" spans="1:17" x14ac:dyDescent="0.25">
      <c r="A519" s="74"/>
      <c r="K519" s="138"/>
      <c r="N519" s="97"/>
      <c r="O519" s="97"/>
      <c r="P519" s="97"/>
      <c r="Q519" s="97"/>
    </row>
    <row r="520" spans="1:17" x14ac:dyDescent="0.25">
      <c r="A520" s="74"/>
      <c r="K520" s="138"/>
      <c r="N520" s="97"/>
      <c r="O520" s="97"/>
      <c r="P520" s="97"/>
      <c r="Q520" s="97"/>
    </row>
    <row r="521" spans="1:17" x14ac:dyDescent="0.25">
      <c r="A521" s="74"/>
      <c r="K521" s="138"/>
      <c r="N521" s="97"/>
      <c r="O521" s="97"/>
      <c r="P521" s="97"/>
      <c r="Q521" s="97"/>
    </row>
    <row r="522" spans="1:17" x14ac:dyDescent="0.25">
      <c r="A522" s="74"/>
      <c r="K522" s="138"/>
      <c r="N522" s="97"/>
      <c r="O522" s="97"/>
      <c r="P522" s="97"/>
      <c r="Q522" s="97"/>
    </row>
    <row r="523" spans="1:17" x14ac:dyDescent="0.25">
      <c r="A523" s="74"/>
      <c r="K523" s="138"/>
      <c r="N523" s="97"/>
      <c r="O523" s="97"/>
      <c r="P523" s="97"/>
      <c r="Q523" s="97"/>
    </row>
    <row r="524" spans="1:17" x14ac:dyDescent="0.25">
      <c r="A524" s="74"/>
      <c r="K524" s="138"/>
      <c r="N524" s="97"/>
      <c r="O524" s="97"/>
      <c r="P524" s="97"/>
      <c r="Q524" s="97"/>
    </row>
    <row r="525" spans="1:17" x14ac:dyDescent="0.25">
      <c r="A525" s="74"/>
      <c r="K525" s="138"/>
      <c r="N525" s="97"/>
      <c r="O525" s="97"/>
      <c r="P525" s="97"/>
      <c r="Q525" s="97"/>
    </row>
    <row r="526" spans="1:17" x14ac:dyDescent="0.25">
      <c r="A526" s="74"/>
      <c r="K526" s="138"/>
      <c r="N526" s="97"/>
      <c r="O526" s="97"/>
      <c r="P526" s="97"/>
      <c r="Q526" s="97"/>
    </row>
    <row r="527" spans="1:17" x14ac:dyDescent="0.25">
      <c r="A527" s="74"/>
      <c r="K527" s="138"/>
      <c r="N527" s="97"/>
      <c r="O527" s="97"/>
      <c r="P527" s="97"/>
      <c r="Q527" s="97"/>
    </row>
    <row r="528" spans="1:17" x14ac:dyDescent="0.25">
      <c r="A528" s="74"/>
      <c r="K528" s="138"/>
      <c r="N528" s="97"/>
      <c r="O528" s="97"/>
      <c r="P528" s="97"/>
      <c r="Q528" s="97"/>
    </row>
    <row r="529" spans="1:17" x14ac:dyDescent="0.25">
      <c r="A529" s="74"/>
      <c r="K529" s="138"/>
      <c r="N529" s="97"/>
      <c r="O529" s="97"/>
      <c r="P529" s="97"/>
      <c r="Q529" s="97"/>
    </row>
    <row r="530" spans="1:17" x14ac:dyDescent="0.25">
      <c r="A530" s="74"/>
      <c r="K530" s="138"/>
      <c r="N530" s="97"/>
      <c r="O530" s="97"/>
      <c r="P530" s="97"/>
      <c r="Q530" s="97"/>
    </row>
    <row r="531" spans="1:17" x14ac:dyDescent="0.25">
      <c r="A531" s="74"/>
      <c r="K531" s="138"/>
      <c r="N531" s="97"/>
      <c r="O531" s="97"/>
      <c r="P531" s="97"/>
      <c r="Q531" s="97"/>
    </row>
    <row r="532" spans="1:17" x14ac:dyDescent="0.25">
      <c r="A532" s="74"/>
      <c r="K532" s="138"/>
      <c r="N532" s="97"/>
      <c r="O532" s="97"/>
      <c r="P532" s="97"/>
      <c r="Q532" s="97"/>
    </row>
    <row r="533" spans="1:17" x14ac:dyDescent="0.25">
      <c r="A533" s="74"/>
      <c r="K533" s="138"/>
      <c r="N533" s="97"/>
      <c r="O533" s="97"/>
      <c r="P533" s="97"/>
      <c r="Q533" s="97"/>
    </row>
    <row r="534" spans="1:17" x14ac:dyDescent="0.25">
      <c r="A534" s="74"/>
      <c r="K534" s="138"/>
      <c r="N534" s="97"/>
      <c r="O534" s="97"/>
      <c r="P534" s="97"/>
      <c r="Q534" s="97"/>
    </row>
    <row r="535" spans="1:17" x14ac:dyDescent="0.25">
      <c r="A535" s="74"/>
      <c r="K535" s="138"/>
      <c r="N535" s="97"/>
      <c r="O535" s="97"/>
      <c r="P535" s="97"/>
      <c r="Q535" s="97"/>
    </row>
    <row r="536" spans="1:17" x14ac:dyDescent="0.25">
      <c r="A536" s="74"/>
      <c r="K536" s="138"/>
      <c r="N536" s="97"/>
      <c r="O536" s="97"/>
      <c r="P536" s="97"/>
      <c r="Q536" s="97"/>
    </row>
    <row r="537" spans="1:17" x14ac:dyDescent="0.25">
      <c r="A537" s="74"/>
      <c r="K537" s="138"/>
      <c r="N537" s="97"/>
      <c r="O537" s="97"/>
      <c r="P537" s="97"/>
      <c r="Q537" s="97"/>
    </row>
    <row r="538" spans="1:17" x14ac:dyDescent="0.25">
      <c r="A538" s="74"/>
      <c r="K538" s="138"/>
      <c r="N538" s="97"/>
      <c r="O538" s="97"/>
      <c r="P538" s="97"/>
      <c r="Q538" s="97"/>
    </row>
    <row r="539" spans="1:17" x14ac:dyDescent="0.25">
      <c r="A539" s="74"/>
      <c r="K539" s="138"/>
      <c r="N539" s="97"/>
      <c r="O539" s="97"/>
      <c r="P539" s="97"/>
      <c r="Q539" s="97"/>
    </row>
    <row r="540" spans="1:17" x14ac:dyDescent="0.25">
      <c r="A540" s="74"/>
      <c r="K540" s="138"/>
      <c r="N540" s="97"/>
      <c r="O540" s="97"/>
      <c r="P540" s="97"/>
      <c r="Q540" s="97"/>
    </row>
    <row r="541" spans="1:17" x14ac:dyDescent="0.25">
      <c r="A541" s="74"/>
      <c r="K541" s="138"/>
      <c r="N541" s="97"/>
      <c r="O541" s="97"/>
      <c r="P541" s="97"/>
      <c r="Q541" s="97"/>
    </row>
    <row r="542" spans="1:17" x14ac:dyDescent="0.25">
      <c r="A542" s="74"/>
      <c r="K542" s="138"/>
      <c r="N542" s="97"/>
      <c r="O542" s="97"/>
      <c r="P542" s="97"/>
      <c r="Q542" s="97"/>
    </row>
    <row r="543" spans="1:17" x14ac:dyDescent="0.25">
      <c r="A543" s="74"/>
      <c r="K543" s="138"/>
      <c r="N543" s="97"/>
      <c r="O543" s="97"/>
      <c r="P543" s="97"/>
      <c r="Q543" s="97"/>
    </row>
    <row r="544" spans="1:17" x14ac:dyDescent="0.25">
      <c r="A544" s="74"/>
      <c r="K544" s="138"/>
      <c r="N544" s="97"/>
      <c r="O544" s="97"/>
      <c r="P544" s="97"/>
      <c r="Q544" s="97"/>
    </row>
    <row r="545" spans="1:17" x14ac:dyDescent="0.25">
      <c r="A545" s="74"/>
      <c r="K545" s="138"/>
      <c r="N545" s="97"/>
      <c r="O545" s="97"/>
      <c r="P545" s="97"/>
      <c r="Q545" s="97"/>
    </row>
    <row r="546" spans="1:17" x14ac:dyDescent="0.25">
      <c r="A546" s="74"/>
      <c r="K546" s="138"/>
      <c r="N546" s="97"/>
      <c r="O546" s="97"/>
      <c r="P546" s="97"/>
      <c r="Q546" s="97"/>
    </row>
    <row r="547" spans="1:17" x14ac:dyDescent="0.25">
      <c r="A547" s="74"/>
      <c r="K547" s="138"/>
      <c r="N547" s="97"/>
      <c r="O547" s="97"/>
      <c r="P547" s="97"/>
      <c r="Q547" s="97"/>
    </row>
    <row r="548" spans="1:17" x14ac:dyDescent="0.25">
      <c r="A548" s="74"/>
      <c r="K548" s="138"/>
      <c r="N548" s="97"/>
      <c r="O548" s="97"/>
      <c r="P548" s="97"/>
      <c r="Q548" s="97"/>
    </row>
    <row r="549" spans="1:17" x14ac:dyDescent="0.25">
      <c r="A549" s="74"/>
      <c r="K549" s="138"/>
      <c r="N549" s="97"/>
      <c r="O549" s="97"/>
      <c r="P549" s="97"/>
      <c r="Q549" s="97"/>
    </row>
    <row r="550" spans="1:17" x14ac:dyDescent="0.25">
      <c r="A550" s="74"/>
      <c r="K550" s="138"/>
      <c r="N550" s="97"/>
      <c r="O550" s="97"/>
      <c r="P550" s="97"/>
      <c r="Q550" s="97"/>
    </row>
    <row r="551" spans="1:17" x14ac:dyDescent="0.25">
      <c r="A551" s="74"/>
      <c r="K551" s="138"/>
      <c r="N551" s="97"/>
      <c r="O551" s="97"/>
      <c r="P551" s="97"/>
      <c r="Q551" s="97"/>
    </row>
    <row r="552" spans="1:17" x14ac:dyDescent="0.25">
      <c r="A552" s="74"/>
      <c r="K552" s="138"/>
      <c r="N552" s="97"/>
      <c r="O552" s="97"/>
      <c r="P552" s="97"/>
      <c r="Q552" s="97"/>
    </row>
    <row r="553" spans="1:17" x14ac:dyDescent="0.25">
      <c r="A553" s="74"/>
      <c r="K553" s="138"/>
      <c r="N553" s="97"/>
      <c r="O553" s="97"/>
      <c r="P553" s="97"/>
      <c r="Q553" s="97"/>
    </row>
    <row r="554" spans="1:17" x14ac:dyDescent="0.25">
      <c r="A554" s="74"/>
      <c r="K554" s="138"/>
      <c r="N554" s="97"/>
      <c r="O554" s="97"/>
      <c r="P554" s="97"/>
      <c r="Q554" s="97"/>
    </row>
    <row r="555" spans="1:17" x14ac:dyDescent="0.25">
      <c r="A555" s="74"/>
      <c r="K555" s="138"/>
      <c r="N555" s="97"/>
      <c r="O555" s="97"/>
      <c r="P555" s="97"/>
      <c r="Q555" s="97"/>
    </row>
    <row r="556" spans="1:17" x14ac:dyDescent="0.25">
      <c r="A556" s="74"/>
      <c r="K556" s="138"/>
      <c r="N556" s="97"/>
      <c r="O556" s="97"/>
      <c r="P556" s="97"/>
      <c r="Q556" s="97"/>
    </row>
    <row r="557" spans="1:17" x14ac:dyDescent="0.25">
      <c r="A557" s="74"/>
      <c r="K557" s="138"/>
      <c r="N557" s="97"/>
      <c r="O557" s="97"/>
      <c r="P557" s="97"/>
      <c r="Q557" s="97"/>
    </row>
    <row r="558" spans="1:17" x14ac:dyDescent="0.25">
      <c r="A558" s="74"/>
      <c r="K558" s="138"/>
      <c r="N558" s="97"/>
      <c r="O558" s="97"/>
      <c r="P558" s="97"/>
      <c r="Q558" s="97"/>
    </row>
    <row r="559" spans="1:17" x14ac:dyDescent="0.25">
      <c r="A559" s="74"/>
      <c r="K559" s="138"/>
      <c r="N559" s="97"/>
      <c r="O559" s="97"/>
      <c r="P559" s="97"/>
      <c r="Q559" s="97"/>
    </row>
    <row r="560" spans="1:17" x14ac:dyDescent="0.25">
      <c r="A560" s="74"/>
      <c r="K560" s="138"/>
      <c r="N560" s="97"/>
      <c r="O560" s="97"/>
      <c r="P560" s="97"/>
      <c r="Q560" s="97"/>
    </row>
    <row r="561" spans="1:17" x14ac:dyDescent="0.25">
      <c r="A561" s="74"/>
      <c r="K561" s="138"/>
      <c r="N561" s="97"/>
      <c r="O561" s="97"/>
      <c r="P561" s="97"/>
      <c r="Q561" s="97"/>
    </row>
    <row r="562" spans="1:17" x14ac:dyDescent="0.25">
      <c r="A562" s="74"/>
      <c r="K562" s="138"/>
      <c r="N562" s="97"/>
      <c r="O562" s="97"/>
      <c r="P562" s="97"/>
      <c r="Q562" s="97"/>
    </row>
    <row r="563" spans="1:17" x14ac:dyDescent="0.25">
      <c r="A563" s="74"/>
      <c r="K563" s="138"/>
      <c r="N563" s="97"/>
      <c r="O563" s="97"/>
      <c r="P563" s="97"/>
      <c r="Q563" s="97"/>
    </row>
    <row r="564" spans="1:17" x14ac:dyDescent="0.25">
      <c r="A564" s="74"/>
      <c r="K564" s="138"/>
      <c r="N564" s="97"/>
      <c r="O564" s="97"/>
      <c r="P564" s="97"/>
      <c r="Q564" s="97"/>
    </row>
    <row r="565" spans="1:17" x14ac:dyDescent="0.25">
      <c r="A565" s="74"/>
      <c r="K565" s="138"/>
      <c r="N565" s="97"/>
      <c r="O565" s="97"/>
      <c r="P565" s="97"/>
      <c r="Q565" s="97"/>
    </row>
    <row r="566" spans="1:17" x14ac:dyDescent="0.25">
      <c r="A566" s="74"/>
      <c r="K566" s="138"/>
      <c r="N566" s="97"/>
      <c r="O566" s="97"/>
      <c r="P566" s="97"/>
      <c r="Q566" s="97"/>
    </row>
    <row r="567" spans="1:17" x14ac:dyDescent="0.25">
      <c r="A567" s="74"/>
      <c r="K567" s="138"/>
      <c r="N567" s="97"/>
      <c r="O567" s="97"/>
      <c r="P567" s="97"/>
      <c r="Q567" s="97"/>
    </row>
    <row r="568" spans="1:17" x14ac:dyDescent="0.25">
      <c r="A568" s="74"/>
      <c r="K568" s="138"/>
      <c r="N568" s="97"/>
      <c r="O568" s="97"/>
      <c r="P568" s="97"/>
      <c r="Q568" s="97"/>
    </row>
    <row r="569" spans="1:17" x14ac:dyDescent="0.25">
      <c r="A569" s="74"/>
      <c r="K569" s="138"/>
      <c r="N569" s="97"/>
      <c r="O569" s="97"/>
      <c r="P569" s="97"/>
      <c r="Q569" s="97"/>
    </row>
    <row r="570" spans="1:17" x14ac:dyDescent="0.25">
      <c r="A570" s="74"/>
      <c r="K570" s="138"/>
      <c r="N570" s="97"/>
      <c r="O570" s="97"/>
      <c r="P570" s="97"/>
      <c r="Q570" s="97"/>
    </row>
    <row r="571" spans="1:17" x14ac:dyDescent="0.25">
      <c r="A571" s="74"/>
      <c r="K571" s="138"/>
      <c r="N571" s="97"/>
      <c r="O571" s="97"/>
      <c r="P571" s="97"/>
      <c r="Q571" s="97"/>
    </row>
    <row r="572" spans="1:17" x14ac:dyDescent="0.25">
      <c r="A572" s="74"/>
      <c r="K572" s="138"/>
      <c r="N572" s="97"/>
      <c r="O572" s="97"/>
      <c r="P572" s="97"/>
      <c r="Q572" s="97"/>
    </row>
    <row r="573" spans="1:17" x14ac:dyDescent="0.25">
      <c r="A573" s="74"/>
      <c r="K573" s="138"/>
      <c r="N573" s="97"/>
      <c r="O573" s="97"/>
      <c r="P573" s="97"/>
      <c r="Q573" s="97"/>
    </row>
    <row r="574" spans="1:17" x14ac:dyDescent="0.25">
      <c r="A574" s="74"/>
      <c r="K574" s="138"/>
      <c r="N574" s="97"/>
      <c r="O574" s="97"/>
      <c r="P574" s="97"/>
      <c r="Q574" s="97"/>
    </row>
    <row r="575" spans="1:17" x14ac:dyDescent="0.25">
      <c r="A575" s="74"/>
      <c r="K575" s="138"/>
      <c r="N575" s="97"/>
      <c r="O575" s="97"/>
      <c r="P575" s="97"/>
      <c r="Q575" s="97"/>
    </row>
    <row r="576" spans="1:17" x14ac:dyDescent="0.25">
      <c r="A576" s="74"/>
      <c r="K576" s="138"/>
      <c r="N576" s="97"/>
      <c r="O576" s="97"/>
      <c r="P576" s="97"/>
      <c r="Q576" s="97"/>
    </row>
    <row r="577" spans="1:17" x14ac:dyDescent="0.25">
      <c r="A577" s="74"/>
      <c r="K577" s="138"/>
      <c r="N577" s="97"/>
      <c r="O577" s="97"/>
      <c r="P577" s="97"/>
      <c r="Q577" s="97"/>
    </row>
    <row r="578" spans="1:17" x14ac:dyDescent="0.25">
      <c r="A578" s="74"/>
      <c r="K578" s="138"/>
      <c r="N578" s="97"/>
      <c r="O578" s="97"/>
      <c r="P578" s="97"/>
      <c r="Q578" s="97"/>
    </row>
    <row r="579" spans="1:17" x14ac:dyDescent="0.25">
      <c r="A579" s="74"/>
      <c r="K579" s="138"/>
      <c r="N579" s="97"/>
      <c r="O579" s="97"/>
      <c r="P579" s="97"/>
      <c r="Q579" s="97"/>
    </row>
    <row r="580" spans="1:17" x14ac:dyDescent="0.25">
      <c r="A580" s="74"/>
      <c r="K580" s="138"/>
      <c r="N580" s="97"/>
      <c r="O580" s="97"/>
      <c r="P580" s="97"/>
      <c r="Q580" s="97"/>
    </row>
    <row r="581" spans="1:17" x14ac:dyDescent="0.25">
      <c r="A581" s="74"/>
      <c r="K581" s="138"/>
      <c r="N581" s="97"/>
      <c r="O581" s="97"/>
      <c r="P581" s="97"/>
      <c r="Q581" s="97"/>
    </row>
    <row r="582" spans="1:17" x14ac:dyDescent="0.25">
      <c r="A582" s="74"/>
      <c r="K582" s="138"/>
      <c r="N582" s="97"/>
      <c r="O582" s="97"/>
      <c r="P582" s="97"/>
      <c r="Q582" s="97"/>
    </row>
    <row r="583" spans="1:17" x14ac:dyDescent="0.25">
      <c r="A583" s="74"/>
      <c r="K583" s="138"/>
      <c r="N583" s="97"/>
      <c r="O583" s="97"/>
      <c r="P583" s="97"/>
      <c r="Q583" s="97"/>
    </row>
    <row r="584" spans="1:17" x14ac:dyDescent="0.25">
      <c r="A584" s="74"/>
      <c r="K584" s="138"/>
      <c r="N584" s="97"/>
      <c r="O584" s="97"/>
      <c r="P584" s="97"/>
      <c r="Q584" s="97"/>
    </row>
    <row r="585" spans="1:17" x14ac:dyDescent="0.25">
      <c r="A585" s="74"/>
      <c r="K585" s="138"/>
      <c r="N585" s="97"/>
      <c r="O585" s="97"/>
      <c r="P585" s="97"/>
      <c r="Q585" s="97"/>
    </row>
    <row r="586" spans="1:17" x14ac:dyDescent="0.25">
      <c r="A586" s="74"/>
      <c r="K586" s="138"/>
      <c r="N586" s="97"/>
      <c r="O586" s="97"/>
      <c r="P586" s="97"/>
      <c r="Q586" s="97"/>
    </row>
    <row r="587" spans="1:17" x14ac:dyDescent="0.25">
      <c r="A587" s="74"/>
      <c r="K587" s="138"/>
      <c r="N587" s="97"/>
      <c r="O587" s="97"/>
      <c r="P587" s="97"/>
      <c r="Q587" s="97"/>
    </row>
    <row r="588" spans="1:17" x14ac:dyDescent="0.25">
      <c r="A588" s="74"/>
      <c r="K588" s="138"/>
      <c r="N588" s="97"/>
      <c r="O588" s="97"/>
      <c r="P588" s="97"/>
      <c r="Q588" s="97"/>
    </row>
    <row r="589" spans="1:17" x14ac:dyDescent="0.25">
      <c r="A589" s="74"/>
      <c r="K589" s="138"/>
      <c r="N589" s="97"/>
      <c r="O589" s="97"/>
      <c r="P589" s="97"/>
      <c r="Q589" s="97"/>
    </row>
    <row r="590" spans="1:17" x14ac:dyDescent="0.25">
      <c r="A590" s="74"/>
      <c r="K590" s="138"/>
      <c r="N590" s="97"/>
      <c r="O590" s="97"/>
      <c r="P590" s="97"/>
      <c r="Q590" s="97"/>
    </row>
    <row r="591" spans="1:17" x14ac:dyDescent="0.25">
      <c r="A591" s="74"/>
      <c r="K591" s="138"/>
      <c r="N591" s="97"/>
      <c r="O591" s="97"/>
      <c r="P591" s="97"/>
      <c r="Q591" s="97"/>
    </row>
    <row r="592" spans="1:17" x14ac:dyDescent="0.25">
      <c r="A592" s="74"/>
      <c r="K592" s="138"/>
      <c r="N592" s="97"/>
      <c r="O592" s="97"/>
      <c r="P592" s="97"/>
      <c r="Q592" s="97"/>
    </row>
    <row r="593" spans="1:17" x14ac:dyDescent="0.25">
      <c r="A593" s="74"/>
      <c r="K593" s="138"/>
      <c r="N593" s="97"/>
      <c r="O593" s="97"/>
      <c r="P593" s="97"/>
      <c r="Q593" s="97"/>
    </row>
    <row r="594" spans="1:17" x14ac:dyDescent="0.25">
      <c r="A594" s="74"/>
      <c r="K594" s="138"/>
      <c r="N594" s="97"/>
      <c r="O594" s="97"/>
      <c r="P594" s="97"/>
      <c r="Q594" s="97"/>
    </row>
    <row r="595" spans="1:17" x14ac:dyDescent="0.25">
      <c r="A595" s="74"/>
      <c r="K595" s="138"/>
      <c r="N595" s="97"/>
      <c r="O595" s="97"/>
      <c r="P595" s="97"/>
      <c r="Q595" s="97"/>
    </row>
    <row r="596" spans="1:17" x14ac:dyDescent="0.25">
      <c r="A596" s="74"/>
      <c r="K596" s="138"/>
      <c r="N596" s="97"/>
      <c r="O596" s="97"/>
      <c r="P596" s="97"/>
      <c r="Q596" s="97"/>
    </row>
    <row r="597" spans="1:17" x14ac:dyDescent="0.25">
      <c r="A597" s="74"/>
      <c r="K597" s="138"/>
      <c r="N597" s="97"/>
      <c r="O597" s="97"/>
      <c r="P597" s="97"/>
      <c r="Q597" s="97"/>
    </row>
    <row r="598" spans="1:17" x14ac:dyDescent="0.25">
      <c r="A598" s="74"/>
      <c r="K598" s="138"/>
      <c r="N598" s="97"/>
      <c r="O598" s="97"/>
      <c r="P598" s="97"/>
      <c r="Q598" s="97"/>
    </row>
    <row r="599" spans="1:17" x14ac:dyDescent="0.25">
      <c r="A599" s="74"/>
      <c r="K599" s="138"/>
      <c r="N599" s="97"/>
      <c r="O599" s="97"/>
      <c r="P599" s="97"/>
      <c r="Q599" s="97"/>
    </row>
    <row r="600" spans="1:17" x14ac:dyDescent="0.25">
      <c r="A600" s="74"/>
      <c r="K600" s="138"/>
      <c r="N600" s="97"/>
      <c r="O600" s="97"/>
      <c r="P600" s="97"/>
      <c r="Q600" s="97"/>
    </row>
    <row r="601" spans="1:17" x14ac:dyDescent="0.25">
      <c r="A601" s="74"/>
      <c r="K601" s="138"/>
      <c r="N601" s="97"/>
      <c r="O601" s="97"/>
      <c r="P601" s="97"/>
      <c r="Q601" s="97"/>
    </row>
    <row r="602" spans="1:17" x14ac:dyDescent="0.25">
      <c r="A602" s="74"/>
      <c r="K602" s="138"/>
      <c r="N602" s="97"/>
      <c r="O602" s="97"/>
      <c r="P602" s="97"/>
      <c r="Q602" s="97"/>
    </row>
    <row r="603" spans="1:17" x14ac:dyDescent="0.25">
      <c r="A603" s="74"/>
      <c r="K603" s="138"/>
      <c r="N603" s="97"/>
      <c r="O603" s="97"/>
      <c r="P603" s="97"/>
      <c r="Q603" s="97"/>
    </row>
    <row r="604" spans="1:17" x14ac:dyDescent="0.25">
      <c r="A604" s="74"/>
      <c r="K604" s="138"/>
      <c r="N604" s="97"/>
      <c r="O604" s="97"/>
      <c r="P604" s="97"/>
      <c r="Q604" s="97"/>
    </row>
    <row r="605" spans="1:17" x14ac:dyDescent="0.25">
      <c r="A605" s="74"/>
      <c r="K605" s="138"/>
      <c r="N605" s="97"/>
      <c r="O605" s="97"/>
      <c r="P605" s="97"/>
      <c r="Q605" s="97"/>
    </row>
    <row r="606" spans="1:17" x14ac:dyDescent="0.25">
      <c r="A606" s="74"/>
      <c r="K606" s="138"/>
      <c r="N606" s="97"/>
      <c r="O606" s="97"/>
      <c r="P606" s="97"/>
      <c r="Q606" s="97"/>
    </row>
    <row r="607" spans="1:17" x14ac:dyDescent="0.25">
      <c r="A607" s="74"/>
      <c r="K607" s="138"/>
      <c r="N607" s="97"/>
      <c r="O607" s="97"/>
      <c r="P607" s="97"/>
      <c r="Q607" s="97"/>
    </row>
    <row r="608" spans="1:17" x14ac:dyDescent="0.25">
      <c r="A608" s="74"/>
      <c r="K608" s="138"/>
      <c r="N608" s="97"/>
      <c r="O608" s="97"/>
      <c r="P608" s="97"/>
      <c r="Q608" s="97"/>
    </row>
    <row r="609" spans="1:17" x14ac:dyDescent="0.25">
      <c r="A609" s="74"/>
      <c r="K609" s="138"/>
      <c r="N609" s="97"/>
      <c r="O609" s="97"/>
      <c r="P609" s="97"/>
      <c r="Q609" s="97"/>
    </row>
    <row r="610" spans="1:17" x14ac:dyDescent="0.25">
      <c r="A610" s="74"/>
      <c r="K610" s="138"/>
      <c r="N610" s="97"/>
      <c r="O610" s="97"/>
      <c r="P610" s="97"/>
      <c r="Q610" s="97"/>
    </row>
    <row r="611" spans="1:17" x14ac:dyDescent="0.25">
      <c r="A611" s="74"/>
      <c r="K611" s="138"/>
      <c r="N611" s="97"/>
      <c r="O611" s="97"/>
      <c r="P611" s="97"/>
      <c r="Q611" s="97"/>
    </row>
    <row r="612" spans="1:17" x14ac:dyDescent="0.25">
      <c r="A612" s="74"/>
      <c r="K612" s="138"/>
      <c r="N612" s="97"/>
      <c r="O612" s="97"/>
      <c r="P612" s="97"/>
      <c r="Q612" s="97"/>
    </row>
    <row r="613" spans="1:17" x14ac:dyDescent="0.25">
      <c r="A613" s="74"/>
      <c r="K613" s="138"/>
      <c r="N613" s="97"/>
      <c r="O613" s="97"/>
      <c r="P613" s="97"/>
      <c r="Q613" s="97"/>
    </row>
    <row r="614" spans="1:17" x14ac:dyDescent="0.25">
      <c r="A614" s="74"/>
      <c r="K614" s="138"/>
      <c r="N614" s="97"/>
      <c r="O614" s="97"/>
      <c r="P614" s="97"/>
      <c r="Q614" s="97"/>
    </row>
    <row r="615" spans="1:17" x14ac:dyDescent="0.25">
      <c r="A615" s="74"/>
      <c r="K615" s="138"/>
      <c r="N615" s="97"/>
      <c r="O615" s="97"/>
      <c r="P615" s="97"/>
      <c r="Q615" s="97"/>
    </row>
    <row r="616" spans="1:17" x14ac:dyDescent="0.25">
      <c r="A616" s="74"/>
      <c r="K616" s="138"/>
      <c r="N616" s="97"/>
      <c r="O616" s="97"/>
      <c r="P616" s="97"/>
      <c r="Q616" s="97"/>
    </row>
    <row r="617" spans="1:17" x14ac:dyDescent="0.25">
      <c r="A617" s="74"/>
      <c r="K617" s="138"/>
      <c r="N617" s="97"/>
      <c r="O617" s="97"/>
      <c r="P617" s="97"/>
      <c r="Q617" s="97"/>
    </row>
    <row r="618" spans="1:17" x14ac:dyDescent="0.25">
      <c r="A618" s="74"/>
      <c r="K618" s="138"/>
      <c r="N618" s="97"/>
      <c r="O618" s="97"/>
      <c r="P618" s="97"/>
      <c r="Q618" s="97"/>
    </row>
    <row r="619" spans="1:17" x14ac:dyDescent="0.25">
      <c r="A619" s="74"/>
      <c r="K619" s="138"/>
      <c r="N619" s="97"/>
      <c r="O619" s="97"/>
      <c r="P619" s="97"/>
      <c r="Q619" s="97"/>
    </row>
    <row r="620" spans="1:17" x14ac:dyDescent="0.25">
      <c r="A620" s="74"/>
      <c r="K620" s="138"/>
      <c r="N620" s="97"/>
      <c r="O620" s="97"/>
      <c r="P620" s="97"/>
      <c r="Q620" s="97"/>
    </row>
    <row r="621" spans="1:17" x14ac:dyDescent="0.25">
      <c r="A621" s="74"/>
      <c r="K621" s="138"/>
      <c r="N621" s="97"/>
      <c r="O621" s="97"/>
      <c r="P621" s="97"/>
      <c r="Q621" s="97"/>
    </row>
    <row r="622" spans="1:17" x14ac:dyDescent="0.25">
      <c r="A622" s="74"/>
      <c r="K622" s="138"/>
      <c r="N622" s="97"/>
      <c r="O622" s="97"/>
      <c r="P622" s="97"/>
      <c r="Q622" s="97"/>
    </row>
    <row r="623" spans="1:17" x14ac:dyDescent="0.25">
      <c r="A623" s="74"/>
      <c r="K623" s="138"/>
      <c r="N623" s="97"/>
      <c r="O623" s="97"/>
      <c r="P623" s="97"/>
      <c r="Q623" s="97"/>
    </row>
    <row r="624" spans="1:17" x14ac:dyDescent="0.25">
      <c r="A624" s="74"/>
      <c r="K624" s="138"/>
      <c r="N624" s="97"/>
      <c r="O624" s="97"/>
      <c r="P624" s="97"/>
      <c r="Q624" s="97"/>
    </row>
    <row r="625" spans="1:17" x14ac:dyDescent="0.25">
      <c r="A625" s="74"/>
      <c r="K625" s="138"/>
      <c r="N625" s="97"/>
      <c r="O625" s="97"/>
      <c r="P625" s="97"/>
      <c r="Q625" s="97"/>
    </row>
    <row r="626" spans="1:17" x14ac:dyDescent="0.25">
      <c r="A626" s="74"/>
      <c r="K626" s="138"/>
      <c r="N626" s="97"/>
      <c r="O626" s="97"/>
      <c r="P626" s="97"/>
      <c r="Q626" s="97"/>
    </row>
    <row r="627" spans="1:17" x14ac:dyDescent="0.25">
      <c r="A627" s="74"/>
      <c r="K627" s="138"/>
      <c r="N627" s="97"/>
      <c r="O627" s="97"/>
      <c r="P627" s="97"/>
      <c r="Q627" s="97"/>
    </row>
    <row r="628" spans="1:17" x14ac:dyDescent="0.25">
      <c r="A628" s="74"/>
      <c r="K628" s="138"/>
      <c r="N628" s="97"/>
      <c r="O628" s="97"/>
      <c r="P628" s="97"/>
      <c r="Q628" s="97"/>
    </row>
    <row r="629" spans="1:17" x14ac:dyDescent="0.25">
      <c r="A629" s="74"/>
      <c r="K629" s="138"/>
      <c r="N629" s="97"/>
      <c r="O629" s="97"/>
      <c r="P629" s="97"/>
      <c r="Q629" s="97"/>
    </row>
    <row r="630" spans="1:17" x14ac:dyDescent="0.25">
      <c r="A630" s="74"/>
      <c r="K630" s="138"/>
      <c r="N630" s="97"/>
      <c r="O630" s="97"/>
      <c r="P630" s="97"/>
      <c r="Q630" s="97"/>
    </row>
    <row r="631" spans="1:17" x14ac:dyDescent="0.25">
      <c r="A631" s="74"/>
      <c r="K631" s="138"/>
      <c r="N631" s="97"/>
      <c r="O631" s="97"/>
      <c r="P631" s="97"/>
      <c r="Q631" s="97"/>
    </row>
    <row r="632" spans="1:17" x14ac:dyDescent="0.25">
      <c r="A632" s="74"/>
      <c r="K632" s="138"/>
      <c r="N632" s="97"/>
      <c r="O632" s="97"/>
      <c r="P632" s="97"/>
      <c r="Q632" s="97"/>
    </row>
    <row r="633" spans="1:17" x14ac:dyDescent="0.25">
      <c r="A633" s="74"/>
      <c r="K633" s="138"/>
      <c r="N633" s="97"/>
      <c r="O633" s="97"/>
      <c r="P633" s="97"/>
      <c r="Q633" s="97"/>
    </row>
    <row r="634" spans="1:17" x14ac:dyDescent="0.25">
      <c r="A634" s="74"/>
      <c r="K634" s="138"/>
      <c r="N634" s="97"/>
      <c r="O634" s="97"/>
      <c r="P634" s="97"/>
      <c r="Q634" s="97"/>
    </row>
    <row r="635" spans="1:17" x14ac:dyDescent="0.25">
      <c r="A635" s="74"/>
      <c r="K635" s="138"/>
      <c r="N635" s="97"/>
      <c r="O635" s="97"/>
      <c r="P635" s="97"/>
      <c r="Q635" s="97"/>
    </row>
    <row r="636" spans="1:17" x14ac:dyDescent="0.25">
      <c r="A636" s="74"/>
      <c r="K636" s="138"/>
      <c r="N636" s="97"/>
      <c r="O636" s="97"/>
      <c r="P636" s="97"/>
      <c r="Q636" s="97"/>
    </row>
    <row r="637" spans="1:17" x14ac:dyDescent="0.25">
      <c r="A637" s="74"/>
      <c r="K637" s="138"/>
      <c r="N637" s="97"/>
      <c r="O637" s="97"/>
      <c r="P637" s="97"/>
      <c r="Q637" s="97"/>
    </row>
    <row r="638" spans="1:17" x14ac:dyDescent="0.25">
      <c r="A638" s="74"/>
      <c r="K638" s="138"/>
      <c r="N638" s="97"/>
      <c r="O638" s="97"/>
      <c r="P638" s="97"/>
      <c r="Q638" s="97"/>
    </row>
    <row r="639" spans="1:17" x14ac:dyDescent="0.25">
      <c r="A639" s="74"/>
      <c r="K639" s="138"/>
      <c r="N639" s="97"/>
      <c r="O639" s="97"/>
      <c r="P639" s="97"/>
      <c r="Q639" s="97"/>
    </row>
    <row r="640" spans="1:17" x14ac:dyDescent="0.25">
      <c r="A640" s="74"/>
      <c r="K640" s="138"/>
      <c r="N640" s="97"/>
      <c r="O640" s="97"/>
      <c r="P640" s="97"/>
      <c r="Q640" s="97"/>
    </row>
    <row r="641" spans="1:17" x14ac:dyDescent="0.25">
      <c r="A641" s="74"/>
      <c r="K641" s="138"/>
      <c r="N641" s="97"/>
      <c r="O641" s="97"/>
      <c r="P641" s="97"/>
      <c r="Q641" s="97"/>
    </row>
    <row r="642" spans="1:17" x14ac:dyDescent="0.25">
      <c r="A642" s="74"/>
      <c r="K642" s="138"/>
      <c r="N642" s="97"/>
      <c r="O642" s="97"/>
      <c r="P642" s="97"/>
      <c r="Q642" s="97"/>
    </row>
    <row r="643" spans="1:17" x14ac:dyDescent="0.25">
      <c r="A643" s="74"/>
      <c r="K643" s="138"/>
      <c r="N643" s="97"/>
      <c r="O643" s="97"/>
      <c r="P643" s="97"/>
      <c r="Q643" s="97"/>
    </row>
    <row r="644" spans="1:17" x14ac:dyDescent="0.25">
      <c r="A644" s="74"/>
      <c r="K644" s="138"/>
      <c r="N644" s="97"/>
      <c r="O644" s="97"/>
      <c r="P644" s="97"/>
      <c r="Q644" s="97"/>
    </row>
    <row r="645" spans="1:17" x14ac:dyDescent="0.25">
      <c r="A645" s="74"/>
      <c r="K645" s="138"/>
      <c r="N645" s="97"/>
      <c r="O645" s="97"/>
      <c r="P645" s="97"/>
      <c r="Q645" s="97"/>
    </row>
    <row r="646" spans="1:17" x14ac:dyDescent="0.25">
      <c r="A646" s="74"/>
      <c r="K646" s="138"/>
      <c r="N646" s="97"/>
      <c r="O646" s="97"/>
      <c r="P646" s="97"/>
      <c r="Q646" s="97"/>
    </row>
    <row r="647" spans="1:17" x14ac:dyDescent="0.25">
      <c r="A647" s="74"/>
      <c r="K647" s="138"/>
      <c r="N647" s="97"/>
      <c r="O647" s="97"/>
      <c r="P647" s="97"/>
      <c r="Q647" s="97"/>
    </row>
    <row r="648" spans="1:17" x14ac:dyDescent="0.25">
      <c r="A648" s="74"/>
      <c r="K648" s="138"/>
      <c r="N648" s="97"/>
      <c r="O648" s="97"/>
      <c r="P648" s="97"/>
      <c r="Q648" s="97"/>
    </row>
    <row r="649" spans="1:17" x14ac:dyDescent="0.25">
      <c r="A649" s="74"/>
      <c r="K649" s="138"/>
      <c r="N649" s="97"/>
      <c r="O649" s="97"/>
      <c r="P649" s="97"/>
      <c r="Q649" s="97"/>
    </row>
    <row r="650" spans="1:17" x14ac:dyDescent="0.25">
      <c r="A650" s="74"/>
      <c r="K650" s="138"/>
      <c r="N650" s="97"/>
      <c r="O650" s="97"/>
      <c r="P650" s="97"/>
      <c r="Q650" s="97"/>
    </row>
    <row r="651" spans="1:17" x14ac:dyDescent="0.25">
      <c r="A651" s="74"/>
      <c r="K651" s="138"/>
      <c r="N651" s="97"/>
      <c r="O651" s="97"/>
      <c r="P651" s="97"/>
      <c r="Q651" s="97"/>
    </row>
    <row r="652" spans="1:17" x14ac:dyDescent="0.25">
      <c r="A652" s="74"/>
      <c r="K652" s="138"/>
      <c r="N652" s="97"/>
      <c r="O652" s="97"/>
      <c r="P652" s="97"/>
      <c r="Q652" s="97"/>
    </row>
    <row r="653" spans="1:17" x14ac:dyDescent="0.25">
      <c r="A653" s="74"/>
      <c r="K653" s="138"/>
      <c r="N653" s="97"/>
      <c r="O653" s="97"/>
      <c r="P653" s="97"/>
      <c r="Q653" s="97"/>
    </row>
    <row r="654" spans="1:17" x14ac:dyDescent="0.25">
      <c r="A654" s="74"/>
      <c r="K654" s="138"/>
      <c r="N654" s="97"/>
      <c r="O654" s="97"/>
      <c r="P654" s="97"/>
      <c r="Q654" s="97"/>
    </row>
    <row r="655" spans="1:17" x14ac:dyDescent="0.25">
      <c r="A655" s="74"/>
      <c r="K655" s="138"/>
      <c r="N655" s="97"/>
      <c r="O655" s="97"/>
      <c r="P655" s="97"/>
      <c r="Q655" s="97"/>
    </row>
    <row r="656" spans="1:17" x14ac:dyDescent="0.25">
      <c r="A656" s="74"/>
      <c r="K656" s="138"/>
      <c r="N656" s="97"/>
      <c r="O656" s="97"/>
      <c r="P656" s="97"/>
      <c r="Q656" s="97"/>
    </row>
    <row r="657" spans="1:17" x14ac:dyDescent="0.25">
      <c r="A657" s="74"/>
      <c r="K657" s="138"/>
      <c r="N657" s="97"/>
      <c r="O657" s="97"/>
      <c r="P657" s="97"/>
      <c r="Q657" s="97"/>
    </row>
    <row r="658" spans="1:17" x14ac:dyDescent="0.25">
      <c r="A658" s="74"/>
      <c r="K658" s="138"/>
      <c r="N658" s="97"/>
      <c r="O658" s="97"/>
      <c r="P658" s="97"/>
      <c r="Q658" s="97"/>
    </row>
    <row r="659" spans="1:17" x14ac:dyDescent="0.25">
      <c r="A659" s="74"/>
      <c r="K659" s="138"/>
      <c r="N659" s="97"/>
      <c r="O659" s="97"/>
      <c r="P659" s="97"/>
      <c r="Q659" s="97"/>
    </row>
    <row r="660" spans="1:17" x14ac:dyDescent="0.25">
      <c r="A660" s="74"/>
      <c r="K660" s="138"/>
      <c r="N660" s="97"/>
      <c r="O660" s="97"/>
      <c r="P660" s="97"/>
      <c r="Q660" s="97"/>
    </row>
    <row r="661" spans="1:17" x14ac:dyDescent="0.25">
      <c r="A661" s="74"/>
      <c r="K661" s="138"/>
      <c r="N661" s="97"/>
      <c r="O661" s="97"/>
      <c r="P661" s="97"/>
      <c r="Q661" s="97"/>
    </row>
    <row r="662" spans="1:17" x14ac:dyDescent="0.25">
      <c r="A662" s="74"/>
      <c r="K662" s="138"/>
      <c r="N662" s="97"/>
      <c r="O662" s="97"/>
      <c r="P662" s="97"/>
      <c r="Q662" s="97"/>
    </row>
    <row r="663" spans="1:17" x14ac:dyDescent="0.25">
      <c r="A663" s="74"/>
      <c r="K663" s="138"/>
      <c r="N663" s="97"/>
      <c r="O663" s="97"/>
      <c r="P663" s="97"/>
      <c r="Q663" s="97"/>
    </row>
    <row r="664" spans="1:17" x14ac:dyDescent="0.25">
      <c r="A664" s="74"/>
      <c r="K664" s="138"/>
      <c r="N664" s="97"/>
      <c r="O664" s="97"/>
      <c r="P664" s="97"/>
      <c r="Q664" s="97"/>
    </row>
    <row r="665" spans="1:17" x14ac:dyDescent="0.25">
      <c r="A665" s="74"/>
      <c r="K665" s="138"/>
      <c r="N665" s="97"/>
      <c r="O665" s="97"/>
      <c r="P665" s="97"/>
      <c r="Q665" s="97"/>
    </row>
    <row r="666" spans="1:17" x14ac:dyDescent="0.25">
      <c r="A666" s="74"/>
      <c r="K666" s="138"/>
      <c r="N666" s="97"/>
      <c r="O666" s="97"/>
      <c r="P666" s="97"/>
      <c r="Q666" s="97"/>
    </row>
    <row r="667" spans="1:17" x14ac:dyDescent="0.25">
      <c r="A667" s="74"/>
      <c r="K667" s="138"/>
      <c r="N667" s="97"/>
      <c r="O667" s="97"/>
      <c r="P667" s="97"/>
      <c r="Q667" s="97"/>
    </row>
    <row r="668" spans="1:17" x14ac:dyDescent="0.25">
      <c r="A668" s="74"/>
      <c r="K668" s="138"/>
      <c r="N668" s="97"/>
      <c r="O668" s="97"/>
      <c r="P668" s="97"/>
      <c r="Q668" s="97"/>
    </row>
    <row r="669" spans="1:17" x14ac:dyDescent="0.25">
      <c r="A669" s="74"/>
      <c r="K669" s="138"/>
      <c r="N669" s="97"/>
      <c r="O669" s="97"/>
      <c r="P669" s="97"/>
      <c r="Q669" s="97"/>
    </row>
    <row r="670" spans="1:17" x14ac:dyDescent="0.25">
      <c r="A670" s="74"/>
      <c r="K670" s="138"/>
      <c r="N670" s="97"/>
      <c r="O670" s="97"/>
      <c r="P670" s="97"/>
      <c r="Q670" s="97"/>
    </row>
    <row r="671" spans="1:17" x14ac:dyDescent="0.25">
      <c r="A671" s="74"/>
      <c r="K671" s="138"/>
      <c r="N671" s="97"/>
      <c r="O671" s="97"/>
      <c r="P671" s="97"/>
      <c r="Q671" s="97"/>
    </row>
    <row r="672" spans="1:17" x14ac:dyDescent="0.25">
      <c r="A672" s="74"/>
      <c r="K672" s="138"/>
      <c r="N672" s="97"/>
      <c r="O672" s="97"/>
      <c r="P672" s="97"/>
      <c r="Q672" s="97"/>
    </row>
    <row r="673" spans="1:17" x14ac:dyDescent="0.25">
      <c r="A673" s="74"/>
      <c r="K673" s="138"/>
      <c r="N673" s="97"/>
      <c r="O673" s="97"/>
      <c r="P673" s="97"/>
      <c r="Q673" s="97"/>
    </row>
    <row r="674" spans="1:17" x14ac:dyDescent="0.25">
      <c r="A674" s="74"/>
      <c r="K674" s="138"/>
      <c r="N674" s="97"/>
      <c r="O674" s="97"/>
      <c r="P674" s="97"/>
      <c r="Q674" s="97"/>
    </row>
    <row r="675" spans="1:17" x14ac:dyDescent="0.25">
      <c r="A675" s="74"/>
      <c r="K675" s="138"/>
      <c r="N675" s="97"/>
      <c r="O675" s="97"/>
      <c r="P675" s="97"/>
      <c r="Q675" s="97"/>
    </row>
    <row r="676" spans="1:17" x14ac:dyDescent="0.25">
      <c r="A676" s="74"/>
      <c r="K676" s="138"/>
      <c r="N676" s="97"/>
      <c r="O676" s="97"/>
      <c r="P676" s="97"/>
      <c r="Q676" s="97"/>
    </row>
    <row r="677" spans="1:17" x14ac:dyDescent="0.25">
      <c r="A677" s="74"/>
      <c r="K677" s="138"/>
      <c r="N677" s="97"/>
      <c r="O677" s="97"/>
      <c r="P677" s="97"/>
      <c r="Q677" s="97"/>
    </row>
    <row r="678" spans="1:17" x14ac:dyDescent="0.25">
      <c r="A678" s="74"/>
      <c r="K678" s="138"/>
      <c r="N678" s="97"/>
      <c r="O678" s="97"/>
      <c r="P678" s="97"/>
      <c r="Q678" s="97"/>
    </row>
    <row r="679" spans="1:17" x14ac:dyDescent="0.25">
      <c r="A679" s="74"/>
      <c r="K679" s="138"/>
      <c r="N679" s="97"/>
      <c r="O679" s="97"/>
      <c r="P679" s="97"/>
      <c r="Q679" s="97"/>
    </row>
    <row r="680" spans="1:17" x14ac:dyDescent="0.25">
      <c r="A680" s="74"/>
      <c r="K680" s="138"/>
      <c r="N680" s="97"/>
      <c r="O680" s="97"/>
      <c r="P680" s="97"/>
      <c r="Q680" s="97"/>
    </row>
    <row r="681" spans="1:17" x14ac:dyDescent="0.25">
      <c r="A681" s="74"/>
      <c r="K681" s="138"/>
      <c r="N681" s="97"/>
      <c r="O681" s="97"/>
      <c r="P681" s="97"/>
      <c r="Q681" s="97"/>
    </row>
    <row r="682" spans="1:17" x14ac:dyDescent="0.25">
      <c r="A682" s="74"/>
      <c r="K682" s="138"/>
      <c r="N682" s="97"/>
      <c r="O682" s="97"/>
      <c r="P682" s="97"/>
      <c r="Q682" s="97"/>
    </row>
    <row r="683" spans="1:17" x14ac:dyDescent="0.25">
      <c r="A683" s="74"/>
      <c r="K683" s="138"/>
      <c r="N683" s="97"/>
      <c r="O683" s="97"/>
      <c r="P683" s="97"/>
      <c r="Q683" s="97"/>
    </row>
    <row r="684" spans="1:17" x14ac:dyDescent="0.25">
      <c r="A684" s="74"/>
      <c r="K684" s="138"/>
      <c r="N684" s="97"/>
      <c r="O684" s="97"/>
      <c r="P684" s="97"/>
      <c r="Q684" s="97"/>
    </row>
    <row r="685" spans="1:17" x14ac:dyDescent="0.25">
      <c r="A685" s="74"/>
      <c r="K685" s="138"/>
      <c r="N685" s="97"/>
      <c r="O685" s="97"/>
      <c r="P685" s="97"/>
      <c r="Q685" s="97"/>
    </row>
    <row r="686" spans="1:17" x14ac:dyDescent="0.25">
      <c r="A686" s="74"/>
      <c r="K686" s="138"/>
      <c r="N686" s="97"/>
      <c r="O686" s="97"/>
      <c r="P686" s="97"/>
      <c r="Q686" s="97"/>
    </row>
    <row r="687" spans="1:17" x14ac:dyDescent="0.25">
      <c r="A687" s="74"/>
      <c r="K687" s="138"/>
      <c r="N687" s="97"/>
      <c r="O687" s="97"/>
      <c r="P687" s="97"/>
      <c r="Q687" s="97"/>
    </row>
    <row r="688" spans="1:17" x14ac:dyDescent="0.25">
      <c r="A688" s="74"/>
      <c r="K688" s="138"/>
      <c r="N688" s="97"/>
      <c r="O688" s="97"/>
      <c r="P688" s="97"/>
      <c r="Q688" s="97"/>
    </row>
    <row r="689" spans="1:17" x14ac:dyDescent="0.25">
      <c r="A689" s="74"/>
      <c r="K689" s="138"/>
      <c r="N689" s="97"/>
      <c r="O689" s="97"/>
      <c r="P689" s="97"/>
      <c r="Q689" s="97"/>
    </row>
    <row r="690" spans="1:17" x14ac:dyDescent="0.25">
      <c r="A690" s="74"/>
      <c r="K690" s="138"/>
      <c r="N690" s="97"/>
      <c r="O690" s="97"/>
      <c r="P690" s="97"/>
      <c r="Q690" s="97"/>
    </row>
    <row r="691" spans="1:17" x14ac:dyDescent="0.25">
      <c r="A691" s="74"/>
      <c r="K691" s="138"/>
      <c r="N691" s="97"/>
      <c r="O691" s="97"/>
      <c r="P691" s="97"/>
      <c r="Q691" s="97"/>
    </row>
    <row r="692" spans="1:17" x14ac:dyDescent="0.25">
      <c r="A692" s="74"/>
      <c r="K692" s="138"/>
      <c r="N692" s="97"/>
      <c r="O692" s="97"/>
      <c r="P692" s="97"/>
      <c r="Q692" s="97"/>
    </row>
    <row r="693" spans="1:17" x14ac:dyDescent="0.25">
      <c r="A693" s="74"/>
      <c r="K693" s="138"/>
      <c r="N693" s="97"/>
      <c r="O693" s="97"/>
      <c r="P693" s="97"/>
      <c r="Q693" s="97"/>
    </row>
    <row r="694" spans="1:17" x14ac:dyDescent="0.25">
      <c r="A694" s="74"/>
      <c r="K694" s="138"/>
      <c r="N694" s="97"/>
      <c r="O694" s="97"/>
      <c r="P694" s="97"/>
      <c r="Q694" s="97"/>
    </row>
    <row r="695" spans="1:17" x14ac:dyDescent="0.25">
      <c r="A695" s="74"/>
      <c r="K695" s="138"/>
      <c r="N695" s="97"/>
      <c r="O695" s="97"/>
      <c r="P695" s="97"/>
      <c r="Q695" s="97"/>
    </row>
    <row r="696" spans="1:17" x14ac:dyDescent="0.25">
      <c r="A696" s="74"/>
      <c r="K696" s="138"/>
      <c r="N696" s="97"/>
      <c r="O696" s="97"/>
      <c r="P696" s="97"/>
      <c r="Q696" s="97"/>
    </row>
    <row r="697" spans="1:17" x14ac:dyDescent="0.25">
      <c r="A697" s="74"/>
      <c r="K697" s="138"/>
      <c r="N697" s="97"/>
      <c r="O697" s="97"/>
      <c r="P697" s="97"/>
      <c r="Q697" s="97"/>
    </row>
    <row r="698" spans="1:17" x14ac:dyDescent="0.25">
      <c r="A698" s="74"/>
      <c r="K698" s="138"/>
      <c r="N698" s="97"/>
      <c r="O698" s="97"/>
      <c r="P698" s="97"/>
      <c r="Q698" s="97"/>
    </row>
    <row r="699" spans="1:17" x14ac:dyDescent="0.25">
      <c r="A699" s="74"/>
      <c r="K699" s="138"/>
      <c r="N699" s="97"/>
      <c r="O699" s="97"/>
      <c r="P699" s="97"/>
      <c r="Q699" s="97"/>
    </row>
    <row r="700" spans="1:17" x14ac:dyDescent="0.25">
      <c r="A700" s="74"/>
      <c r="K700" s="138"/>
      <c r="N700" s="97"/>
      <c r="O700" s="97"/>
      <c r="P700" s="97"/>
      <c r="Q700" s="97"/>
    </row>
    <row r="701" spans="1:17" x14ac:dyDescent="0.25">
      <c r="A701" s="74"/>
      <c r="K701" s="138"/>
      <c r="N701" s="97"/>
      <c r="O701" s="97"/>
      <c r="P701" s="97"/>
      <c r="Q701" s="97"/>
    </row>
    <row r="702" spans="1:17" x14ac:dyDescent="0.25">
      <c r="A702" s="74"/>
      <c r="K702" s="138"/>
      <c r="N702" s="97"/>
      <c r="O702" s="97"/>
      <c r="P702" s="97"/>
      <c r="Q702" s="97"/>
    </row>
    <row r="703" spans="1:17" x14ac:dyDescent="0.25">
      <c r="A703" s="74"/>
      <c r="K703" s="138"/>
      <c r="N703" s="97"/>
      <c r="O703" s="97"/>
      <c r="P703" s="97"/>
      <c r="Q703" s="97"/>
    </row>
    <row r="704" spans="1:17" x14ac:dyDescent="0.25">
      <c r="A704" s="74"/>
      <c r="K704" s="138"/>
      <c r="N704" s="97"/>
      <c r="O704" s="97"/>
      <c r="P704" s="97"/>
      <c r="Q704" s="97"/>
    </row>
    <row r="705" spans="1:17" x14ac:dyDescent="0.25">
      <c r="A705" s="74"/>
      <c r="K705" s="138"/>
      <c r="N705" s="97"/>
      <c r="O705" s="97"/>
      <c r="P705" s="97"/>
      <c r="Q705" s="97"/>
    </row>
    <row r="706" spans="1:17" x14ac:dyDescent="0.25">
      <c r="A706" s="74"/>
      <c r="K706" s="138"/>
      <c r="N706" s="97"/>
      <c r="O706" s="97"/>
      <c r="P706" s="97"/>
      <c r="Q706" s="97"/>
    </row>
    <row r="707" spans="1:17" x14ac:dyDescent="0.25">
      <c r="A707" s="74"/>
      <c r="K707" s="138"/>
      <c r="N707" s="97"/>
      <c r="O707" s="97"/>
      <c r="P707" s="97"/>
      <c r="Q707" s="97"/>
    </row>
    <row r="708" spans="1:17" x14ac:dyDescent="0.25">
      <c r="A708" s="74"/>
      <c r="K708" s="138"/>
      <c r="N708" s="97"/>
      <c r="O708" s="97"/>
      <c r="P708" s="97"/>
      <c r="Q708" s="97"/>
    </row>
    <row r="709" spans="1:17" x14ac:dyDescent="0.25">
      <c r="A709" s="74"/>
      <c r="K709" s="138"/>
      <c r="N709" s="97"/>
      <c r="O709" s="97"/>
      <c r="P709" s="97"/>
      <c r="Q709" s="97"/>
    </row>
    <row r="710" spans="1:17" x14ac:dyDescent="0.25">
      <c r="A710" s="74"/>
      <c r="K710" s="138"/>
      <c r="N710" s="97"/>
      <c r="O710" s="97"/>
      <c r="P710" s="97"/>
      <c r="Q710" s="97"/>
    </row>
    <row r="711" spans="1:17" x14ac:dyDescent="0.25">
      <c r="A711" s="74"/>
      <c r="K711" s="138"/>
      <c r="N711" s="97"/>
      <c r="O711" s="97"/>
      <c r="P711" s="97"/>
      <c r="Q711" s="97"/>
    </row>
    <row r="712" spans="1:17" x14ac:dyDescent="0.25">
      <c r="A712" s="74"/>
      <c r="K712" s="138"/>
      <c r="N712" s="97"/>
      <c r="O712" s="97"/>
      <c r="P712" s="97"/>
      <c r="Q712" s="97"/>
    </row>
    <row r="713" spans="1:17" x14ac:dyDescent="0.25">
      <c r="A713" s="74"/>
      <c r="K713" s="138"/>
      <c r="N713" s="97"/>
      <c r="O713" s="97"/>
      <c r="P713" s="97"/>
      <c r="Q713" s="97"/>
    </row>
    <row r="714" spans="1:17" x14ac:dyDescent="0.25">
      <c r="A714" s="74"/>
      <c r="K714" s="138"/>
      <c r="N714" s="97"/>
      <c r="O714" s="97"/>
      <c r="P714" s="97"/>
      <c r="Q714" s="97"/>
    </row>
    <row r="715" spans="1:17" x14ac:dyDescent="0.25">
      <c r="A715" s="74"/>
      <c r="K715" s="138"/>
      <c r="N715" s="97"/>
      <c r="O715" s="97"/>
      <c r="P715" s="97"/>
      <c r="Q715" s="97"/>
    </row>
    <row r="716" spans="1:17" x14ac:dyDescent="0.25">
      <c r="A716" s="74"/>
      <c r="K716" s="138"/>
      <c r="N716" s="97"/>
      <c r="O716" s="97"/>
      <c r="P716" s="97"/>
      <c r="Q716" s="97"/>
    </row>
    <row r="717" spans="1:17" x14ac:dyDescent="0.25">
      <c r="A717" s="74"/>
      <c r="K717" s="138"/>
      <c r="N717" s="97"/>
      <c r="O717" s="97"/>
      <c r="P717" s="97"/>
      <c r="Q717" s="97"/>
    </row>
    <row r="718" spans="1:17" x14ac:dyDescent="0.25">
      <c r="A718" s="74"/>
      <c r="K718" s="138"/>
      <c r="N718" s="97"/>
      <c r="O718" s="97"/>
      <c r="P718" s="97"/>
      <c r="Q718" s="97"/>
    </row>
    <row r="719" spans="1:17" x14ac:dyDescent="0.25">
      <c r="A719" s="74"/>
      <c r="K719" s="138"/>
      <c r="N719" s="97"/>
      <c r="O719" s="97"/>
      <c r="P719" s="97"/>
      <c r="Q719" s="97"/>
    </row>
    <row r="720" spans="1:17" x14ac:dyDescent="0.25">
      <c r="A720" s="74"/>
      <c r="K720" s="138"/>
      <c r="N720" s="97"/>
      <c r="O720" s="97"/>
      <c r="P720" s="97"/>
      <c r="Q720" s="97"/>
    </row>
    <row r="721" spans="1:17" x14ac:dyDescent="0.25">
      <c r="A721" s="74"/>
      <c r="K721" s="138"/>
      <c r="N721" s="97"/>
      <c r="O721" s="97"/>
      <c r="P721" s="97"/>
      <c r="Q721" s="97"/>
    </row>
    <row r="722" spans="1:17" x14ac:dyDescent="0.25">
      <c r="A722" s="74"/>
      <c r="K722" s="138"/>
      <c r="N722" s="97"/>
      <c r="O722" s="97"/>
      <c r="P722" s="97"/>
      <c r="Q722" s="97"/>
    </row>
    <row r="723" spans="1:17" x14ac:dyDescent="0.25">
      <c r="A723" s="74"/>
      <c r="K723" s="138"/>
      <c r="N723" s="97"/>
      <c r="O723" s="97"/>
      <c r="P723" s="97"/>
      <c r="Q723" s="97"/>
    </row>
    <row r="724" spans="1:17" x14ac:dyDescent="0.25">
      <c r="A724" s="74"/>
      <c r="K724" s="138"/>
      <c r="N724" s="97"/>
      <c r="O724" s="97"/>
      <c r="P724" s="97"/>
      <c r="Q724" s="97"/>
    </row>
    <row r="725" spans="1:17" x14ac:dyDescent="0.25">
      <c r="A725" s="74"/>
      <c r="K725" s="138"/>
      <c r="N725" s="97"/>
      <c r="O725" s="97"/>
      <c r="P725" s="97"/>
      <c r="Q725" s="97"/>
    </row>
    <row r="726" spans="1:17" x14ac:dyDescent="0.25">
      <c r="A726" s="74"/>
      <c r="K726" s="138"/>
      <c r="N726" s="97"/>
      <c r="O726" s="97"/>
      <c r="P726" s="97"/>
      <c r="Q726" s="97"/>
    </row>
    <row r="727" spans="1:17" x14ac:dyDescent="0.25">
      <c r="A727" s="74"/>
      <c r="K727" s="138"/>
      <c r="N727" s="97"/>
      <c r="O727" s="97"/>
      <c r="P727" s="97"/>
      <c r="Q727" s="97"/>
    </row>
    <row r="728" spans="1:17" x14ac:dyDescent="0.25">
      <c r="A728" s="74"/>
      <c r="K728" s="138"/>
      <c r="N728" s="97"/>
      <c r="O728" s="97"/>
      <c r="P728" s="97"/>
      <c r="Q728" s="97"/>
    </row>
    <row r="729" spans="1:17" x14ac:dyDescent="0.25">
      <c r="A729" s="74"/>
      <c r="K729" s="138"/>
      <c r="N729" s="97"/>
      <c r="O729" s="97"/>
      <c r="P729" s="97"/>
      <c r="Q729" s="97"/>
    </row>
    <row r="730" spans="1:17" x14ac:dyDescent="0.25">
      <c r="A730" s="74"/>
      <c r="K730" s="138"/>
      <c r="N730" s="97"/>
      <c r="O730" s="97"/>
      <c r="P730" s="97"/>
      <c r="Q730" s="97"/>
    </row>
    <row r="731" spans="1:17" x14ac:dyDescent="0.25">
      <c r="A731" s="74"/>
      <c r="K731" s="138"/>
      <c r="N731" s="97"/>
      <c r="O731" s="97"/>
      <c r="P731" s="97"/>
      <c r="Q731" s="97"/>
    </row>
    <row r="732" spans="1:17" x14ac:dyDescent="0.25">
      <c r="A732" s="74"/>
      <c r="K732" s="138"/>
      <c r="N732" s="97"/>
      <c r="O732" s="97"/>
      <c r="P732" s="97"/>
      <c r="Q732" s="97"/>
    </row>
    <row r="733" spans="1:17" x14ac:dyDescent="0.25">
      <c r="A733" s="74"/>
      <c r="K733" s="138"/>
      <c r="N733" s="97"/>
      <c r="O733" s="97"/>
      <c r="P733" s="97"/>
      <c r="Q733" s="97"/>
    </row>
    <row r="734" spans="1:17" x14ac:dyDescent="0.25">
      <c r="A734" s="74"/>
      <c r="K734" s="138"/>
      <c r="N734" s="97"/>
      <c r="O734" s="97"/>
      <c r="P734" s="97"/>
      <c r="Q734" s="97"/>
    </row>
    <row r="735" spans="1:17" x14ac:dyDescent="0.25">
      <c r="A735" s="74"/>
      <c r="K735" s="138"/>
      <c r="N735" s="97"/>
      <c r="O735" s="97"/>
      <c r="P735" s="97"/>
      <c r="Q735" s="97"/>
    </row>
    <row r="736" spans="1:17" x14ac:dyDescent="0.25">
      <c r="A736" s="74"/>
      <c r="K736" s="138"/>
      <c r="N736" s="97"/>
      <c r="O736" s="97"/>
      <c r="P736" s="97"/>
      <c r="Q736" s="97"/>
    </row>
    <row r="737" spans="1:17" x14ac:dyDescent="0.25">
      <c r="A737" s="74"/>
      <c r="K737" s="138"/>
      <c r="N737" s="97"/>
      <c r="O737" s="97"/>
      <c r="P737" s="97"/>
      <c r="Q737" s="97"/>
    </row>
    <row r="738" spans="1:17" x14ac:dyDescent="0.25">
      <c r="A738" s="74"/>
      <c r="K738" s="138"/>
      <c r="N738" s="97"/>
      <c r="O738" s="97"/>
      <c r="P738" s="97"/>
      <c r="Q738" s="97"/>
    </row>
    <row r="739" spans="1:17" x14ac:dyDescent="0.25">
      <c r="A739" s="74"/>
      <c r="K739" s="138"/>
      <c r="N739" s="97"/>
      <c r="O739" s="97"/>
      <c r="P739" s="97"/>
      <c r="Q739" s="97"/>
    </row>
    <row r="740" spans="1:17" x14ac:dyDescent="0.25">
      <c r="A740" s="74"/>
      <c r="K740" s="138"/>
      <c r="N740" s="97"/>
      <c r="O740" s="97"/>
      <c r="P740" s="97"/>
      <c r="Q740" s="97"/>
    </row>
    <row r="741" spans="1:17" x14ac:dyDescent="0.25">
      <c r="A741" s="74"/>
      <c r="K741" s="138"/>
      <c r="N741" s="97"/>
      <c r="O741" s="97"/>
      <c r="P741" s="97"/>
      <c r="Q741" s="97"/>
    </row>
    <row r="742" spans="1:17" x14ac:dyDescent="0.25">
      <c r="A742" s="74"/>
      <c r="K742" s="138"/>
      <c r="N742" s="97"/>
      <c r="O742" s="97"/>
      <c r="P742" s="97"/>
      <c r="Q742" s="97"/>
    </row>
    <row r="743" spans="1:17" x14ac:dyDescent="0.25">
      <c r="A743" s="74"/>
      <c r="K743" s="138"/>
      <c r="N743" s="97"/>
      <c r="O743" s="97"/>
      <c r="P743" s="97"/>
      <c r="Q743" s="97"/>
    </row>
    <row r="744" spans="1:17" x14ac:dyDescent="0.25">
      <c r="A744" s="74"/>
      <c r="K744" s="138"/>
      <c r="N744" s="97"/>
      <c r="O744" s="97"/>
      <c r="P744" s="97"/>
      <c r="Q744" s="97"/>
    </row>
    <row r="745" spans="1:17" x14ac:dyDescent="0.25">
      <c r="A745" s="74"/>
      <c r="K745" s="138"/>
      <c r="N745" s="97"/>
      <c r="O745" s="97"/>
      <c r="P745" s="97"/>
      <c r="Q745" s="97"/>
    </row>
    <row r="746" spans="1:17" x14ac:dyDescent="0.25">
      <c r="A746" s="74"/>
      <c r="K746" s="138"/>
      <c r="N746" s="97"/>
      <c r="O746" s="97"/>
      <c r="P746" s="97"/>
      <c r="Q746" s="97"/>
    </row>
    <row r="747" spans="1:17" x14ac:dyDescent="0.25">
      <c r="A747" s="74"/>
      <c r="K747" s="138"/>
      <c r="N747" s="97"/>
      <c r="O747" s="97"/>
      <c r="P747" s="97"/>
      <c r="Q747" s="97"/>
    </row>
    <row r="748" spans="1:17" x14ac:dyDescent="0.25">
      <c r="A748" s="74"/>
      <c r="K748" s="138"/>
      <c r="N748" s="97"/>
      <c r="O748" s="97"/>
      <c r="P748" s="97"/>
      <c r="Q748" s="97"/>
    </row>
    <row r="749" spans="1:17" x14ac:dyDescent="0.25">
      <c r="A749" s="74"/>
      <c r="K749" s="138"/>
      <c r="N749" s="97"/>
      <c r="O749" s="97"/>
      <c r="P749" s="97"/>
      <c r="Q749" s="97"/>
    </row>
    <row r="750" spans="1:17" x14ac:dyDescent="0.25">
      <c r="A750" s="74"/>
      <c r="K750" s="138"/>
      <c r="N750" s="97"/>
      <c r="O750" s="97"/>
      <c r="P750" s="97"/>
      <c r="Q750" s="97"/>
    </row>
    <row r="751" spans="1:17" x14ac:dyDescent="0.25">
      <c r="A751" s="74"/>
      <c r="K751" s="138"/>
      <c r="N751" s="97"/>
      <c r="O751" s="97"/>
      <c r="P751" s="97"/>
      <c r="Q751" s="97"/>
    </row>
    <row r="752" spans="1:17" x14ac:dyDescent="0.25">
      <c r="A752" s="74"/>
      <c r="K752" s="138"/>
      <c r="N752" s="97"/>
      <c r="O752" s="97"/>
      <c r="P752" s="97"/>
      <c r="Q752" s="97"/>
    </row>
    <row r="753" spans="1:17" x14ac:dyDescent="0.25">
      <c r="A753" s="74"/>
      <c r="K753" s="138"/>
      <c r="N753" s="97"/>
      <c r="O753" s="97"/>
      <c r="P753" s="97"/>
      <c r="Q753" s="97"/>
    </row>
    <row r="754" spans="1:17" x14ac:dyDescent="0.25">
      <c r="A754" s="74"/>
      <c r="K754" s="138"/>
      <c r="N754" s="97"/>
      <c r="O754" s="97"/>
      <c r="P754" s="97"/>
      <c r="Q754" s="97"/>
    </row>
    <row r="755" spans="1:17" x14ac:dyDescent="0.25">
      <c r="A755" s="74"/>
      <c r="K755" s="138"/>
      <c r="N755" s="97"/>
      <c r="O755" s="97"/>
      <c r="P755" s="97"/>
      <c r="Q755" s="97"/>
    </row>
    <row r="756" spans="1:17" x14ac:dyDescent="0.25">
      <c r="A756" s="74"/>
      <c r="K756" s="138"/>
      <c r="N756" s="97"/>
      <c r="O756" s="97"/>
      <c r="P756" s="97"/>
      <c r="Q756" s="97"/>
    </row>
    <row r="757" spans="1:17" x14ac:dyDescent="0.25">
      <c r="A757" s="74"/>
      <c r="K757" s="138"/>
      <c r="N757" s="97"/>
      <c r="O757" s="97"/>
      <c r="P757" s="97"/>
      <c r="Q757" s="97"/>
    </row>
    <row r="758" spans="1:17" x14ac:dyDescent="0.25">
      <c r="A758" s="74"/>
      <c r="K758" s="138"/>
      <c r="N758" s="97"/>
      <c r="O758" s="97"/>
      <c r="P758" s="97"/>
      <c r="Q758" s="97"/>
    </row>
    <row r="759" spans="1:17" x14ac:dyDescent="0.25">
      <c r="A759" s="74"/>
      <c r="K759" s="138"/>
      <c r="N759" s="97"/>
      <c r="O759" s="97"/>
      <c r="P759" s="97"/>
      <c r="Q759" s="97"/>
    </row>
    <row r="760" spans="1:17" x14ac:dyDescent="0.25">
      <c r="A760" s="74"/>
      <c r="K760" s="138"/>
      <c r="N760" s="97"/>
      <c r="O760" s="97"/>
      <c r="P760" s="97"/>
      <c r="Q760" s="97"/>
    </row>
    <row r="761" spans="1:17" x14ac:dyDescent="0.25">
      <c r="A761" s="74"/>
      <c r="K761" s="138"/>
      <c r="N761" s="97"/>
      <c r="O761" s="97"/>
      <c r="P761" s="97"/>
      <c r="Q761" s="97"/>
    </row>
    <row r="762" spans="1:17" x14ac:dyDescent="0.25">
      <c r="A762" s="74"/>
      <c r="K762" s="138"/>
      <c r="N762" s="97"/>
      <c r="O762" s="97"/>
      <c r="P762" s="97"/>
      <c r="Q762" s="97"/>
    </row>
    <row r="763" spans="1:17" x14ac:dyDescent="0.25">
      <c r="A763" s="74"/>
      <c r="K763" s="138"/>
      <c r="N763" s="97"/>
      <c r="O763" s="97"/>
      <c r="P763" s="97"/>
      <c r="Q763" s="97"/>
    </row>
    <row r="764" spans="1:17" x14ac:dyDescent="0.25">
      <c r="A764" s="74"/>
      <c r="K764" s="138"/>
      <c r="N764" s="97"/>
      <c r="O764" s="97"/>
      <c r="P764" s="97"/>
      <c r="Q764" s="97"/>
    </row>
    <row r="765" spans="1:17" x14ac:dyDescent="0.25">
      <c r="A765" s="74"/>
      <c r="K765" s="138"/>
      <c r="N765" s="97"/>
      <c r="O765" s="97"/>
      <c r="P765" s="97"/>
      <c r="Q765" s="97"/>
    </row>
    <row r="766" spans="1:17" x14ac:dyDescent="0.25">
      <c r="A766" s="74"/>
      <c r="K766" s="138"/>
      <c r="N766" s="97"/>
      <c r="O766" s="97"/>
      <c r="P766" s="97"/>
      <c r="Q766" s="97"/>
    </row>
    <row r="767" spans="1:17" x14ac:dyDescent="0.25">
      <c r="A767" s="74"/>
      <c r="K767" s="138"/>
      <c r="N767" s="97"/>
      <c r="O767" s="97"/>
      <c r="P767" s="97"/>
      <c r="Q767" s="97"/>
    </row>
    <row r="768" spans="1:17" x14ac:dyDescent="0.25">
      <c r="A768" s="74"/>
      <c r="K768" s="138"/>
      <c r="N768" s="97"/>
      <c r="O768" s="97"/>
      <c r="P768" s="97"/>
      <c r="Q768" s="97"/>
    </row>
    <row r="769" spans="1:17" x14ac:dyDescent="0.25">
      <c r="A769" s="74"/>
      <c r="K769" s="138"/>
      <c r="N769" s="97"/>
      <c r="O769" s="97"/>
      <c r="P769" s="97"/>
      <c r="Q769" s="97"/>
    </row>
    <row r="770" spans="1:17" x14ac:dyDescent="0.25">
      <c r="A770" s="74"/>
      <c r="K770" s="138"/>
      <c r="N770" s="97"/>
      <c r="O770" s="97"/>
      <c r="P770" s="97"/>
      <c r="Q770" s="97"/>
    </row>
    <row r="771" spans="1:17" x14ac:dyDescent="0.25">
      <c r="A771" s="74"/>
      <c r="K771" s="138"/>
      <c r="N771" s="97"/>
      <c r="O771" s="97"/>
      <c r="P771" s="97"/>
      <c r="Q771" s="97"/>
    </row>
    <row r="772" spans="1:17" x14ac:dyDescent="0.25">
      <c r="A772" s="74"/>
      <c r="K772" s="138"/>
      <c r="N772" s="97"/>
      <c r="O772" s="97"/>
      <c r="P772" s="97"/>
      <c r="Q772" s="97"/>
    </row>
    <row r="773" spans="1:17" x14ac:dyDescent="0.25">
      <c r="A773" s="74"/>
      <c r="K773" s="138"/>
      <c r="N773" s="97"/>
      <c r="O773" s="97"/>
      <c r="P773" s="97"/>
      <c r="Q773" s="97"/>
    </row>
    <row r="774" spans="1:17" x14ac:dyDescent="0.25">
      <c r="A774" s="74"/>
      <c r="K774" s="138"/>
      <c r="N774" s="97"/>
      <c r="O774" s="97"/>
      <c r="P774" s="97"/>
      <c r="Q774" s="97"/>
    </row>
    <row r="775" spans="1:17" x14ac:dyDescent="0.25">
      <c r="A775" s="74"/>
      <c r="K775" s="138"/>
      <c r="N775" s="97"/>
      <c r="O775" s="97"/>
      <c r="P775" s="97"/>
      <c r="Q775" s="97"/>
    </row>
    <row r="776" spans="1:17" x14ac:dyDescent="0.25">
      <c r="A776" s="74"/>
      <c r="K776" s="138"/>
      <c r="N776" s="97"/>
      <c r="O776" s="97"/>
      <c r="P776" s="97"/>
      <c r="Q776" s="97"/>
    </row>
    <row r="777" spans="1:17" x14ac:dyDescent="0.25">
      <c r="A777" s="74"/>
      <c r="K777" s="138"/>
      <c r="N777" s="97"/>
      <c r="O777" s="97"/>
      <c r="P777" s="97"/>
      <c r="Q777" s="97"/>
    </row>
    <row r="778" spans="1:17" x14ac:dyDescent="0.25">
      <c r="A778" s="74"/>
      <c r="K778" s="138"/>
      <c r="N778" s="97"/>
      <c r="O778" s="97"/>
      <c r="P778" s="97"/>
      <c r="Q778" s="97"/>
    </row>
    <row r="779" spans="1:17" x14ac:dyDescent="0.25">
      <c r="A779" s="74"/>
      <c r="K779" s="138"/>
      <c r="N779" s="97"/>
      <c r="O779" s="97"/>
      <c r="P779" s="97"/>
      <c r="Q779" s="97"/>
    </row>
    <row r="780" spans="1:17" x14ac:dyDescent="0.25">
      <c r="A780" s="74"/>
      <c r="K780" s="138"/>
      <c r="N780" s="97"/>
      <c r="O780" s="97"/>
      <c r="P780" s="97"/>
      <c r="Q780" s="97"/>
    </row>
    <row r="781" spans="1:17" x14ac:dyDescent="0.25">
      <c r="A781" s="74"/>
      <c r="K781" s="138"/>
      <c r="N781" s="97"/>
      <c r="O781" s="97"/>
      <c r="P781" s="97"/>
      <c r="Q781" s="97"/>
    </row>
    <row r="782" spans="1:17" x14ac:dyDescent="0.25">
      <c r="A782" s="74"/>
      <c r="K782" s="138"/>
      <c r="N782" s="97"/>
      <c r="O782" s="97"/>
      <c r="P782" s="97"/>
      <c r="Q782" s="97"/>
    </row>
    <row r="783" spans="1:17" x14ac:dyDescent="0.25">
      <c r="A783" s="74"/>
      <c r="K783" s="138"/>
      <c r="N783" s="97"/>
      <c r="O783" s="97"/>
      <c r="P783" s="97"/>
      <c r="Q783" s="97"/>
    </row>
    <row r="784" spans="1:17" x14ac:dyDescent="0.25">
      <c r="A784" s="74"/>
      <c r="K784" s="138"/>
      <c r="N784" s="97"/>
      <c r="O784" s="97"/>
      <c r="P784" s="97"/>
      <c r="Q784" s="97"/>
    </row>
    <row r="785" spans="1:17" x14ac:dyDescent="0.25">
      <c r="A785" s="74"/>
      <c r="K785" s="138"/>
      <c r="N785" s="97"/>
      <c r="O785" s="97"/>
      <c r="P785" s="97"/>
      <c r="Q785" s="97"/>
    </row>
    <row r="786" spans="1:17" x14ac:dyDescent="0.25">
      <c r="A786" s="74"/>
      <c r="K786" s="138"/>
      <c r="N786" s="97"/>
      <c r="O786" s="97"/>
      <c r="P786" s="97"/>
      <c r="Q786" s="97"/>
    </row>
    <row r="787" spans="1:17" x14ac:dyDescent="0.25">
      <c r="A787" s="74"/>
      <c r="K787" s="138"/>
      <c r="N787" s="97"/>
      <c r="O787" s="97"/>
      <c r="P787" s="97"/>
      <c r="Q787" s="97"/>
    </row>
    <row r="788" spans="1:17" x14ac:dyDescent="0.25">
      <c r="A788" s="74"/>
      <c r="K788" s="138"/>
      <c r="N788" s="97"/>
      <c r="O788" s="97"/>
      <c r="P788" s="97"/>
      <c r="Q788" s="97"/>
    </row>
    <row r="789" spans="1:17" x14ac:dyDescent="0.25">
      <c r="A789" s="74"/>
      <c r="K789" s="138"/>
      <c r="N789" s="97"/>
      <c r="O789" s="97"/>
      <c r="P789" s="97"/>
      <c r="Q789" s="97"/>
    </row>
    <row r="790" spans="1:17" x14ac:dyDescent="0.25">
      <c r="A790" s="74"/>
      <c r="K790" s="138"/>
      <c r="N790" s="97"/>
      <c r="O790" s="97"/>
      <c r="P790" s="97"/>
      <c r="Q790" s="97"/>
    </row>
    <row r="791" spans="1:17" x14ac:dyDescent="0.25">
      <c r="A791" s="74"/>
      <c r="K791" s="138"/>
      <c r="N791" s="97"/>
      <c r="O791" s="97"/>
      <c r="P791" s="97"/>
      <c r="Q791" s="97"/>
    </row>
    <row r="792" spans="1:17" x14ac:dyDescent="0.25">
      <c r="A792" s="74"/>
      <c r="K792" s="138"/>
      <c r="N792" s="97"/>
      <c r="O792" s="97"/>
      <c r="P792" s="97"/>
      <c r="Q792" s="97"/>
    </row>
    <row r="793" spans="1:17" x14ac:dyDescent="0.25">
      <c r="A793" s="74"/>
      <c r="K793" s="138"/>
      <c r="N793" s="97"/>
      <c r="O793" s="97"/>
      <c r="P793" s="97"/>
      <c r="Q793" s="97"/>
    </row>
    <row r="794" spans="1:17" x14ac:dyDescent="0.25">
      <c r="A794" s="74"/>
      <c r="K794" s="138"/>
      <c r="N794" s="97"/>
      <c r="O794" s="97"/>
      <c r="P794" s="97"/>
      <c r="Q794" s="97"/>
    </row>
    <row r="795" spans="1:17" x14ac:dyDescent="0.25">
      <c r="A795" s="74"/>
      <c r="K795" s="138"/>
      <c r="N795" s="97"/>
      <c r="O795" s="97"/>
      <c r="P795" s="97"/>
      <c r="Q795" s="97"/>
    </row>
    <row r="796" spans="1:17" x14ac:dyDescent="0.25">
      <c r="A796" s="74"/>
      <c r="K796" s="138"/>
      <c r="N796" s="97"/>
      <c r="O796" s="97"/>
      <c r="P796" s="97"/>
      <c r="Q796" s="97"/>
    </row>
    <row r="797" spans="1:17" x14ac:dyDescent="0.25">
      <c r="A797" s="74"/>
      <c r="K797" s="138"/>
      <c r="N797" s="97"/>
      <c r="O797" s="97"/>
      <c r="P797" s="97"/>
      <c r="Q797" s="97"/>
    </row>
    <row r="798" spans="1:17" x14ac:dyDescent="0.25">
      <c r="A798" s="74"/>
      <c r="K798" s="138"/>
      <c r="N798" s="97"/>
      <c r="O798" s="97"/>
      <c r="P798" s="97"/>
      <c r="Q798" s="97"/>
    </row>
    <row r="799" spans="1:17" x14ac:dyDescent="0.25">
      <c r="A799" s="74"/>
      <c r="K799" s="138"/>
      <c r="N799" s="97"/>
      <c r="O799" s="97"/>
      <c r="P799" s="97"/>
      <c r="Q799" s="97"/>
    </row>
    <row r="800" spans="1:17" x14ac:dyDescent="0.25">
      <c r="A800" s="74"/>
      <c r="K800" s="138"/>
      <c r="N800" s="97"/>
      <c r="O800" s="97"/>
      <c r="P800" s="97"/>
      <c r="Q800" s="97"/>
    </row>
    <row r="801" spans="1:17" x14ac:dyDescent="0.25">
      <c r="A801" s="74"/>
      <c r="K801" s="138"/>
      <c r="N801" s="97"/>
      <c r="O801" s="97"/>
      <c r="P801" s="97"/>
      <c r="Q801" s="97"/>
    </row>
    <row r="802" spans="1:17" x14ac:dyDescent="0.25">
      <c r="A802" s="74"/>
      <c r="K802" s="138"/>
      <c r="N802" s="97"/>
      <c r="O802" s="97"/>
      <c r="P802" s="97"/>
      <c r="Q802" s="97"/>
    </row>
    <row r="803" spans="1:17" x14ac:dyDescent="0.25">
      <c r="A803" s="74"/>
      <c r="K803" s="138"/>
      <c r="N803" s="97"/>
      <c r="O803" s="97"/>
      <c r="P803" s="97"/>
      <c r="Q803" s="97"/>
    </row>
    <row r="804" spans="1:17" x14ac:dyDescent="0.25">
      <c r="A804" s="74"/>
      <c r="K804" s="138"/>
      <c r="N804" s="97"/>
      <c r="O804" s="97"/>
      <c r="P804" s="97"/>
      <c r="Q804" s="97"/>
    </row>
    <row r="805" spans="1:17" x14ac:dyDescent="0.25">
      <c r="A805" s="74"/>
      <c r="K805" s="138"/>
      <c r="N805" s="97"/>
      <c r="O805" s="97"/>
      <c r="P805" s="97"/>
      <c r="Q805" s="97"/>
    </row>
    <row r="806" spans="1:17" x14ac:dyDescent="0.25">
      <c r="A806" s="74"/>
      <c r="K806" s="138"/>
      <c r="N806" s="97"/>
      <c r="O806" s="97"/>
      <c r="P806" s="97"/>
      <c r="Q806" s="97"/>
    </row>
    <row r="807" spans="1:17" x14ac:dyDescent="0.25">
      <c r="A807" s="74"/>
      <c r="K807" s="138"/>
      <c r="N807" s="97"/>
      <c r="O807" s="97"/>
      <c r="P807" s="97"/>
      <c r="Q807" s="97"/>
    </row>
    <row r="808" spans="1:17" x14ac:dyDescent="0.25">
      <c r="A808" s="74"/>
      <c r="K808" s="138"/>
      <c r="N808" s="97"/>
      <c r="O808" s="97"/>
      <c r="P808" s="97"/>
      <c r="Q808" s="97"/>
    </row>
    <row r="809" spans="1:17" x14ac:dyDescent="0.25">
      <c r="A809" s="74"/>
      <c r="K809" s="138"/>
      <c r="N809" s="97"/>
      <c r="O809" s="97"/>
      <c r="P809" s="97"/>
      <c r="Q809" s="97"/>
    </row>
    <row r="810" spans="1:17" x14ac:dyDescent="0.25">
      <c r="A810" s="74"/>
      <c r="K810" s="138"/>
      <c r="N810" s="97"/>
      <c r="O810" s="97"/>
      <c r="P810" s="97"/>
      <c r="Q810" s="97"/>
    </row>
    <row r="811" spans="1:17" x14ac:dyDescent="0.25">
      <c r="A811" s="74"/>
      <c r="K811" s="138"/>
      <c r="N811" s="97"/>
      <c r="O811" s="97"/>
      <c r="P811" s="97"/>
      <c r="Q811" s="97"/>
    </row>
    <row r="812" spans="1:17" x14ac:dyDescent="0.25">
      <c r="A812" s="74"/>
      <c r="K812" s="138"/>
      <c r="N812" s="97"/>
      <c r="O812" s="97"/>
      <c r="P812" s="97"/>
      <c r="Q812" s="97"/>
    </row>
    <row r="813" spans="1:17" x14ac:dyDescent="0.25">
      <c r="A813" s="74"/>
      <c r="K813" s="138"/>
      <c r="N813" s="97"/>
      <c r="O813" s="97"/>
      <c r="P813" s="97"/>
      <c r="Q813" s="97"/>
    </row>
    <row r="814" spans="1:17" x14ac:dyDescent="0.25">
      <c r="A814" s="74"/>
      <c r="K814" s="138"/>
      <c r="N814" s="97"/>
      <c r="O814" s="97"/>
      <c r="P814" s="97"/>
      <c r="Q814" s="97"/>
    </row>
    <row r="815" spans="1:17" x14ac:dyDescent="0.25">
      <c r="A815" s="74"/>
      <c r="K815" s="138"/>
      <c r="N815" s="97"/>
      <c r="O815" s="97"/>
      <c r="P815" s="97"/>
      <c r="Q815" s="97"/>
    </row>
    <row r="816" spans="1:17" x14ac:dyDescent="0.25">
      <c r="A816" s="74"/>
      <c r="K816" s="138"/>
      <c r="N816" s="97"/>
      <c r="O816" s="97"/>
      <c r="P816" s="97"/>
      <c r="Q816" s="97"/>
    </row>
    <row r="817" spans="1:17" x14ac:dyDescent="0.25">
      <c r="A817" s="74"/>
      <c r="K817" s="138"/>
      <c r="N817" s="97"/>
      <c r="O817" s="97"/>
      <c r="P817" s="97"/>
      <c r="Q817" s="97"/>
    </row>
    <row r="818" spans="1:17" x14ac:dyDescent="0.25">
      <c r="A818" s="74"/>
      <c r="K818" s="138"/>
      <c r="N818" s="97"/>
      <c r="O818" s="97"/>
      <c r="P818" s="97"/>
      <c r="Q818" s="97"/>
    </row>
    <row r="819" spans="1:17" x14ac:dyDescent="0.25">
      <c r="A819" s="74"/>
      <c r="K819" s="138"/>
      <c r="N819" s="97"/>
      <c r="O819" s="97"/>
      <c r="P819" s="97"/>
      <c r="Q819" s="97"/>
    </row>
    <row r="820" spans="1:17" x14ac:dyDescent="0.25">
      <c r="A820" s="74"/>
      <c r="K820" s="138"/>
      <c r="N820" s="97"/>
      <c r="O820" s="97"/>
      <c r="P820" s="97"/>
      <c r="Q820" s="97"/>
    </row>
    <row r="821" spans="1:17" x14ac:dyDescent="0.25">
      <c r="A821" s="74"/>
      <c r="K821" s="138"/>
      <c r="N821" s="97"/>
      <c r="O821" s="97"/>
      <c r="P821" s="97"/>
      <c r="Q821" s="97"/>
    </row>
    <row r="822" spans="1:17" x14ac:dyDescent="0.25">
      <c r="A822" s="74"/>
      <c r="K822" s="138"/>
      <c r="N822" s="97"/>
      <c r="O822" s="97"/>
      <c r="P822" s="97"/>
      <c r="Q822" s="97"/>
    </row>
    <row r="823" spans="1:17" x14ac:dyDescent="0.25">
      <c r="A823" s="74"/>
      <c r="K823" s="138"/>
      <c r="N823" s="97"/>
      <c r="O823" s="97"/>
      <c r="P823" s="97"/>
      <c r="Q823" s="97"/>
    </row>
    <row r="824" spans="1:17" x14ac:dyDescent="0.25">
      <c r="A824" s="74"/>
      <c r="K824" s="138"/>
      <c r="N824" s="97"/>
      <c r="O824" s="97"/>
      <c r="P824" s="97"/>
      <c r="Q824" s="97"/>
    </row>
    <row r="825" spans="1:17" x14ac:dyDescent="0.25">
      <c r="A825" s="74"/>
      <c r="K825" s="138"/>
      <c r="N825" s="97"/>
      <c r="O825" s="97"/>
      <c r="P825" s="97"/>
      <c r="Q825" s="97"/>
    </row>
    <row r="826" spans="1:17" x14ac:dyDescent="0.25">
      <c r="A826" s="74"/>
      <c r="K826" s="138"/>
      <c r="N826" s="97"/>
      <c r="O826" s="97"/>
      <c r="P826" s="97"/>
      <c r="Q826" s="97"/>
    </row>
    <row r="827" spans="1:17" x14ac:dyDescent="0.25">
      <c r="A827" s="74"/>
      <c r="K827" s="138"/>
      <c r="N827" s="97"/>
      <c r="O827" s="97"/>
      <c r="P827" s="97"/>
      <c r="Q827" s="97"/>
    </row>
    <row r="828" spans="1:17" x14ac:dyDescent="0.25">
      <c r="A828" s="74"/>
      <c r="K828" s="138"/>
      <c r="N828" s="97"/>
      <c r="O828" s="97"/>
      <c r="P828" s="97"/>
      <c r="Q828" s="97"/>
    </row>
    <row r="829" spans="1:17" x14ac:dyDescent="0.25">
      <c r="A829" s="74"/>
      <c r="K829" s="138"/>
      <c r="N829" s="97"/>
      <c r="O829" s="97"/>
      <c r="P829" s="97"/>
      <c r="Q829" s="97"/>
    </row>
    <row r="830" spans="1:17" x14ac:dyDescent="0.25">
      <c r="A830" s="74"/>
      <c r="K830" s="138"/>
      <c r="N830" s="97"/>
      <c r="O830" s="97"/>
      <c r="P830" s="97"/>
      <c r="Q830" s="97"/>
    </row>
    <row r="831" spans="1:17" x14ac:dyDescent="0.25">
      <c r="A831" s="74"/>
      <c r="K831" s="138"/>
      <c r="N831" s="97"/>
      <c r="O831" s="97"/>
      <c r="P831" s="97"/>
      <c r="Q831" s="97"/>
    </row>
    <row r="832" spans="1:17" x14ac:dyDescent="0.25">
      <c r="A832" s="74"/>
      <c r="K832" s="138"/>
      <c r="N832" s="97"/>
      <c r="O832" s="97"/>
      <c r="P832" s="97"/>
      <c r="Q832" s="97"/>
    </row>
    <row r="833" spans="1:17" x14ac:dyDescent="0.25">
      <c r="A833" s="74"/>
      <c r="K833" s="138"/>
      <c r="N833" s="97"/>
      <c r="O833" s="97"/>
      <c r="P833" s="97"/>
      <c r="Q833" s="97"/>
    </row>
    <row r="834" spans="1:17" x14ac:dyDescent="0.25">
      <c r="A834" s="74"/>
      <c r="K834" s="138"/>
      <c r="N834" s="97"/>
      <c r="O834" s="97"/>
      <c r="P834" s="97"/>
      <c r="Q834" s="97"/>
    </row>
    <row r="835" spans="1:17" x14ac:dyDescent="0.25">
      <c r="A835" s="74"/>
      <c r="K835" s="138"/>
      <c r="N835" s="97"/>
      <c r="O835" s="97"/>
      <c r="P835" s="97"/>
      <c r="Q835" s="97"/>
    </row>
    <row r="836" spans="1:17" x14ac:dyDescent="0.25">
      <c r="A836" s="74"/>
      <c r="K836" s="138"/>
      <c r="N836" s="97"/>
      <c r="O836" s="97"/>
      <c r="P836" s="97"/>
      <c r="Q836" s="97"/>
    </row>
    <row r="837" spans="1:17" x14ac:dyDescent="0.25">
      <c r="A837" s="74"/>
      <c r="K837" s="138"/>
      <c r="N837" s="97"/>
      <c r="O837" s="97"/>
      <c r="P837" s="97"/>
      <c r="Q837" s="97"/>
    </row>
    <row r="838" spans="1:17" x14ac:dyDescent="0.25">
      <c r="A838" s="74"/>
      <c r="K838" s="138"/>
      <c r="N838" s="97"/>
      <c r="O838" s="97"/>
      <c r="P838" s="97"/>
      <c r="Q838" s="97"/>
    </row>
    <row r="839" spans="1:17" x14ac:dyDescent="0.25">
      <c r="A839" s="74"/>
      <c r="K839" s="138"/>
      <c r="N839" s="97"/>
      <c r="O839" s="97"/>
      <c r="P839" s="97"/>
      <c r="Q839" s="97"/>
    </row>
    <row r="840" spans="1:17" x14ac:dyDescent="0.25">
      <c r="A840" s="74"/>
      <c r="K840" s="138"/>
      <c r="N840" s="97"/>
      <c r="O840" s="97"/>
      <c r="P840" s="97"/>
      <c r="Q840" s="97"/>
    </row>
    <row r="841" spans="1:17" x14ac:dyDescent="0.25">
      <c r="A841" s="74"/>
      <c r="K841" s="138"/>
      <c r="N841" s="97"/>
      <c r="O841" s="97"/>
      <c r="P841" s="97"/>
      <c r="Q841" s="97"/>
    </row>
    <row r="842" spans="1:17" x14ac:dyDescent="0.25">
      <c r="A842" s="74"/>
      <c r="K842" s="138"/>
      <c r="N842" s="97"/>
      <c r="O842" s="97"/>
      <c r="P842" s="97"/>
      <c r="Q842" s="97"/>
    </row>
    <row r="843" spans="1:17" x14ac:dyDescent="0.25">
      <c r="A843" s="74"/>
      <c r="K843" s="138"/>
      <c r="N843" s="97"/>
      <c r="O843" s="97"/>
      <c r="P843" s="97"/>
      <c r="Q843" s="97"/>
    </row>
    <row r="844" spans="1:17" x14ac:dyDescent="0.25">
      <c r="A844" s="74"/>
      <c r="K844" s="138"/>
      <c r="N844" s="97"/>
      <c r="O844" s="97"/>
      <c r="P844" s="97"/>
      <c r="Q844" s="97"/>
    </row>
    <row r="845" spans="1:17" x14ac:dyDescent="0.25">
      <c r="A845" s="74"/>
      <c r="K845" s="138"/>
      <c r="N845" s="97"/>
      <c r="O845" s="97"/>
      <c r="P845" s="97"/>
      <c r="Q845" s="97"/>
    </row>
    <row r="846" spans="1:17" x14ac:dyDescent="0.25">
      <c r="A846" s="74"/>
      <c r="K846" s="138"/>
      <c r="N846" s="97"/>
      <c r="O846" s="97"/>
      <c r="P846" s="97"/>
      <c r="Q846" s="97"/>
    </row>
    <row r="847" spans="1:17" x14ac:dyDescent="0.25">
      <c r="A847" s="74"/>
      <c r="K847" s="138"/>
      <c r="N847" s="97"/>
      <c r="O847" s="97"/>
      <c r="P847" s="97"/>
      <c r="Q847" s="97"/>
    </row>
    <row r="848" spans="1:17" x14ac:dyDescent="0.25">
      <c r="A848" s="74"/>
      <c r="K848" s="138"/>
      <c r="N848" s="97"/>
      <c r="O848" s="97"/>
      <c r="P848" s="97"/>
      <c r="Q848" s="97"/>
    </row>
    <row r="849" spans="1:17" x14ac:dyDescent="0.25">
      <c r="A849" s="74"/>
      <c r="K849" s="138"/>
      <c r="N849" s="97"/>
      <c r="O849" s="97"/>
      <c r="P849" s="97"/>
      <c r="Q849" s="97"/>
    </row>
    <row r="850" spans="1:17" x14ac:dyDescent="0.25">
      <c r="A850" s="74"/>
      <c r="K850" s="138"/>
      <c r="N850" s="97"/>
      <c r="O850" s="97"/>
      <c r="P850" s="97"/>
      <c r="Q850" s="97"/>
    </row>
    <row r="851" spans="1:17" x14ac:dyDescent="0.25">
      <c r="A851" s="74"/>
      <c r="K851" s="138"/>
      <c r="N851" s="97"/>
      <c r="O851" s="97"/>
      <c r="P851" s="97"/>
      <c r="Q851" s="97"/>
    </row>
    <row r="852" spans="1:17" x14ac:dyDescent="0.25">
      <c r="A852" s="74"/>
      <c r="K852" s="138"/>
      <c r="N852" s="97"/>
      <c r="O852" s="97"/>
      <c r="P852" s="97"/>
      <c r="Q852" s="97"/>
    </row>
    <row r="853" spans="1:17" x14ac:dyDescent="0.25">
      <c r="A853" s="74"/>
      <c r="K853" s="138"/>
      <c r="N853" s="97"/>
      <c r="O853" s="97"/>
      <c r="P853" s="97"/>
      <c r="Q853" s="97"/>
    </row>
    <row r="854" spans="1:17" x14ac:dyDescent="0.25">
      <c r="A854" s="74"/>
      <c r="K854" s="138"/>
      <c r="N854" s="97"/>
      <c r="O854" s="97"/>
      <c r="P854" s="97"/>
      <c r="Q854" s="97"/>
    </row>
    <row r="855" spans="1:17" x14ac:dyDescent="0.25">
      <c r="A855" s="74"/>
      <c r="K855" s="138"/>
      <c r="N855" s="97"/>
      <c r="O855" s="97"/>
      <c r="P855" s="97"/>
      <c r="Q855" s="97"/>
    </row>
    <row r="856" spans="1:17" x14ac:dyDescent="0.25">
      <c r="A856" s="74"/>
      <c r="K856" s="138"/>
      <c r="N856" s="97"/>
      <c r="O856" s="97"/>
      <c r="P856" s="97"/>
      <c r="Q856" s="97"/>
    </row>
    <row r="857" spans="1:17" x14ac:dyDescent="0.25">
      <c r="A857" s="74"/>
      <c r="K857" s="138"/>
      <c r="N857" s="97"/>
      <c r="O857" s="97"/>
      <c r="P857" s="97"/>
      <c r="Q857" s="97"/>
    </row>
    <row r="858" spans="1:17" x14ac:dyDescent="0.25">
      <c r="A858" s="74"/>
      <c r="K858" s="138"/>
      <c r="N858" s="97"/>
      <c r="O858" s="97"/>
      <c r="P858" s="97"/>
      <c r="Q858" s="97"/>
    </row>
    <row r="859" spans="1:17" x14ac:dyDescent="0.25">
      <c r="A859" s="74"/>
      <c r="K859" s="138"/>
      <c r="N859" s="97"/>
      <c r="O859" s="97"/>
      <c r="P859" s="97"/>
      <c r="Q859" s="97"/>
    </row>
    <row r="860" spans="1:17" x14ac:dyDescent="0.25">
      <c r="A860" s="74"/>
      <c r="K860" s="138"/>
      <c r="N860" s="97"/>
      <c r="O860" s="97"/>
      <c r="P860" s="97"/>
      <c r="Q860" s="97"/>
    </row>
    <row r="861" spans="1:17" x14ac:dyDescent="0.25">
      <c r="A861" s="74"/>
      <c r="K861" s="138"/>
      <c r="N861" s="97"/>
      <c r="O861" s="97"/>
      <c r="P861" s="97"/>
      <c r="Q861" s="97"/>
    </row>
    <row r="862" spans="1:17" x14ac:dyDescent="0.25">
      <c r="A862" s="74"/>
      <c r="K862" s="138"/>
      <c r="N862" s="97"/>
      <c r="O862" s="97"/>
      <c r="P862" s="97"/>
      <c r="Q862" s="97"/>
    </row>
    <row r="863" spans="1:17" x14ac:dyDescent="0.25">
      <c r="A863" s="74"/>
      <c r="K863" s="138"/>
      <c r="N863" s="97"/>
      <c r="O863" s="97"/>
      <c r="P863" s="97"/>
      <c r="Q863" s="97"/>
    </row>
    <row r="864" spans="1:17" x14ac:dyDescent="0.25">
      <c r="A864" s="74"/>
      <c r="K864" s="138"/>
      <c r="N864" s="97"/>
      <c r="O864" s="97"/>
      <c r="P864" s="97"/>
      <c r="Q864" s="97"/>
    </row>
    <row r="865" spans="1:17" x14ac:dyDescent="0.25">
      <c r="A865" s="74"/>
      <c r="K865" s="138"/>
      <c r="N865" s="97"/>
      <c r="O865" s="97"/>
      <c r="P865" s="97"/>
      <c r="Q865" s="97"/>
    </row>
    <row r="866" spans="1:17" x14ac:dyDescent="0.25">
      <c r="A866" s="74"/>
      <c r="K866" s="138"/>
      <c r="N866" s="97"/>
      <c r="O866" s="97"/>
      <c r="P866" s="97"/>
      <c r="Q866" s="97"/>
    </row>
    <row r="867" spans="1:17" x14ac:dyDescent="0.25">
      <c r="A867" s="74"/>
      <c r="K867" s="138"/>
      <c r="N867" s="97"/>
      <c r="O867" s="97"/>
      <c r="P867" s="97"/>
      <c r="Q867" s="97"/>
    </row>
    <row r="868" spans="1:17" x14ac:dyDescent="0.25">
      <c r="A868" s="74"/>
      <c r="K868" s="138"/>
      <c r="N868" s="97"/>
      <c r="O868" s="97"/>
      <c r="P868" s="97"/>
      <c r="Q868" s="97"/>
    </row>
    <row r="869" spans="1:17" x14ac:dyDescent="0.25">
      <c r="A869" s="74"/>
      <c r="K869" s="138"/>
      <c r="N869" s="97"/>
      <c r="O869" s="97"/>
      <c r="P869" s="97"/>
      <c r="Q869" s="97"/>
    </row>
    <row r="870" spans="1:17" x14ac:dyDescent="0.25">
      <c r="A870" s="74"/>
      <c r="K870" s="138"/>
      <c r="N870" s="97"/>
      <c r="O870" s="97"/>
      <c r="P870" s="97"/>
      <c r="Q870" s="97"/>
    </row>
    <row r="871" spans="1:17" x14ac:dyDescent="0.25">
      <c r="A871" s="74"/>
      <c r="K871" s="138"/>
      <c r="N871" s="97"/>
      <c r="O871" s="97"/>
      <c r="P871" s="97"/>
      <c r="Q871" s="97"/>
    </row>
    <row r="872" spans="1:17" x14ac:dyDescent="0.25">
      <c r="A872" s="74"/>
      <c r="K872" s="138"/>
      <c r="N872" s="97"/>
      <c r="O872" s="97"/>
      <c r="P872" s="97"/>
      <c r="Q872" s="97"/>
    </row>
    <row r="873" spans="1:17" x14ac:dyDescent="0.25">
      <c r="A873" s="74"/>
      <c r="K873" s="138"/>
      <c r="N873" s="97"/>
      <c r="O873" s="97"/>
      <c r="P873" s="97"/>
      <c r="Q873" s="97"/>
    </row>
    <row r="874" spans="1:17" x14ac:dyDescent="0.25">
      <c r="A874" s="74"/>
      <c r="K874" s="138"/>
      <c r="N874" s="97"/>
      <c r="O874" s="97"/>
      <c r="P874" s="97"/>
      <c r="Q874" s="97"/>
    </row>
    <row r="875" spans="1:17" x14ac:dyDescent="0.25">
      <c r="A875" s="74"/>
      <c r="K875" s="138"/>
      <c r="N875" s="97"/>
      <c r="O875" s="97"/>
      <c r="P875" s="97"/>
      <c r="Q875" s="97"/>
    </row>
    <row r="876" spans="1:17" x14ac:dyDescent="0.25">
      <c r="A876" s="74"/>
      <c r="K876" s="138"/>
      <c r="N876" s="97"/>
      <c r="O876" s="97"/>
      <c r="P876" s="97"/>
      <c r="Q876" s="97"/>
    </row>
    <row r="877" spans="1:17" x14ac:dyDescent="0.25">
      <c r="A877" s="74"/>
      <c r="K877" s="138"/>
      <c r="N877" s="97"/>
      <c r="O877" s="97"/>
      <c r="P877" s="97"/>
      <c r="Q877" s="97"/>
    </row>
    <row r="878" spans="1:17" x14ac:dyDescent="0.25">
      <c r="A878" s="74"/>
      <c r="K878" s="138"/>
      <c r="N878" s="97"/>
      <c r="O878" s="97"/>
      <c r="P878" s="97"/>
      <c r="Q878" s="97"/>
    </row>
    <row r="879" spans="1:17" x14ac:dyDescent="0.25">
      <c r="A879" s="74"/>
      <c r="K879" s="138"/>
      <c r="N879" s="97"/>
      <c r="O879" s="97"/>
      <c r="P879" s="97"/>
      <c r="Q879" s="97"/>
    </row>
    <row r="880" spans="1:17" x14ac:dyDescent="0.25">
      <c r="A880" s="74"/>
      <c r="K880" s="138"/>
      <c r="N880" s="97"/>
      <c r="O880" s="97"/>
      <c r="P880" s="97"/>
      <c r="Q880" s="97"/>
    </row>
    <row r="881" spans="1:17" x14ac:dyDescent="0.25">
      <c r="A881" s="74"/>
      <c r="K881" s="138"/>
      <c r="N881" s="97"/>
      <c r="O881" s="97"/>
      <c r="P881" s="97"/>
      <c r="Q881" s="97"/>
    </row>
    <row r="882" spans="1:17" x14ac:dyDescent="0.25">
      <c r="A882" s="74"/>
      <c r="K882" s="138"/>
      <c r="N882" s="97"/>
      <c r="O882" s="97"/>
      <c r="P882" s="97"/>
      <c r="Q882" s="97"/>
    </row>
    <row r="883" spans="1:17" x14ac:dyDescent="0.25">
      <c r="A883" s="74"/>
      <c r="K883" s="138"/>
      <c r="N883" s="97"/>
      <c r="O883" s="97"/>
      <c r="P883" s="97"/>
      <c r="Q883" s="97"/>
    </row>
    <row r="884" spans="1:17" x14ac:dyDescent="0.25">
      <c r="A884" s="74"/>
      <c r="K884" s="138"/>
      <c r="N884" s="97"/>
      <c r="O884" s="97"/>
      <c r="P884" s="97"/>
      <c r="Q884" s="97"/>
    </row>
    <row r="885" spans="1:17" x14ac:dyDescent="0.25">
      <c r="A885" s="74"/>
      <c r="K885" s="138"/>
      <c r="N885" s="97"/>
      <c r="O885" s="97"/>
      <c r="P885" s="97"/>
      <c r="Q885" s="97"/>
    </row>
    <row r="886" spans="1:17" x14ac:dyDescent="0.25">
      <c r="A886" s="74"/>
      <c r="K886" s="138"/>
      <c r="N886" s="97"/>
      <c r="O886" s="97"/>
      <c r="P886" s="97"/>
      <c r="Q886" s="97"/>
    </row>
    <row r="887" spans="1:17" x14ac:dyDescent="0.25">
      <c r="A887" s="74"/>
      <c r="K887" s="138"/>
      <c r="N887" s="97"/>
      <c r="O887" s="97"/>
      <c r="P887" s="97"/>
      <c r="Q887" s="97"/>
    </row>
    <row r="888" spans="1:17" x14ac:dyDescent="0.25">
      <c r="A888" s="74"/>
      <c r="K888" s="138"/>
      <c r="N888" s="97"/>
      <c r="O888" s="97"/>
      <c r="P888" s="97"/>
      <c r="Q888" s="97"/>
    </row>
    <row r="889" spans="1:17" x14ac:dyDescent="0.25">
      <c r="A889" s="74"/>
      <c r="K889" s="138"/>
      <c r="N889" s="97"/>
      <c r="O889" s="97"/>
      <c r="P889" s="97"/>
      <c r="Q889" s="97"/>
    </row>
    <row r="890" spans="1:17" x14ac:dyDescent="0.25">
      <c r="A890" s="74"/>
      <c r="K890" s="138"/>
      <c r="N890" s="97"/>
      <c r="O890" s="97"/>
      <c r="P890" s="97"/>
      <c r="Q890" s="97"/>
    </row>
    <row r="891" spans="1:17" x14ac:dyDescent="0.25">
      <c r="A891" s="74"/>
      <c r="K891" s="138"/>
      <c r="N891" s="97"/>
      <c r="O891" s="97"/>
      <c r="P891" s="97"/>
      <c r="Q891" s="97"/>
    </row>
    <row r="892" spans="1:17" x14ac:dyDescent="0.25">
      <c r="A892" s="74"/>
      <c r="K892" s="138"/>
      <c r="N892" s="97"/>
      <c r="O892" s="97"/>
      <c r="P892" s="97"/>
      <c r="Q892" s="97"/>
    </row>
    <row r="893" spans="1:17" x14ac:dyDescent="0.25">
      <c r="A893" s="74"/>
      <c r="K893" s="138"/>
      <c r="N893" s="97"/>
      <c r="O893" s="97"/>
      <c r="P893" s="97"/>
      <c r="Q893" s="97"/>
    </row>
    <row r="894" spans="1:17" x14ac:dyDescent="0.25">
      <c r="A894" s="74"/>
      <c r="K894" s="138"/>
      <c r="N894" s="97"/>
      <c r="O894" s="97"/>
      <c r="P894" s="97"/>
      <c r="Q894" s="97"/>
    </row>
    <row r="895" spans="1:17" x14ac:dyDescent="0.25">
      <c r="A895" s="74"/>
      <c r="K895" s="138"/>
      <c r="N895" s="97"/>
      <c r="O895" s="97"/>
      <c r="P895" s="97"/>
      <c r="Q895" s="97"/>
    </row>
    <row r="896" spans="1:17" x14ac:dyDescent="0.25">
      <c r="A896" s="74"/>
      <c r="K896" s="138"/>
      <c r="N896" s="97"/>
      <c r="O896" s="97"/>
      <c r="P896" s="97"/>
      <c r="Q896" s="97"/>
    </row>
    <row r="897" spans="1:17" x14ac:dyDescent="0.25">
      <c r="A897" s="74"/>
      <c r="K897" s="138"/>
      <c r="N897" s="97"/>
      <c r="O897" s="97"/>
      <c r="P897" s="97"/>
      <c r="Q897" s="97"/>
    </row>
    <row r="898" spans="1:17" x14ac:dyDescent="0.25">
      <c r="A898" s="74"/>
      <c r="K898" s="138"/>
      <c r="N898" s="97"/>
      <c r="O898" s="97"/>
      <c r="P898" s="97"/>
      <c r="Q898" s="97"/>
    </row>
    <row r="899" spans="1:17" x14ac:dyDescent="0.25">
      <c r="A899" s="74"/>
      <c r="K899" s="138"/>
      <c r="N899" s="97"/>
      <c r="O899" s="97"/>
      <c r="P899" s="97"/>
      <c r="Q899" s="97"/>
    </row>
    <row r="900" spans="1:17" x14ac:dyDescent="0.25">
      <c r="A900" s="74"/>
      <c r="K900" s="138"/>
      <c r="N900" s="97"/>
      <c r="O900" s="97"/>
      <c r="P900" s="97"/>
      <c r="Q900" s="97"/>
    </row>
    <row r="901" spans="1:17" x14ac:dyDescent="0.25">
      <c r="A901" s="74"/>
      <c r="K901" s="138"/>
      <c r="N901" s="97"/>
      <c r="O901" s="97"/>
      <c r="P901" s="97"/>
      <c r="Q901" s="97"/>
    </row>
    <row r="902" spans="1:17" x14ac:dyDescent="0.25">
      <c r="A902" s="74"/>
      <c r="K902" s="138"/>
      <c r="N902" s="97"/>
      <c r="O902" s="97"/>
      <c r="P902" s="97"/>
      <c r="Q902" s="97"/>
    </row>
    <row r="903" spans="1:17" x14ac:dyDescent="0.25">
      <c r="A903" s="74"/>
      <c r="K903" s="138"/>
      <c r="N903" s="97"/>
      <c r="O903" s="97"/>
      <c r="P903" s="97"/>
      <c r="Q903" s="97"/>
    </row>
    <row r="904" spans="1:17" x14ac:dyDescent="0.25">
      <c r="A904" s="74"/>
      <c r="K904" s="138"/>
      <c r="N904" s="97"/>
      <c r="O904" s="97"/>
      <c r="P904" s="97"/>
      <c r="Q904" s="97"/>
    </row>
    <row r="905" spans="1:17" x14ac:dyDescent="0.25">
      <c r="A905" s="74"/>
      <c r="K905" s="138"/>
      <c r="N905" s="97"/>
      <c r="O905" s="97"/>
      <c r="P905" s="97"/>
      <c r="Q905" s="97"/>
    </row>
    <row r="906" spans="1:17" x14ac:dyDescent="0.25">
      <c r="A906" s="74"/>
      <c r="K906" s="138"/>
      <c r="N906" s="97"/>
      <c r="O906" s="97"/>
      <c r="P906" s="97"/>
      <c r="Q906" s="97"/>
    </row>
    <row r="907" spans="1:17" x14ac:dyDescent="0.25">
      <c r="A907" s="74"/>
      <c r="K907" s="138"/>
      <c r="N907" s="97"/>
      <c r="O907" s="97"/>
      <c r="P907" s="97"/>
      <c r="Q907" s="97"/>
    </row>
    <row r="908" spans="1:17" x14ac:dyDescent="0.25">
      <c r="A908" s="74"/>
      <c r="K908" s="138"/>
      <c r="N908" s="97"/>
      <c r="O908" s="97"/>
      <c r="P908" s="97"/>
      <c r="Q908" s="97"/>
    </row>
    <row r="909" spans="1:17" x14ac:dyDescent="0.25">
      <c r="A909" s="74"/>
      <c r="K909" s="138"/>
      <c r="N909" s="97"/>
      <c r="O909" s="97"/>
      <c r="P909" s="97"/>
      <c r="Q909" s="97"/>
    </row>
    <row r="910" spans="1:17" x14ac:dyDescent="0.25">
      <c r="A910" s="74"/>
      <c r="K910" s="138"/>
      <c r="N910" s="97"/>
      <c r="O910" s="97"/>
      <c r="P910" s="97"/>
      <c r="Q910" s="97"/>
    </row>
    <row r="911" spans="1:17" x14ac:dyDescent="0.25">
      <c r="A911" s="74"/>
      <c r="K911" s="138"/>
      <c r="N911" s="97"/>
      <c r="O911" s="97"/>
      <c r="P911" s="97"/>
      <c r="Q911" s="97"/>
    </row>
    <row r="912" spans="1:17" x14ac:dyDescent="0.25">
      <c r="A912" s="74"/>
      <c r="K912" s="138"/>
      <c r="N912" s="97"/>
      <c r="O912" s="97"/>
      <c r="P912" s="97"/>
      <c r="Q912" s="97"/>
    </row>
    <row r="913" spans="1:17" x14ac:dyDescent="0.25">
      <c r="A913" s="74"/>
      <c r="K913" s="138"/>
      <c r="N913" s="97"/>
      <c r="O913" s="97"/>
      <c r="P913" s="97"/>
      <c r="Q913" s="97"/>
    </row>
    <row r="914" spans="1:17" x14ac:dyDescent="0.25">
      <c r="A914" s="74"/>
      <c r="K914" s="138"/>
      <c r="N914" s="97"/>
      <c r="O914" s="97"/>
      <c r="P914" s="97"/>
      <c r="Q914" s="97"/>
    </row>
    <row r="915" spans="1:17" x14ac:dyDescent="0.25">
      <c r="A915" s="74"/>
      <c r="K915" s="138"/>
      <c r="N915" s="97"/>
      <c r="O915" s="97"/>
      <c r="P915" s="97"/>
      <c r="Q915" s="97"/>
    </row>
    <row r="916" spans="1:17" x14ac:dyDescent="0.25">
      <c r="A916" s="74"/>
      <c r="K916" s="138"/>
      <c r="N916" s="97"/>
      <c r="O916" s="97"/>
      <c r="P916" s="97"/>
      <c r="Q916" s="97"/>
    </row>
    <row r="917" spans="1:17" x14ac:dyDescent="0.25">
      <c r="A917" s="74"/>
      <c r="K917" s="138"/>
      <c r="N917" s="97"/>
      <c r="O917" s="97"/>
      <c r="P917" s="97"/>
      <c r="Q917" s="97"/>
    </row>
    <row r="918" spans="1:17" x14ac:dyDescent="0.25">
      <c r="A918" s="74"/>
      <c r="K918" s="138"/>
      <c r="N918" s="97"/>
      <c r="O918" s="97"/>
      <c r="P918" s="97"/>
      <c r="Q918" s="97"/>
    </row>
    <row r="919" spans="1:17" x14ac:dyDescent="0.25">
      <c r="A919" s="74"/>
      <c r="K919" s="138"/>
      <c r="N919" s="97"/>
      <c r="O919" s="97"/>
      <c r="P919" s="97"/>
      <c r="Q919" s="97"/>
    </row>
    <row r="920" spans="1:17" x14ac:dyDescent="0.25">
      <c r="A920" s="74"/>
      <c r="K920" s="138"/>
      <c r="N920" s="97"/>
      <c r="O920" s="97"/>
      <c r="P920" s="97"/>
      <c r="Q920" s="97"/>
    </row>
    <row r="921" spans="1:17" x14ac:dyDescent="0.25">
      <c r="A921" s="74"/>
      <c r="K921" s="138"/>
      <c r="N921" s="97"/>
      <c r="O921" s="97"/>
      <c r="P921" s="97"/>
      <c r="Q921" s="97"/>
    </row>
    <row r="922" spans="1:17" x14ac:dyDescent="0.25">
      <c r="A922" s="74"/>
      <c r="K922" s="138"/>
      <c r="N922" s="97"/>
      <c r="O922" s="97"/>
      <c r="P922" s="97"/>
      <c r="Q922" s="97"/>
    </row>
    <row r="923" spans="1:17" x14ac:dyDescent="0.25">
      <c r="A923" s="74"/>
      <c r="K923" s="138"/>
      <c r="N923" s="97"/>
      <c r="O923" s="97"/>
      <c r="P923" s="97"/>
      <c r="Q923" s="97"/>
    </row>
    <row r="924" spans="1:17" x14ac:dyDescent="0.25">
      <c r="A924" s="74"/>
      <c r="K924" s="138"/>
      <c r="N924" s="97"/>
      <c r="O924" s="97"/>
      <c r="P924" s="97"/>
      <c r="Q924" s="97"/>
    </row>
    <row r="925" spans="1:17" x14ac:dyDescent="0.25">
      <c r="A925" s="74"/>
      <c r="K925" s="138"/>
      <c r="N925" s="97"/>
      <c r="O925" s="97"/>
      <c r="P925" s="97"/>
      <c r="Q925" s="97"/>
    </row>
    <row r="926" spans="1:17" x14ac:dyDescent="0.25">
      <c r="A926" s="74"/>
      <c r="K926" s="138"/>
      <c r="N926" s="97"/>
      <c r="O926" s="97"/>
      <c r="P926" s="97"/>
      <c r="Q926" s="97"/>
    </row>
    <row r="927" spans="1:17" x14ac:dyDescent="0.25">
      <c r="A927" s="74"/>
      <c r="K927" s="138"/>
      <c r="N927" s="97"/>
      <c r="O927" s="97"/>
      <c r="P927" s="97"/>
      <c r="Q927" s="97"/>
    </row>
    <row r="928" spans="1:17" x14ac:dyDescent="0.25">
      <c r="A928" s="74"/>
      <c r="K928" s="138"/>
      <c r="N928" s="97"/>
      <c r="O928" s="97"/>
      <c r="P928" s="97"/>
      <c r="Q928" s="97"/>
    </row>
    <row r="929" spans="1:17" x14ac:dyDescent="0.25">
      <c r="A929" s="74"/>
      <c r="K929" s="138"/>
      <c r="N929" s="97"/>
      <c r="O929" s="97"/>
      <c r="P929" s="97"/>
      <c r="Q929" s="97"/>
    </row>
    <row r="930" spans="1:17" x14ac:dyDescent="0.25">
      <c r="A930" s="74"/>
      <c r="N930" s="97"/>
      <c r="O930" s="97"/>
      <c r="P930" s="97"/>
      <c r="Q930" s="97"/>
    </row>
    <row r="931" spans="1:17" x14ac:dyDescent="0.25">
      <c r="A931" s="74"/>
      <c r="N931" s="97"/>
      <c r="O931" s="97"/>
      <c r="P931" s="97"/>
      <c r="Q931" s="97"/>
    </row>
    <row r="932" spans="1:17" x14ac:dyDescent="0.25">
      <c r="A932" s="74"/>
      <c r="N932" s="97"/>
      <c r="O932" s="97"/>
      <c r="P932" s="97"/>
      <c r="Q932" s="97"/>
    </row>
    <row r="933" spans="1:17" ht="15.75" thickBot="1" x14ac:dyDescent="0.3">
      <c r="A933" s="76"/>
      <c r="B933" s="78"/>
      <c r="C933" s="77"/>
      <c r="D933" s="77"/>
      <c r="E933" s="78"/>
      <c r="F933" s="79"/>
      <c r="G933" s="78"/>
      <c r="H933" s="80"/>
      <c r="I933" s="78"/>
      <c r="J933" s="78"/>
      <c r="K933" s="78"/>
      <c r="L933" s="80"/>
      <c r="M933" s="79"/>
      <c r="N933" s="97"/>
      <c r="O933" s="97"/>
      <c r="P933" s="97"/>
      <c r="Q933" s="9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0AE0-8033-421B-8B54-56A93FA968BB}">
  <sheetPr codeName="Hoja16">
    <tabColor rgb="FFFF0000"/>
    <pageSetUpPr fitToPage="1"/>
  </sheetPr>
  <dimension ref="A1:Q500"/>
  <sheetViews>
    <sheetView zoomScale="80" zoomScaleNormal="80" workbookViewId="0">
      <selection activeCell="A10" sqref="A10"/>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96</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8.3333333333333259E-2</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121" t="str">
        <f ca="1">CONCATENATE(_xlfn.SHEET(),"-",I4)</f>
        <v>2-1</v>
      </c>
      <c r="B4" s="58"/>
      <c r="C4" s="59" t="s">
        <v>99</v>
      </c>
      <c r="D4" s="60" t="s">
        <v>100</v>
      </c>
      <c r="E4" s="103"/>
      <c r="F4" s="103" t="s">
        <v>101</v>
      </c>
      <c r="G4" s="62" t="s">
        <v>92</v>
      </c>
      <c r="H4" s="63" t="s">
        <v>85</v>
      </c>
      <c r="I4" s="65">
        <v>1</v>
      </c>
      <c r="J4" s="26"/>
      <c r="K4" s="26"/>
      <c r="L4" s="63" t="s">
        <v>102</v>
      </c>
      <c r="M4" s="63" t="s">
        <v>103</v>
      </c>
      <c r="N4" s="63" t="s">
        <v>104</v>
      </c>
      <c r="O4" s="63" t="s">
        <v>105</v>
      </c>
      <c r="P4" s="26"/>
      <c r="Q4" s="26"/>
    </row>
    <row r="5" spans="1:17" ht="24.75" customHeight="1" x14ac:dyDescent="0.25">
      <c r="A5" s="32" t="s">
        <v>5</v>
      </c>
      <c r="B5" s="51" t="s">
        <v>86</v>
      </c>
      <c r="C5" s="52">
        <v>45617</v>
      </c>
      <c r="D5" s="52">
        <v>45618</v>
      </c>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87</v>
      </c>
      <c r="C6" s="149"/>
      <c r="D6" s="33" t="s">
        <v>107</v>
      </c>
      <c r="E6" s="94" t="str">
        <f>IFERROR(VLOOKUP(B6,matrizEmpleados,2,FALSE),"No existe")</f>
        <v>003162</v>
      </c>
      <c r="F6" s="104" t="s">
        <v>108</v>
      </c>
      <c r="G6" s="33" t="s">
        <v>109</v>
      </c>
      <c r="H6" s="111">
        <f>+(D5-C5)+1</f>
        <v>2</v>
      </c>
      <c r="I6" s="65"/>
      <c r="J6" s="26"/>
      <c r="K6" s="26"/>
      <c r="L6" s="105">
        <v>0.41666666666666669</v>
      </c>
      <c r="M6" s="105">
        <v>0.58333333333333337</v>
      </c>
      <c r="N6" s="100">
        <f>(M6-L6)*$C$2</f>
        <v>0.5</v>
      </c>
      <c r="O6" s="108">
        <v>2</v>
      </c>
      <c r="P6" s="26"/>
      <c r="Q6" s="26"/>
    </row>
    <row r="7" spans="1:17" ht="24.75" customHeight="1" x14ac:dyDescent="0.25">
      <c r="A7" s="32" t="s">
        <v>8</v>
      </c>
      <c r="B7" s="99" t="s">
        <v>110</v>
      </c>
      <c r="C7" s="105">
        <v>0.52083333333333337</v>
      </c>
      <c r="D7" s="105">
        <v>0.60416666666666663</v>
      </c>
      <c r="E7" s="100">
        <f>(D7-C7)*$C$2</f>
        <v>0.24999999999999978</v>
      </c>
      <c r="F7" s="113"/>
      <c r="G7" s="33" t="s">
        <v>111</v>
      </c>
      <c r="H7" s="54" t="s">
        <v>88</v>
      </c>
      <c r="I7" s="65"/>
      <c r="J7" s="26"/>
      <c r="K7" s="26"/>
      <c r="L7" s="105"/>
      <c r="M7" s="105"/>
      <c r="N7" s="100"/>
      <c r="O7" s="108"/>
      <c r="P7" s="26"/>
      <c r="Q7" s="26"/>
    </row>
    <row r="8" spans="1:17" ht="24.75" customHeight="1" x14ac:dyDescent="0.25">
      <c r="A8" s="32" t="s">
        <v>11</v>
      </c>
      <c r="B8" s="120" t="s">
        <v>89</v>
      </c>
      <c r="C8" s="105"/>
      <c r="D8" s="105"/>
      <c r="E8" s="100">
        <f>(D8-C8)*$C$2</f>
        <v>0</v>
      </c>
      <c r="F8" s="113"/>
      <c r="G8" s="33" t="s">
        <v>107</v>
      </c>
      <c r="H8" s="56" t="str">
        <f>IFERROR(VLOOKUP(B8,matrizEmpleados,2,FALSE),"Error")</f>
        <v>003232</v>
      </c>
      <c r="I8" s="65"/>
      <c r="J8" s="26"/>
      <c r="K8" s="26"/>
      <c r="L8" s="105"/>
      <c r="M8" s="105"/>
      <c r="N8" s="100"/>
      <c r="O8" s="108"/>
      <c r="P8" s="26"/>
      <c r="Q8" s="26"/>
    </row>
    <row r="9" spans="1:17" ht="24.75" customHeight="1" thickBot="1" x14ac:dyDescent="0.3">
      <c r="A9" s="32" t="s">
        <v>112</v>
      </c>
      <c r="B9" s="32" t="s">
        <v>113</v>
      </c>
      <c r="C9" s="32" t="s">
        <v>12</v>
      </c>
      <c r="D9" s="32" t="s">
        <v>7</v>
      </c>
      <c r="E9" s="48" t="s">
        <v>114</v>
      </c>
      <c r="F9" s="145" t="s">
        <v>10</v>
      </c>
      <c r="G9" s="33" t="s">
        <v>115</v>
      </c>
      <c r="H9" s="54"/>
      <c r="I9" s="65"/>
      <c r="K9" s="26"/>
      <c r="L9" s="105"/>
      <c r="M9" s="105"/>
      <c r="N9" s="100"/>
      <c r="O9" s="108"/>
      <c r="P9" s="26"/>
      <c r="Q9" s="26"/>
    </row>
    <row r="10" spans="1:17" ht="24.75" customHeight="1" thickBot="1" x14ac:dyDescent="0.3">
      <c r="A10" s="32" t="s">
        <v>116</v>
      </c>
      <c r="B10" s="51"/>
      <c r="C10" s="31" t="str">
        <f>IFERROR(VLOOKUP(B10,matrizEmpleados,2,FALSE),"Error")</f>
        <v>Error</v>
      </c>
      <c r="D10" s="29"/>
      <c r="E10" s="49"/>
      <c r="F10" s="147"/>
      <c r="G10" s="144" t="s">
        <v>117</v>
      </c>
      <c r="H10" s="54"/>
      <c r="I10" s="65" t="str">
        <f ca="1">CONCATENATE(_xlfn.SHEET(),"-",I4,"-",1)</f>
        <v>2-1-1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146"/>
      <c r="G11" s="33" t="s">
        <v>119</v>
      </c>
      <c r="H11" s="55"/>
      <c r="I11" s="65" t="str">
        <f ca="1">CONCATENATE(_xlfn.SHEET(),"-",I4,"-",2)</f>
        <v>2-1-2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1203005065</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121" t="str">
        <f ca="1">CONCATENATE(_xlfn.SHEET(),"-",I15)</f>
        <v>2-2</v>
      </c>
      <c r="B15" s="58"/>
      <c r="C15" s="59" t="s">
        <v>99</v>
      </c>
      <c r="D15" s="60" t="s">
        <v>100</v>
      </c>
      <c r="E15" s="61"/>
      <c r="F15" s="61"/>
      <c r="G15" s="62" t="s">
        <v>92</v>
      </c>
      <c r="H15" s="63" t="s">
        <v>77</v>
      </c>
      <c r="I15" s="65">
        <f>+I4+1</f>
        <v>2</v>
      </c>
      <c r="J15" s="26"/>
      <c r="K15" s="26"/>
      <c r="L15" s="26"/>
      <c r="M15" s="26"/>
      <c r="N15" s="26"/>
      <c r="O15" s="26"/>
      <c r="P15" s="26"/>
      <c r="Q15" s="26"/>
    </row>
    <row r="16" spans="1:17" ht="24.75" customHeight="1" x14ac:dyDescent="0.25">
      <c r="A16" s="32" t="s">
        <v>5</v>
      </c>
      <c r="B16" s="51" t="s">
        <v>78</v>
      </c>
      <c r="C16" s="52">
        <v>45617</v>
      </c>
      <c r="D16" s="52">
        <v>45617</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79</v>
      </c>
      <c r="C17" s="149"/>
      <c r="D17" s="33" t="s">
        <v>107</v>
      </c>
      <c r="E17" s="94" t="str">
        <f>IFERROR(VLOOKUP(B17,matrizEmpleados,2,FALSE),"No existe")</f>
        <v>002910</v>
      </c>
      <c r="F17" s="104" t="s">
        <v>108</v>
      </c>
      <c r="G17" s="33" t="s">
        <v>109</v>
      </c>
      <c r="H17" s="111">
        <f>+(D16-C16)+1</f>
        <v>1</v>
      </c>
      <c r="I17" s="65"/>
      <c r="J17" s="26"/>
      <c r="K17" s="26"/>
      <c r="L17" s="26"/>
      <c r="M17" s="26"/>
      <c r="N17" s="26"/>
      <c r="O17" s="26"/>
      <c r="P17" s="26"/>
      <c r="Q17" s="26"/>
    </row>
    <row r="18" spans="1:17" ht="24.75" customHeight="1" x14ac:dyDescent="0.25">
      <c r="A18" s="32" t="s">
        <v>8</v>
      </c>
      <c r="B18" s="99" t="s">
        <v>123</v>
      </c>
      <c r="C18" s="105">
        <v>0.58333333333333337</v>
      </c>
      <c r="D18" s="105">
        <v>0.66666666666666663</v>
      </c>
      <c r="E18" s="100">
        <f>(D18-C18)*$C$2</f>
        <v>0.24999999999999978</v>
      </c>
      <c r="F18" s="113"/>
      <c r="G18" s="33" t="s">
        <v>111</v>
      </c>
      <c r="H18" s="54" t="s">
        <v>80</v>
      </c>
      <c r="I18" s="65"/>
      <c r="J18" s="26"/>
      <c r="K18" s="26"/>
      <c r="L18" s="26"/>
      <c r="M18" s="26"/>
      <c r="N18" s="26"/>
      <c r="O18" s="26"/>
      <c r="P18" s="26"/>
      <c r="Q18" s="26"/>
    </row>
    <row r="19" spans="1:17" ht="24.75" customHeight="1" x14ac:dyDescent="0.25">
      <c r="A19" s="32" t="s">
        <v>11</v>
      </c>
      <c r="B19" s="120" t="s">
        <v>81</v>
      </c>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thickBot="1" x14ac:dyDescent="0.3">
      <c r="A20" s="32" t="s">
        <v>112</v>
      </c>
      <c r="B20" s="32" t="s">
        <v>113</v>
      </c>
      <c r="C20" s="32" t="s">
        <v>12</v>
      </c>
      <c r="D20" s="32" t="s">
        <v>7</v>
      </c>
      <c r="E20" s="48" t="s">
        <v>114</v>
      </c>
      <c r="F20" s="145" t="s">
        <v>10</v>
      </c>
      <c r="G20" s="33" t="s">
        <v>115</v>
      </c>
      <c r="H20" s="54">
        <v>676587669</v>
      </c>
      <c r="I20" s="65"/>
      <c r="K20" s="26"/>
      <c r="L20" s="26"/>
      <c r="M20" s="26"/>
      <c r="N20" s="26"/>
      <c r="O20" s="26"/>
      <c r="P20" s="26"/>
      <c r="Q20" s="26"/>
    </row>
    <row r="21" spans="1:17" ht="24.75" customHeight="1" thickBot="1" x14ac:dyDescent="0.3">
      <c r="A21" s="32" t="s">
        <v>116</v>
      </c>
      <c r="B21" s="51"/>
      <c r="C21" s="31" t="str">
        <f>IFERROR(VLOOKUP(B21,matrizEmpleados,2,FALSE),"Error")</f>
        <v>Error</v>
      </c>
      <c r="D21" s="29"/>
      <c r="E21" s="49"/>
      <c r="F21" s="147"/>
      <c r="G21" s="33" t="s">
        <v>117</v>
      </c>
      <c r="H21" s="54" t="s">
        <v>82</v>
      </c>
      <c r="I21" s="65" t="str">
        <f ca="1">CONCATENATE(_xlfn.SHEET(),"-",I15,"-",1)</f>
        <v>2-2-1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v>36684</v>
      </c>
      <c r="I22" s="65" t="str">
        <f ca="1">CONCATENATE(_xlfn.SHEET(),"-",I15,"-",2)</f>
        <v>2-2-2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4603002106</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121" t="str">
        <f ca="1">CONCATENATE(_xlfn.SHEET(),"-",I26)</f>
        <v>2-3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70</v>
      </c>
      <c r="C27" s="52">
        <v>45617</v>
      </c>
      <c r="D27" s="52">
        <v>45617</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71</v>
      </c>
      <c r="C28" s="149"/>
      <c r="D28" s="33" t="s">
        <v>107</v>
      </c>
      <c r="E28" s="94" t="str">
        <f>IFERROR(VLOOKUP(B28,matrizEmpleados,2,FALSE),"No existe")</f>
        <v>072989</v>
      </c>
      <c r="F28" s="104" t="s">
        <v>108</v>
      </c>
      <c r="G28" s="33" t="s">
        <v>109</v>
      </c>
      <c r="H28" s="111">
        <f>+(D27-C27)+1</f>
        <v>1</v>
      </c>
      <c r="I28" s="65"/>
      <c r="J28" s="26"/>
      <c r="K28" s="26"/>
      <c r="L28" s="26"/>
      <c r="M28" s="26"/>
      <c r="N28" s="26"/>
      <c r="O28" s="26"/>
      <c r="P28" s="26"/>
      <c r="Q28" s="26"/>
    </row>
    <row r="29" spans="1:17" ht="24.75" customHeight="1" x14ac:dyDescent="0.25">
      <c r="A29" s="32" t="s">
        <v>8</v>
      </c>
      <c r="B29" s="99" t="s">
        <v>124</v>
      </c>
      <c r="C29" s="105">
        <v>0.58333333333333337</v>
      </c>
      <c r="D29" s="105">
        <v>0.70833333333333337</v>
      </c>
      <c r="E29" s="100">
        <f>(D29-C29)*$C$2</f>
        <v>0.375</v>
      </c>
      <c r="F29" s="113"/>
      <c r="G29" s="33" t="s">
        <v>111</v>
      </c>
      <c r="H29" s="54" t="s">
        <v>72</v>
      </c>
      <c r="I29" s="65"/>
      <c r="J29" s="26"/>
      <c r="K29" s="26"/>
      <c r="L29" s="26"/>
      <c r="M29" s="26"/>
      <c r="N29" s="26"/>
      <c r="O29" s="26"/>
      <c r="P29" s="26"/>
      <c r="Q29" s="26"/>
    </row>
    <row r="30" spans="1:17" ht="24.75" customHeight="1" x14ac:dyDescent="0.25">
      <c r="A30" s="32" t="s">
        <v>11</v>
      </c>
      <c r="B30" s="120" t="s">
        <v>73</v>
      </c>
      <c r="C30" s="105"/>
      <c r="D30" s="105"/>
      <c r="E30" s="100">
        <f>(D30-C30)*$C$2</f>
        <v>0</v>
      </c>
      <c r="F30" s="113"/>
      <c r="G30" s="33" t="s">
        <v>107</v>
      </c>
      <c r="H30" s="56" t="str">
        <f>IFERROR(VLOOKUP(B30,matrizEmpleados,2,FALSE),"Error")</f>
        <v>004729</v>
      </c>
      <c r="I30" s="65"/>
      <c r="J30" s="26"/>
      <c r="K30" s="26"/>
      <c r="L30" s="26"/>
      <c r="M30" s="26"/>
      <c r="N30" s="26"/>
      <c r="O30" s="26"/>
      <c r="P30" s="26"/>
      <c r="Q30" s="26"/>
    </row>
    <row r="31" spans="1:17" ht="24.75" customHeight="1" thickBot="1" x14ac:dyDescent="0.3">
      <c r="A31" s="32" t="s">
        <v>112</v>
      </c>
      <c r="B31" s="32" t="s">
        <v>113</v>
      </c>
      <c r="C31" s="32" t="s">
        <v>12</v>
      </c>
      <c r="D31" s="32" t="s">
        <v>7</v>
      </c>
      <c r="E31" s="48" t="s">
        <v>114</v>
      </c>
      <c r="F31" s="145" t="s">
        <v>10</v>
      </c>
      <c r="G31" s="33" t="s">
        <v>115</v>
      </c>
      <c r="H31" s="54"/>
      <c r="I31" s="65"/>
      <c r="K31" s="26"/>
      <c r="L31" s="26"/>
      <c r="M31" s="26"/>
      <c r="N31" s="26"/>
      <c r="O31" s="26"/>
      <c r="P31" s="26"/>
      <c r="Q31" s="26"/>
    </row>
    <row r="32" spans="1:17" ht="24.75" customHeight="1" thickBot="1" x14ac:dyDescent="0.3">
      <c r="A32" s="32" t="s">
        <v>116</v>
      </c>
      <c r="B32" s="51"/>
      <c r="C32" s="31" t="str">
        <f>IFERROR(VLOOKUP(B32,matrizEmpleados,2,FALSE),"Error")</f>
        <v>Error</v>
      </c>
      <c r="D32" s="29"/>
      <c r="E32" s="49"/>
      <c r="F32" s="147"/>
      <c r="G32" s="33" t="s">
        <v>117</v>
      </c>
      <c r="H32" s="54"/>
      <c r="I32" s="65" t="str">
        <f ca="1">CONCATENATE(_xlfn.SHEET(),"-",I26,"-",1)</f>
        <v>2-3-1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4603001358</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121" t="str">
        <f ca="1">CONCATENATE(_xlfn.SHEET(),"-",I37)</f>
        <v>2-4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t="s">
        <v>64</v>
      </c>
      <c r="C38" s="52">
        <v>45617</v>
      </c>
      <c r="D38" s="52">
        <v>45617</v>
      </c>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t="s">
        <v>65</v>
      </c>
      <c r="C39" s="149"/>
      <c r="D39" s="33" t="s">
        <v>107</v>
      </c>
      <c r="E39" s="94" t="str">
        <f>IFERROR(VLOOKUP(B39,matrizEmpleados,2,FALSE),"No existe")</f>
        <v>108030</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t="s">
        <v>80</v>
      </c>
      <c r="I40" s="65"/>
      <c r="J40" s="26"/>
      <c r="K40" s="26"/>
      <c r="L40" s="26"/>
      <c r="M40" s="26"/>
      <c r="N40" s="26"/>
      <c r="O40" s="26"/>
      <c r="P40" s="26"/>
      <c r="Q40" s="26"/>
    </row>
    <row r="41" spans="1:17" ht="24.75" customHeight="1" x14ac:dyDescent="0.25">
      <c r="A41" s="32" t="s">
        <v>11</v>
      </c>
      <c r="B41" s="120"/>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thickBot="1" x14ac:dyDescent="0.3">
      <c r="A42" s="32" t="s">
        <v>112</v>
      </c>
      <c r="B42" s="32" t="s">
        <v>113</v>
      </c>
      <c r="C42" s="32" t="s">
        <v>12</v>
      </c>
      <c r="D42" s="32" t="s">
        <v>7</v>
      </c>
      <c r="E42" s="48" t="s">
        <v>114</v>
      </c>
      <c r="F42" s="145" t="s">
        <v>10</v>
      </c>
      <c r="G42" s="33" t="s">
        <v>115</v>
      </c>
      <c r="H42" s="54"/>
      <c r="I42" s="65"/>
      <c r="K42" s="26"/>
      <c r="L42" s="26"/>
      <c r="M42" s="26"/>
      <c r="N42" s="26"/>
      <c r="O42" s="26"/>
      <c r="P42" s="26"/>
      <c r="Q42" s="26"/>
    </row>
    <row r="43" spans="1:17" ht="24.75" customHeight="1" thickBot="1" x14ac:dyDescent="0.3">
      <c r="A43" s="32" t="s">
        <v>116</v>
      </c>
      <c r="B43" s="51" t="s">
        <v>67</v>
      </c>
      <c r="C43" s="31" t="str">
        <f>IFERROR(VLOOKUP(B43,matrizEmpleados,2,FALSE),"Error")</f>
        <v>102944</v>
      </c>
      <c r="D43" s="29">
        <v>1</v>
      </c>
      <c r="E43" s="49">
        <v>3</v>
      </c>
      <c r="F43" s="147"/>
      <c r="G43" s="33" t="s">
        <v>117</v>
      </c>
      <c r="H43" s="54"/>
      <c r="I43" s="65" t="str">
        <f ca="1">CONCATENATE(_xlfn.SHEET(),"-",I37,"-",1)</f>
        <v>2-4-1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4601000110</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121" t="str">
        <f ca="1">CONCATENATE(_xlfn.SHEET(),"-",I48)</f>
        <v>2-5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t="s">
        <v>57</v>
      </c>
      <c r="C49" s="52">
        <v>45617</v>
      </c>
      <c r="D49" s="52">
        <v>45617</v>
      </c>
      <c r="E49" s="53"/>
      <c r="F49" s="109">
        <f>IFERROR((E51*F51+E52*F52)/(F51+F52),0)</f>
        <v>0.33333333333333348</v>
      </c>
      <c r="G49" s="33" t="s">
        <v>106</v>
      </c>
      <c r="H49" s="54" t="s">
        <v>58</v>
      </c>
      <c r="I49" s="65"/>
      <c r="J49" s="26"/>
      <c r="K49" s="26"/>
      <c r="L49" s="26"/>
      <c r="M49" s="26"/>
      <c r="N49" s="26"/>
      <c r="O49" s="26"/>
      <c r="P49" s="26"/>
      <c r="Q49" s="26"/>
    </row>
    <row r="50" spans="1:17" ht="24.75" customHeight="1" x14ac:dyDescent="0.25">
      <c r="A50" s="32" t="s">
        <v>6</v>
      </c>
      <c r="B50" s="148" t="s">
        <v>59</v>
      </c>
      <c r="C50" s="149"/>
      <c r="D50" s="33" t="s">
        <v>107</v>
      </c>
      <c r="E50" s="94" t="str">
        <f>IFERROR(VLOOKUP(B50,matrizEmpleados,2,FALSE),"No existe")</f>
        <v>001897</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0.51388888888888884</v>
      </c>
      <c r="D51" s="105">
        <v>0.625</v>
      </c>
      <c r="E51" s="100">
        <f>(D51-C51)*$C$2</f>
        <v>0.33333333333333348</v>
      </c>
      <c r="F51" s="113">
        <v>2</v>
      </c>
      <c r="G51" s="33" t="s">
        <v>111</v>
      </c>
      <c r="H51" s="54" t="s">
        <v>80</v>
      </c>
      <c r="I51" s="65"/>
      <c r="J51" s="26"/>
      <c r="K51" s="26"/>
      <c r="L51" s="26"/>
      <c r="M51" s="26"/>
      <c r="N51" s="26"/>
      <c r="O51" s="26"/>
      <c r="P51" s="26"/>
      <c r="Q51" s="26"/>
    </row>
    <row r="52" spans="1:17" ht="24.75" customHeight="1" x14ac:dyDescent="0.25">
      <c r="A52" s="32" t="s">
        <v>11</v>
      </c>
      <c r="B52" s="120" t="s">
        <v>60</v>
      </c>
      <c r="C52" s="105"/>
      <c r="D52" s="105"/>
      <c r="E52" s="100">
        <f>(D52-C52)*$C$2</f>
        <v>0</v>
      </c>
      <c r="F52" s="113"/>
      <c r="G52" s="33" t="s">
        <v>107</v>
      </c>
      <c r="H52" s="56" t="str">
        <f>IFERROR(VLOOKUP(B52,matrizEmpleados,2,FALSE),"Error")</f>
        <v>004831</v>
      </c>
      <c r="I52" s="65"/>
      <c r="J52" s="26"/>
      <c r="K52" s="26"/>
      <c r="L52" s="26"/>
      <c r="M52" s="26"/>
      <c r="N52" s="26"/>
      <c r="O52" s="26"/>
      <c r="P52" s="26"/>
      <c r="Q52" s="26"/>
    </row>
    <row r="53" spans="1:17" ht="24.75" customHeight="1" thickBot="1" x14ac:dyDescent="0.3">
      <c r="A53" s="32" t="s">
        <v>112</v>
      </c>
      <c r="B53" s="32" t="s">
        <v>113</v>
      </c>
      <c r="C53" s="32" t="s">
        <v>12</v>
      </c>
      <c r="D53" s="32" t="s">
        <v>7</v>
      </c>
      <c r="E53" s="48" t="s">
        <v>114</v>
      </c>
      <c r="F53" s="145" t="s">
        <v>10</v>
      </c>
      <c r="G53" s="33" t="s">
        <v>115</v>
      </c>
      <c r="H53" s="54"/>
      <c r="I53" s="65"/>
      <c r="K53" s="26"/>
      <c r="L53" s="26"/>
      <c r="M53" s="26"/>
      <c r="N53" s="26"/>
      <c r="O53" s="26"/>
      <c r="P53" s="26"/>
      <c r="Q53" s="26"/>
    </row>
    <row r="54" spans="1:17" ht="24.75" customHeight="1" thickBot="1" x14ac:dyDescent="0.3">
      <c r="A54" s="32" t="s">
        <v>116</v>
      </c>
      <c r="B54" s="51"/>
      <c r="C54" s="31" t="str">
        <f>IFERROR(VLOOKUP(B54,matrizEmpleados,2,FALSE),"Error")</f>
        <v>Error</v>
      </c>
      <c r="D54" s="29"/>
      <c r="E54" s="49"/>
      <c r="F54" s="147"/>
      <c r="G54" s="33" t="s">
        <v>117</v>
      </c>
      <c r="H54" s="54"/>
      <c r="I54" s="65" t="str">
        <f ca="1">CONCATENATE(_xlfn.SHEET(),"-",I48,"-",1)</f>
        <v>2-5-1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4603001010</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121" t="str">
        <f ca="1">CONCATENATE(_xlfn.SHEET(),"-",I59)</f>
        <v>2-6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t="s">
        <v>46</v>
      </c>
      <c r="C60" s="52">
        <v>45617</v>
      </c>
      <c r="D60" s="52">
        <v>45617</v>
      </c>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t="s">
        <v>52</v>
      </c>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t="s">
        <v>125</v>
      </c>
      <c r="C62" s="105">
        <v>0.51041666666666663</v>
      </c>
      <c r="D62" s="105">
        <v>0.625</v>
      </c>
      <c r="E62" s="100">
        <f>(D62-C62)*$C$2</f>
        <v>0.34375000000000011</v>
      </c>
      <c r="F62" s="113"/>
      <c r="G62" s="33" t="s">
        <v>111</v>
      </c>
      <c r="H62" s="54" t="s">
        <v>53</v>
      </c>
      <c r="I62" s="65"/>
      <c r="J62" s="26"/>
      <c r="K62" s="26"/>
      <c r="L62" s="26"/>
      <c r="M62" s="26"/>
      <c r="N62" s="26"/>
      <c r="O62" s="26"/>
      <c r="P62" s="26"/>
      <c r="Q62" s="26"/>
    </row>
    <row r="63" spans="1:17" ht="24.75" customHeight="1" x14ac:dyDescent="0.25">
      <c r="A63" s="32" t="s">
        <v>11</v>
      </c>
      <c r="B63" s="120" t="s">
        <v>54</v>
      </c>
      <c r="C63" s="105"/>
      <c r="D63" s="105"/>
      <c r="E63" s="100">
        <f>(D63-C63)*$C$2</f>
        <v>0</v>
      </c>
      <c r="F63" s="113"/>
      <c r="G63" s="33" t="s">
        <v>107</v>
      </c>
      <c r="H63" s="56" t="str">
        <f>IFERROR(VLOOKUP(B63,matrizEmpleados,2,FALSE),"Error")</f>
        <v>002792</v>
      </c>
      <c r="I63" s="65"/>
      <c r="J63" s="26"/>
      <c r="K63" s="26"/>
      <c r="L63" s="26"/>
      <c r="M63" s="26"/>
      <c r="N63" s="26"/>
      <c r="O63" s="26"/>
      <c r="P63" s="26"/>
      <c r="Q63" s="26"/>
    </row>
    <row r="64" spans="1:17" ht="24.75" customHeight="1" thickBot="1" x14ac:dyDescent="0.3">
      <c r="A64" s="32" t="s">
        <v>112</v>
      </c>
      <c r="B64" s="32" t="s">
        <v>113</v>
      </c>
      <c r="C64" s="32" t="s">
        <v>12</v>
      </c>
      <c r="D64" s="32" t="s">
        <v>7</v>
      </c>
      <c r="E64" s="48" t="s">
        <v>114</v>
      </c>
      <c r="F64" s="145" t="s">
        <v>10</v>
      </c>
      <c r="G64" s="33" t="s">
        <v>115</v>
      </c>
      <c r="H64" s="115"/>
      <c r="I64" s="65"/>
      <c r="K64" s="26"/>
      <c r="L64" s="26"/>
      <c r="M64" s="26"/>
      <c r="N64" s="26"/>
      <c r="O64" s="26"/>
      <c r="P64" s="26"/>
      <c r="Q64" s="26"/>
    </row>
    <row r="65" spans="1:17" ht="24.75" customHeight="1" thickBot="1" x14ac:dyDescent="0.3">
      <c r="A65" s="32" t="s">
        <v>116</v>
      </c>
      <c r="B65" s="51"/>
      <c r="C65" s="31" t="str">
        <f>IFERROR(VLOOKUP(B65,matrizEmpleados,2,FALSE),"Error")</f>
        <v>Error</v>
      </c>
      <c r="D65" s="29"/>
      <c r="E65" s="49"/>
      <c r="F65" s="147"/>
      <c r="G65" s="33" t="s">
        <v>117</v>
      </c>
      <c r="H65" s="54"/>
      <c r="I65" s="65" t="str">
        <f ca="1">CONCATENATE(_xlfn.SHEET(),"-",I59,"-",1)</f>
        <v>2-6-1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121" t="str">
        <f ca="1">CONCATENATE(_xlfn.SHEET(),"-",I70)</f>
        <v>2-7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t="s">
        <v>46</v>
      </c>
      <c r="C71" s="52">
        <v>45617</v>
      </c>
      <c r="D71" s="52">
        <v>45617</v>
      </c>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t="s">
        <v>47</v>
      </c>
      <c r="C72" s="149"/>
      <c r="D72" s="33" t="s">
        <v>107</v>
      </c>
      <c r="E72" s="94" t="str">
        <f>IFERROR(VLOOKUP(B72,matrizEmpleados,2,FALSE),"No existe")</f>
        <v>099288</v>
      </c>
      <c r="F72" s="104" t="s">
        <v>108</v>
      </c>
      <c r="G72" s="33" t="s">
        <v>109</v>
      </c>
      <c r="H72" s="111">
        <f>+(D71-C71)+1</f>
        <v>1</v>
      </c>
      <c r="I72" s="65"/>
      <c r="J72" s="26"/>
      <c r="K72" s="26"/>
      <c r="L72" s="26"/>
      <c r="M72" s="26"/>
      <c r="N72" s="26"/>
      <c r="O72" s="26"/>
      <c r="P72" s="26"/>
      <c r="Q72" s="26"/>
    </row>
    <row r="73" spans="1:17" ht="24.75" customHeight="1" x14ac:dyDescent="0.25">
      <c r="A73" s="32" t="s">
        <v>8</v>
      </c>
      <c r="B73" s="99" t="s">
        <v>126</v>
      </c>
      <c r="C73" s="105"/>
      <c r="D73" s="105"/>
      <c r="E73" s="100">
        <f>(D73-C73)*$C$2</f>
        <v>0</v>
      </c>
      <c r="F73" s="113"/>
      <c r="G73" s="33" t="s">
        <v>111</v>
      </c>
      <c r="H73" s="54" t="s">
        <v>134</v>
      </c>
      <c r="I73" s="65"/>
      <c r="J73" s="26"/>
      <c r="K73" s="26"/>
      <c r="L73" s="26"/>
      <c r="M73" s="26"/>
      <c r="N73" s="26"/>
      <c r="O73" s="26"/>
      <c r="P73" s="26"/>
      <c r="Q73" s="26"/>
    </row>
    <row r="74" spans="1:17" ht="24.75" customHeight="1" x14ac:dyDescent="0.25">
      <c r="A74" s="32" t="s">
        <v>11</v>
      </c>
      <c r="B74" s="120" t="s">
        <v>48</v>
      </c>
      <c r="C74" s="105"/>
      <c r="D74" s="105"/>
      <c r="E74" s="100">
        <f>(D74-C74)*$C$2</f>
        <v>0</v>
      </c>
      <c r="F74" s="113"/>
      <c r="G74" s="33" t="s">
        <v>107</v>
      </c>
      <c r="H74" s="56" t="str">
        <f>IFERROR(VLOOKUP(B74,matrizEmpleados,2,FALSE),"Error")</f>
        <v>004551</v>
      </c>
      <c r="I74" s="65"/>
      <c r="J74" s="26"/>
      <c r="K74" s="26"/>
      <c r="L74" s="26"/>
      <c r="M74" s="26"/>
      <c r="N74" s="26"/>
      <c r="O74" s="26"/>
      <c r="P74" s="26"/>
      <c r="Q74" s="26"/>
    </row>
    <row r="75" spans="1:17" ht="24.75" customHeight="1" thickBot="1" x14ac:dyDescent="0.3">
      <c r="A75" s="32" t="s">
        <v>112</v>
      </c>
      <c r="B75" s="32" t="s">
        <v>113</v>
      </c>
      <c r="C75" s="32" t="s">
        <v>12</v>
      </c>
      <c r="D75" s="32" t="s">
        <v>7</v>
      </c>
      <c r="E75" s="48" t="s">
        <v>114</v>
      </c>
      <c r="F75" s="145" t="s">
        <v>10</v>
      </c>
      <c r="G75" s="33" t="s">
        <v>115</v>
      </c>
      <c r="H75" s="54"/>
      <c r="I75" s="65"/>
      <c r="K75" s="26"/>
      <c r="L75" s="26"/>
      <c r="M75" s="26"/>
      <c r="N75" s="26"/>
      <c r="O75" s="26"/>
      <c r="P75" s="26"/>
      <c r="Q75" s="26"/>
    </row>
    <row r="76" spans="1:17" ht="24.75" customHeight="1" thickBot="1" x14ac:dyDescent="0.3">
      <c r="A76" s="32" t="s">
        <v>116</v>
      </c>
      <c r="B76" s="51"/>
      <c r="C76" s="31" t="str">
        <f>IFERROR(VLOOKUP(B76,matrizEmpleados,2,FALSE),"Error")</f>
        <v>Error</v>
      </c>
      <c r="D76" s="29"/>
      <c r="E76" s="49"/>
      <c r="F76" s="147"/>
      <c r="G76" s="33" t="s">
        <v>117</v>
      </c>
      <c r="H76" s="54"/>
      <c r="I76" s="65" t="str">
        <f ca="1">CONCATENATE(_xlfn.SHEET(),"-",I70,"-",1)</f>
        <v>2-7-1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4603000392</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121" t="str">
        <f ca="1">CONCATENATE(_xlfn.SHEET(),"-",I81)</f>
        <v>2-8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t="s">
        <v>39</v>
      </c>
      <c r="C82" s="52">
        <v>45617</v>
      </c>
      <c r="D82" s="52">
        <v>45618</v>
      </c>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t="s">
        <v>40</v>
      </c>
      <c r="C83" s="149"/>
      <c r="D83" s="33" t="s">
        <v>107</v>
      </c>
      <c r="E83" s="94" t="str">
        <f>IFERROR(VLOOKUP(B83,matrizEmpleados,2,FALSE),"No existe")</f>
        <v>004496</v>
      </c>
      <c r="F83" s="104" t="s">
        <v>108</v>
      </c>
      <c r="G83" s="33" t="s">
        <v>109</v>
      </c>
      <c r="H83" s="111">
        <f>+(D82-C82)+1</f>
        <v>2</v>
      </c>
      <c r="I83" s="65"/>
      <c r="J83" s="26"/>
      <c r="K83" s="26"/>
      <c r="L83" s="26"/>
      <c r="M83" s="26"/>
      <c r="N83" s="26"/>
      <c r="O83" s="26"/>
      <c r="P83" s="26"/>
      <c r="Q83" s="26"/>
    </row>
    <row r="84" spans="1:17" ht="24.75" customHeight="1" x14ac:dyDescent="0.25">
      <c r="A84" s="32" t="s">
        <v>8</v>
      </c>
      <c r="B84" s="99" t="s">
        <v>127</v>
      </c>
      <c r="C84" s="105">
        <v>0.52083333333333337</v>
      </c>
      <c r="D84" s="105">
        <v>0.625</v>
      </c>
      <c r="E84" s="100">
        <f>(D84-C84)*$C$2</f>
        <v>0.31249999999999989</v>
      </c>
      <c r="F84" s="113"/>
      <c r="G84" s="33" t="s">
        <v>111</v>
      </c>
      <c r="H84" s="54"/>
      <c r="I84" s="65"/>
      <c r="J84" s="26"/>
      <c r="K84" s="26"/>
      <c r="L84" s="26"/>
      <c r="M84" s="26"/>
      <c r="N84" s="26"/>
      <c r="O84" s="26"/>
      <c r="P84" s="26"/>
      <c r="Q84" s="26"/>
    </row>
    <row r="85" spans="1:17" ht="24.75" customHeight="1" x14ac:dyDescent="0.25">
      <c r="A85" s="32" t="s">
        <v>11</v>
      </c>
      <c r="B85" s="120" t="s">
        <v>41</v>
      </c>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thickBot="1" x14ac:dyDescent="0.3">
      <c r="A86" s="32" t="s">
        <v>112</v>
      </c>
      <c r="B86" s="32" t="s">
        <v>113</v>
      </c>
      <c r="C86" s="32" t="s">
        <v>12</v>
      </c>
      <c r="D86" s="32" t="s">
        <v>7</v>
      </c>
      <c r="E86" s="48" t="s">
        <v>114</v>
      </c>
      <c r="F86" s="145" t="s">
        <v>10</v>
      </c>
      <c r="G86" s="33" t="s">
        <v>115</v>
      </c>
      <c r="H86" s="54">
        <v>664693434</v>
      </c>
      <c r="I86" s="65"/>
      <c r="K86" s="26"/>
      <c r="L86" s="26"/>
      <c r="M86" s="26"/>
      <c r="N86" s="26"/>
      <c r="O86" s="26"/>
      <c r="P86" s="26"/>
      <c r="Q86" s="26"/>
    </row>
    <row r="87" spans="1:17" ht="24.75" customHeight="1" thickBot="1" x14ac:dyDescent="0.3">
      <c r="A87" s="32" t="s">
        <v>116</v>
      </c>
      <c r="B87" s="51" t="s">
        <v>43</v>
      </c>
      <c r="C87" s="31" t="str">
        <f>IFERROR(VLOOKUP(B87,matrizEmpleados,2,FALSE),"Error")</f>
        <v>004501</v>
      </c>
      <c r="D87" s="29">
        <v>1</v>
      </c>
      <c r="E87" s="49">
        <v>1.5</v>
      </c>
      <c r="F87" s="147"/>
      <c r="G87" s="33" t="s">
        <v>117</v>
      </c>
      <c r="H87" s="54"/>
      <c r="I87" s="65" t="str">
        <f ca="1">CONCATENATE(_xlfn.SHEET(),"-",I81,"-",1)</f>
        <v>2-8-1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1203002401</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121" t="str">
        <f ca="1">CONCATENATE(_xlfn.SHEET(),"-",I92)</f>
        <v>2-9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t="s">
        <v>32</v>
      </c>
      <c r="C93" s="52">
        <v>45617</v>
      </c>
      <c r="D93" s="52">
        <v>45617</v>
      </c>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t="s">
        <v>33</v>
      </c>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v>0.52083333333333337</v>
      </c>
      <c r="D95" s="105">
        <v>0.625</v>
      </c>
      <c r="E95" s="100">
        <f>(D95-C95)*$C$2</f>
        <v>0.31249999999999989</v>
      </c>
      <c r="F95" s="113"/>
      <c r="G95" s="33" t="s">
        <v>111</v>
      </c>
      <c r="H95" s="54" t="s">
        <v>134</v>
      </c>
      <c r="I95" s="65"/>
      <c r="J95" s="26"/>
      <c r="K95" s="26"/>
      <c r="L95" s="26"/>
      <c r="M95" s="26"/>
      <c r="N95" s="26"/>
      <c r="O95" s="26"/>
      <c r="P95" s="26"/>
      <c r="Q95" s="26"/>
    </row>
    <row r="96" spans="1:17" ht="24.75" customHeight="1" x14ac:dyDescent="0.25">
      <c r="A96" s="32" t="s">
        <v>11</v>
      </c>
      <c r="B96" s="120" t="s">
        <v>34</v>
      </c>
      <c r="C96" s="105"/>
      <c r="D96" s="105"/>
      <c r="E96" s="100">
        <f>(D96-C96)*$C$2</f>
        <v>0</v>
      </c>
      <c r="F96" s="113"/>
      <c r="G96" s="33" t="s">
        <v>107</v>
      </c>
      <c r="H96" s="56" t="str">
        <f>IFERROR(VLOOKUP(B96,matrizEmpleados,2,FALSE),"Error")</f>
        <v>004699</v>
      </c>
      <c r="I96" s="65"/>
      <c r="J96" s="26"/>
      <c r="K96" s="26"/>
      <c r="L96" s="26"/>
      <c r="M96" s="26"/>
      <c r="N96" s="26"/>
      <c r="O96" s="26"/>
      <c r="P96" s="26"/>
      <c r="Q96" s="26"/>
    </row>
    <row r="97" spans="1:17" ht="24.75" customHeight="1" thickBot="1" x14ac:dyDescent="0.3">
      <c r="A97" s="32" t="s">
        <v>112</v>
      </c>
      <c r="B97" s="32" t="s">
        <v>113</v>
      </c>
      <c r="C97" s="32" t="s">
        <v>12</v>
      </c>
      <c r="D97" s="32" t="s">
        <v>7</v>
      </c>
      <c r="E97" s="48" t="s">
        <v>114</v>
      </c>
      <c r="F97" s="145" t="s">
        <v>10</v>
      </c>
      <c r="G97" s="33" t="s">
        <v>115</v>
      </c>
      <c r="H97" s="54"/>
      <c r="I97" s="65"/>
      <c r="K97" s="26"/>
      <c r="L97" s="26"/>
      <c r="M97" s="26"/>
      <c r="N97" s="26"/>
      <c r="O97" s="26"/>
      <c r="P97" s="26"/>
      <c r="Q97" s="26"/>
    </row>
    <row r="98" spans="1:17" ht="24.75" customHeight="1" thickBot="1" x14ac:dyDescent="0.3">
      <c r="A98" s="32" t="s">
        <v>116</v>
      </c>
      <c r="B98" s="51"/>
      <c r="C98" s="31" t="str">
        <f>IFERROR(VLOOKUP(B98,matrizEmpleados,2,FALSE),"Error")</f>
        <v>Error</v>
      </c>
      <c r="D98" s="29"/>
      <c r="E98" s="49"/>
      <c r="F98" s="147"/>
      <c r="G98" s="33" t="s">
        <v>117</v>
      </c>
      <c r="H98" s="54"/>
      <c r="I98" s="65" t="str">
        <f ca="1">CONCATENATE(_xlfn.SHEET(),"-",I92,"-",1)</f>
        <v>2-9-1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v>0.52083333333333337</v>
      </c>
      <c r="D106" s="105">
        <v>0.625</v>
      </c>
      <c r="E106" s="100">
        <f>(D106-C106)*$C$2</f>
        <v>0.31249999999999989</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thickBot="1" x14ac:dyDescent="0.3">
      <c r="A108" s="32" t="s">
        <v>112</v>
      </c>
      <c r="B108" s="32" t="s">
        <v>113</v>
      </c>
      <c r="C108" s="32" t="s">
        <v>12</v>
      </c>
      <c r="D108" s="32" t="s">
        <v>7</v>
      </c>
      <c r="E108" s="48" t="s">
        <v>114</v>
      </c>
      <c r="F108" s="145" t="s">
        <v>10</v>
      </c>
      <c r="G108" s="33" t="s">
        <v>115</v>
      </c>
      <c r="H108" s="54"/>
      <c r="I108" s="65"/>
      <c r="K108" s="26"/>
      <c r="L108" s="26"/>
      <c r="M108" s="26"/>
      <c r="N108" s="26"/>
      <c r="O108" s="26"/>
      <c r="P108" s="26"/>
      <c r="Q108" s="26"/>
    </row>
    <row r="109" spans="1:17" ht="24.75" customHeight="1" thickBot="1" x14ac:dyDescent="0.3">
      <c r="A109" s="32" t="s">
        <v>116</v>
      </c>
      <c r="B109" s="51"/>
      <c r="C109" s="31" t="str">
        <f>IFERROR(VLOOKUP(B109,matrizEmpleados,2,FALSE),"Error")</f>
        <v>Error</v>
      </c>
      <c r="D109" s="29"/>
      <c r="E109" s="49"/>
      <c r="F109" s="147"/>
      <c r="G109" s="33" t="s">
        <v>117</v>
      </c>
      <c r="H109" s="54"/>
      <c r="I109" s="65" t="str">
        <f ca="1">CONCATENATE(_xlfn.SHEET(),"-",I103,"-",1)</f>
        <v>2-10-1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thickBot="1" x14ac:dyDescent="0.3">
      <c r="A119" s="32" t="s">
        <v>112</v>
      </c>
      <c r="B119" s="32" t="s">
        <v>113</v>
      </c>
      <c r="C119" s="32" t="s">
        <v>12</v>
      </c>
      <c r="D119" s="32" t="s">
        <v>7</v>
      </c>
      <c r="E119" s="48" t="s">
        <v>114</v>
      </c>
      <c r="F119" s="145" t="s">
        <v>10</v>
      </c>
      <c r="G119" s="33" t="s">
        <v>115</v>
      </c>
      <c r="H119" s="54"/>
      <c r="I119" s="65"/>
      <c r="K119" s="26"/>
      <c r="L119" s="26"/>
      <c r="M119" s="26"/>
      <c r="N119" s="26"/>
      <c r="O119" s="26"/>
      <c r="P119" s="26"/>
      <c r="Q119" s="26"/>
    </row>
    <row r="120" spans="1:17" ht="24.75" customHeight="1" thickBot="1" x14ac:dyDescent="0.3">
      <c r="A120" s="32" t="s">
        <v>116</v>
      </c>
      <c r="B120" s="51"/>
      <c r="C120" s="31" t="str">
        <f>IFERROR(VLOOKUP(B120,matrizEmpleados,2,FALSE),"Error")</f>
        <v>Error</v>
      </c>
      <c r="D120" s="29"/>
      <c r="E120" s="49"/>
      <c r="F120" s="147"/>
      <c r="G120" s="33" t="s">
        <v>117</v>
      </c>
      <c r="H120" s="54"/>
      <c r="I120" s="65" t="str">
        <f ca="1">CONCATENATE(_xlfn.SHEET(),"-",I114,"-",1)</f>
        <v>2-11-1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112"/>
      <c r="G377" s="27"/>
      <c r="H377" s="27"/>
      <c r="I377" s="65"/>
      <c r="J377" s="26"/>
      <c r="K377" s="26"/>
      <c r="L377" s="26"/>
      <c r="M377" s="26"/>
      <c r="N377" s="26"/>
      <c r="O377" s="26"/>
      <c r="P377" s="26"/>
      <c r="Q377" s="26"/>
    </row>
    <row r="378" spans="1:17" ht="24.75" customHeight="1" x14ac:dyDescent="0.3">
      <c r="A378" s="57" t="str">
        <f ca="1">CONCATENATE(_xlfn.SHEET(),"-",I378)</f>
        <v>2-35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mergeCells count="90">
    <mergeCell ref="B468:C468"/>
    <mergeCell ref="B479:C479"/>
    <mergeCell ref="B490:C490"/>
    <mergeCell ref="B413:C413"/>
    <mergeCell ref="B424:C424"/>
    <mergeCell ref="B435:C435"/>
    <mergeCell ref="B446:C446"/>
    <mergeCell ref="B457:C457"/>
    <mergeCell ref="B475:E475"/>
    <mergeCell ref="B486:E486"/>
    <mergeCell ref="B442:E442"/>
    <mergeCell ref="B453:E453"/>
    <mergeCell ref="B464:E464"/>
    <mergeCell ref="B303:C303"/>
    <mergeCell ref="B314:C314"/>
    <mergeCell ref="B325:C325"/>
    <mergeCell ref="B336:C336"/>
    <mergeCell ref="B347:C347"/>
    <mergeCell ref="B193:C193"/>
    <mergeCell ref="B204:C204"/>
    <mergeCell ref="B215:C215"/>
    <mergeCell ref="B226:C226"/>
    <mergeCell ref="B237:C237"/>
    <mergeCell ref="B497:E497"/>
    <mergeCell ref="B39:C39"/>
    <mergeCell ref="B50:C50"/>
    <mergeCell ref="B61:C61"/>
    <mergeCell ref="B72:C72"/>
    <mergeCell ref="B83:C83"/>
    <mergeCell ref="B94:C94"/>
    <mergeCell ref="B105:C105"/>
    <mergeCell ref="B116:C116"/>
    <mergeCell ref="B127:C127"/>
    <mergeCell ref="B138:C138"/>
    <mergeCell ref="B149:C149"/>
    <mergeCell ref="B160:C160"/>
    <mergeCell ref="B171:C171"/>
    <mergeCell ref="B420:E420"/>
    <mergeCell ref="B431:E431"/>
    <mergeCell ref="B409:E409"/>
    <mergeCell ref="B310:E310"/>
    <mergeCell ref="B321:E321"/>
    <mergeCell ref="B332:E332"/>
    <mergeCell ref="B343:E343"/>
    <mergeCell ref="B354:E354"/>
    <mergeCell ref="B358:C358"/>
    <mergeCell ref="B369:C369"/>
    <mergeCell ref="B380:C380"/>
    <mergeCell ref="B391:C391"/>
    <mergeCell ref="B402:C402"/>
    <mergeCell ref="B365:E365"/>
    <mergeCell ref="B376:E376"/>
    <mergeCell ref="B387:E387"/>
    <mergeCell ref="B398:E398"/>
    <mergeCell ref="B299:E299"/>
    <mergeCell ref="B200:E200"/>
    <mergeCell ref="B211:E211"/>
    <mergeCell ref="B222:E222"/>
    <mergeCell ref="B233:E233"/>
    <mergeCell ref="B244:E244"/>
    <mergeCell ref="B248:C248"/>
    <mergeCell ref="B259:C259"/>
    <mergeCell ref="B270:C270"/>
    <mergeCell ref="B281:C281"/>
    <mergeCell ref="B292:C292"/>
    <mergeCell ref="B255:E255"/>
    <mergeCell ref="B266:E266"/>
    <mergeCell ref="B277:E277"/>
    <mergeCell ref="B288:E288"/>
    <mergeCell ref="B145:E145"/>
    <mergeCell ref="B156:E156"/>
    <mergeCell ref="B167:E167"/>
    <mergeCell ref="B178:E178"/>
    <mergeCell ref="B189:E189"/>
    <mergeCell ref="B182:C182"/>
    <mergeCell ref="B90:E90"/>
    <mergeCell ref="B101:E101"/>
    <mergeCell ref="B112:E112"/>
    <mergeCell ref="B123:E123"/>
    <mergeCell ref="B134:E134"/>
    <mergeCell ref="B35:E35"/>
    <mergeCell ref="B46:E46"/>
    <mergeCell ref="B57:E57"/>
    <mergeCell ref="B68:E68"/>
    <mergeCell ref="B79:E79"/>
    <mergeCell ref="B6:C6"/>
    <mergeCell ref="B17:C17"/>
    <mergeCell ref="B28:C28"/>
    <mergeCell ref="B13:E13"/>
    <mergeCell ref="B24:E24"/>
  </mergeCells>
  <dataValidations count="9">
    <dataValidation type="list" allowBlank="1" sqref="H8 H19 H448 H459 H404 H470 H481 H30 H41 H52 H63 H74 H85 H96 H107 H118 H129 H140 H151 H162 H173 H184 H195 H206 H217 H228 H239 H250 H261 H272 H283 H294 H305 H316 H327 H338 H349 H360 H371 H382 H393 H415 H426 H437 H492" xr:uid="{CEA0E61E-8032-4185-849D-70523B74617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965209A1-8ED8-452C-9C9F-7E10426D40E9}"/>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DEA712B-748D-400A-A37C-12F195CD25D2}">
      <formula1>listadoEmpleados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5B1284AE-0C95-4465-8D0E-258EA67EEFBE}">
      <formula1>listadoRA</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ABB83C0-7F6A-48C3-9808-FEA476F73995}">
      <formula1>listadoColegios</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624E265-4E05-4711-A2DA-5BD7B6C8AC41}">
      <formula1>listadoMotivos</formula1>
    </dataValidation>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8C686C2-7699-4146-B49C-0B0302C4CF55}">
      <formula1>"Abierto,Cerrado"</formula1>
    </dataValidation>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4F4D0882-9282-43D8-B8CB-47C2CA5E7A76}"/>
    <dataValidation type="list" allowBlank="1" showInputMessage="1" showErrorMessage="1" sqref="F10 F21 F32 F43 F54 F65 F76 F87 F98 F109 F120" xr:uid="{0C63E880-30E8-4645-80C2-550719355112}">
      <formula1>DESCONTAR</formula1>
    </dataValidation>
  </dataValidations>
  <pageMargins left="0.7" right="0.7" top="0.75" bottom="0.75" header="0.3" footer="0.3"/>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59397" r:id="rId5" name="Button 5">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59398" r:id="rId6" name="Button 6">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3DEB-6A46-4206-9F57-7214C158A5A1}">
  <sheetPr codeName="Hoja21">
    <tabColor rgb="FFFF0000"/>
    <pageSetUpPr fitToPage="1"/>
  </sheetPr>
  <dimension ref="A1:Q500"/>
  <sheetViews>
    <sheetView zoomScale="82" zoomScaleNormal="82" workbookViewId="0">
      <selection activeCell="B228" sqref="B228"/>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114" t="s">
        <v>129</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0.10416666666666663</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121" t="str">
        <f ca="1">CONCATENATE(_xlfn.SHEET(),"-",I4)</f>
        <v>3-1</v>
      </c>
      <c r="B4" s="58"/>
      <c r="C4" s="59" t="s">
        <v>99</v>
      </c>
      <c r="D4" s="60" t="s">
        <v>100</v>
      </c>
      <c r="E4" s="103"/>
      <c r="F4" s="103" t="s">
        <v>101</v>
      </c>
      <c r="G4" s="62" t="s">
        <v>92</v>
      </c>
      <c r="H4" s="63" t="s">
        <v>130</v>
      </c>
      <c r="I4" s="65">
        <v>1</v>
      </c>
      <c r="J4" s="26"/>
      <c r="K4" s="26"/>
      <c r="L4" s="63" t="s">
        <v>102</v>
      </c>
      <c r="M4" s="63" t="s">
        <v>103</v>
      </c>
      <c r="N4" s="63" t="s">
        <v>104</v>
      </c>
      <c r="O4" s="63" t="s">
        <v>105</v>
      </c>
      <c r="P4" s="26"/>
      <c r="Q4" s="26"/>
    </row>
    <row r="5" spans="1:17" ht="24.75" customHeight="1" x14ac:dyDescent="0.25">
      <c r="A5" s="32" t="s">
        <v>5</v>
      </c>
      <c r="B5" s="51" t="s">
        <v>131</v>
      </c>
      <c r="C5" s="52">
        <v>45618</v>
      </c>
      <c r="D5" s="52">
        <v>45618</v>
      </c>
      <c r="E5" s="53"/>
      <c r="F5" s="109">
        <f>IFERROR((E7*F7+E8*F8)/(F7+F8),0)</f>
        <v>0</v>
      </c>
      <c r="G5" s="33" t="s">
        <v>106</v>
      </c>
      <c r="H5" s="54" t="s">
        <v>132</v>
      </c>
      <c r="I5" s="65"/>
      <c r="J5" s="26"/>
      <c r="K5" s="26"/>
      <c r="L5" s="105">
        <v>0.41666666666666669</v>
      </c>
      <c r="M5" s="105">
        <v>0.5</v>
      </c>
      <c r="N5" s="100">
        <f>(M5-L5)*$C$2</f>
        <v>0.24999999999999994</v>
      </c>
      <c r="O5" s="108">
        <v>3</v>
      </c>
      <c r="P5" s="26"/>
      <c r="Q5" s="26"/>
    </row>
    <row r="6" spans="1:17" ht="24.75" customHeight="1" x14ac:dyDescent="0.25">
      <c r="A6" s="32" t="s">
        <v>6</v>
      </c>
      <c r="B6" s="148" t="s">
        <v>133</v>
      </c>
      <c r="C6" s="149"/>
      <c r="D6" s="33" t="s">
        <v>107</v>
      </c>
      <c r="E6" s="94" t="str">
        <f>IFERROR(VLOOKUP(B6,matrizEmpleados,2,FALSE),"No existe")</f>
        <v>106122</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v>0.52083333333333337</v>
      </c>
      <c r="D7" s="105">
        <v>0.625</v>
      </c>
      <c r="E7" s="100">
        <f>(D7-C7)*$C$2</f>
        <v>0.31249999999999989</v>
      </c>
      <c r="F7" s="113"/>
      <c r="G7" s="33" t="s">
        <v>111</v>
      </c>
      <c r="H7" s="54" t="s">
        <v>134</v>
      </c>
      <c r="I7" s="65"/>
      <c r="J7" s="26"/>
      <c r="K7" s="26"/>
      <c r="L7" s="105"/>
      <c r="M7" s="105"/>
      <c r="N7" s="100"/>
      <c r="O7" s="108"/>
      <c r="P7" s="26"/>
      <c r="Q7" s="26"/>
    </row>
    <row r="8" spans="1:17" ht="24.75" customHeight="1" x14ac:dyDescent="0.25">
      <c r="A8" s="32" t="s">
        <v>11</v>
      </c>
      <c r="B8" s="120" t="s">
        <v>135</v>
      </c>
      <c r="C8" s="105"/>
      <c r="D8" s="105"/>
      <c r="E8" s="100">
        <f>(D8-C8)*$C$2</f>
        <v>0</v>
      </c>
      <c r="F8" s="113"/>
      <c r="G8" s="33" t="s">
        <v>107</v>
      </c>
      <c r="H8" s="56" t="str">
        <f>IFERROR(VLOOKUP(B8,matrizEmpleados,2,FALSE),"Error")</f>
        <v>004788</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3-1-1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3-1-2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3-1-3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4603000550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124" t="str">
        <f ca="1">CONCATENATE(_xlfn.SHEET(),"-",I15)</f>
        <v>3-2</v>
      </c>
      <c r="B15" s="58"/>
      <c r="C15" s="59" t="s">
        <v>99</v>
      </c>
      <c r="D15" s="60" t="s">
        <v>100</v>
      </c>
      <c r="E15" s="61"/>
      <c r="F15" s="61"/>
      <c r="G15" s="62" t="s">
        <v>92</v>
      </c>
      <c r="H15" s="63" t="s">
        <v>136</v>
      </c>
      <c r="I15" s="65">
        <f>+I4+1</f>
        <v>2</v>
      </c>
      <c r="J15" s="26"/>
      <c r="K15" s="26"/>
      <c r="L15" s="26"/>
      <c r="M15" s="26"/>
      <c r="N15" s="26"/>
      <c r="O15" s="26"/>
      <c r="P15" s="26"/>
      <c r="Q15" s="26"/>
    </row>
    <row r="16" spans="1:17" ht="24.75" customHeight="1" x14ac:dyDescent="0.25">
      <c r="A16" s="32" t="s">
        <v>5</v>
      </c>
      <c r="B16" s="51" t="s">
        <v>137</v>
      </c>
      <c r="C16" s="52">
        <v>45618</v>
      </c>
      <c r="D16" s="52">
        <v>45618</v>
      </c>
      <c r="E16" s="53"/>
      <c r="F16" s="109">
        <f>IFERROR((E18*F18+E19*F19)/(F18+F19),0)</f>
        <v>0</v>
      </c>
      <c r="G16" s="33" t="s">
        <v>106</v>
      </c>
      <c r="H16" s="54" t="s">
        <v>138</v>
      </c>
      <c r="I16" s="65"/>
      <c r="J16" s="26"/>
      <c r="K16" s="26"/>
      <c r="L16" s="26"/>
      <c r="M16" s="26"/>
      <c r="N16" s="26"/>
      <c r="O16" s="26"/>
      <c r="P16" s="26"/>
      <c r="Q16" s="26"/>
    </row>
    <row r="17" spans="1:17" ht="24.75" customHeight="1" x14ac:dyDescent="0.25">
      <c r="A17" s="32" t="s">
        <v>6</v>
      </c>
      <c r="B17" s="148" t="s">
        <v>139</v>
      </c>
      <c r="C17" s="149"/>
      <c r="D17" s="33" t="s">
        <v>107</v>
      </c>
      <c r="E17" s="94" t="str">
        <f>IFERROR(VLOOKUP(B17,matrizEmpleados,2,FALSE),"No existe")</f>
        <v>070074</v>
      </c>
      <c r="F17" s="104" t="s">
        <v>108</v>
      </c>
      <c r="G17" s="33" t="s">
        <v>109</v>
      </c>
      <c r="H17" s="111">
        <f>+(D16-C16)+1</f>
        <v>1</v>
      </c>
      <c r="I17" s="65"/>
      <c r="J17" s="26"/>
      <c r="K17" s="26"/>
      <c r="L17" s="26"/>
      <c r="M17" s="26"/>
      <c r="N17" s="26"/>
      <c r="O17" s="26"/>
      <c r="P17" s="26"/>
      <c r="Q17" s="26"/>
    </row>
    <row r="18" spans="1:17" ht="24.75" customHeight="1" x14ac:dyDescent="0.25">
      <c r="A18" s="32" t="s">
        <v>8</v>
      </c>
      <c r="B18" s="99" t="s">
        <v>124</v>
      </c>
      <c r="C18" s="105">
        <v>0.58333333333333337</v>
      </c>
      <c r="D18" s="105">
        <v>0.70833333333333337</v>
      </c>
      <c r="E18" s="100">
        <f>(D18-C18)*$C$2</f>
        <v>0.375</v>
      </c>
      <c r="F18" s="113"/>
      <c r="G18" s="33" t="s">
        <v>111</v>
      </c>
      <c r="H18" s="54" t="s">
        <v>72</v>
      </c>
      <c r="I18" s="65"/>
      <c r="J18" s="26"/>
      <c r="K18" s="26"/>
      <c r="L18" s="26"/>
      <c r="M18" s="26"/>
      <c r="N18" s="26"/>
      <c r="O18" s="26"/>
      <c r="P18" s="26"/>
      <c r="Q18" s="26"/>
    </row>
    <row r="19" spans="1:17" ht="24.75" customHeight="1" x14ac:dyDescent="0.25">
      <c r="A19" s="32" t="s">
        <v>11</v>
      </c>
      <c r="B19" s="120" t="s">
        <v>140</v>
      </c>
      <c r="C19" s="105"/>
      <c r="D19" s="105"/>
      <c r="E19" s="100">
        <f>(D19-C19)*$C$2</f>
        <v>0</v>
      </c>
      <c r="F19" s="113"/>
      <c r="G19" s="33" t="s">
        <v>107</v>
      </c>
      <c r="H19" s="56" t="str">
        <f>IFERROR(VLOOKUP(B19,matrizEmpleados,2,FALSE),"Error")</f>
        <v>000155</v>
      </c>
      <c r="I19" s="65"/>
      <c r="J19" s="26"/>
      <c r="K19" s="26"/>
      <c r="L19" s="26"/>
      <c r="M19" s="26"/>
      <c r="N19" s="26"/>
      <c r="O19" s="26"/>
      <c r="P19" s="26"/>
      <c r="Q19" s="26"/>
    </row>
    <row r="20" spans="1:17" ht="24.75" customHeight="1" thickBot="1" x14ac:dyDescent="0.3">
      <c r="A20" s="32" t="s">
        <v>112</v>
      </c>
      <c r="B20" s="32" t="s">
        <v>113</v>
      </c>
      <c r="C20" s="32" t="s">
        <v>12</v>
      </c>
      <c r="D20" s="32" t="s">
        <v>7</v>
      </c>
      <c r="E20" s="48" t="s">
        <v>114</v>
      </c>
      <c r="F20" s="48"/>
      <c r="G20" s="33" t="s">
        <v>115</v>
      </c>
      <c r="H20" s="116"/>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3-2-1</v>
      </c>
      <c r="J21" s="26"/>
      <c r="K21" s="26"/>
      <c r="L21" s="26">
        <v>651</v>
      </c>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3-2-2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3-2-3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4603000300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124" t="str">
        <f ca="1">CONCATENATE(_xlfn.SHEET(),"-",I26)</f>
        <v>3-3</v>
      </c>
      <c r="B26" s="58"/>
      <c r="C26" s="59" t="s">
        <v>99</v>
      </c>
      <c r="D26" s="60" t="s">
        <v>100</v>
      </c>
      <c r="E26" s="61"/>
      <c r="F26" s="61"/>
      <c r="G26" s="62" t="s">
        <v>92</v>
      </c>
      <c r="H26" s="63" t="s">
        <v>130</v>
      </c>
      <c r="I26" s="65">
        <f>+I15+1</f>
        <v>3</v>
      </c>
      <c r="J26" s="26"/>
      <c r="K26" s="26"/>
      <c r="L26" s="26"/>
      <c r="M26" s="26"/>
      <c r="N26" s="26"/>
      <c r="O26" s="26"/>
      <c r="P26" s="26"/>
      <c r="Q26" s="26"/>
    </row>
    <row r="27" spans="1:17" ht="24.75" customHeight="1" x14ac:dyDescent="0.25">
      <c r="A27" s="32" t="s">
        <v>5</v>
      </c>
      <c r="B27" s="51" t="s">
        <v>141</v>
      </c>
      <c r="C27" s="52">
        <v>45618</v>
      </c>
      <c r="D27" s="52">
        <v>45618</v>
      </c>
      <c r="E27" s="53"/>
      <c r="F27" s="109">
        <f>IFERROR((E29*F29+E30*F30)/(F29+F30),0)</f>
        <v>0</v>
      </c>
      <c r="G27" s="33" t="s">
        <v>106</v>
      </c>
      <c r="H27" s="54" t="s">
        <v>142</v>
      </c>
      <c r="I27" s="65"/>
      <c r="J27" s="26"/>
      <c r="K27" s="26"/>
      <c r="L27" s="26"/>
      <c r="M27" s="26"/>
      <c r="N27" s="26"/>
      <c r="O27" s="26"/>
      <c r="P27" s="26"/>
      <c r="Q27" s="26"/>
    </row>
    <row r="28" spans="1:17" ht="24.75" customHeight="1" x14ac:dyDescent="0.25">
      <c r="A28" s="32" t="s">
        <v>6</v>
      </c>
      <c r="B28" s="148" t="s">
        <v>143</v>
      </c>
      <c r="C28" s="149"/>
      <c r="D28" s="33" t="s">
        <v>107</v>
      </c>
      <c r="E28" s="94" t="str">
        <f>IFERROR(VLOOKUP(B28,matrizEmpleados,2,FALSE),"No existe")</f>
        <v>003805</v>
      </c>
      <c r="F28" s="104" t="s">
        <v>108</v>
      </c>
      <c r="G28" s="33" t="s">
        <v>109</v>
      </c>
      <c r="H28" s="111">
        <f>+(D27-C27)+1</f>
        <v>1</v>
      </c>
      <c r="I28" s="65"/>
      <c r="J28" s="26"/>
      <c r="K28" s="26"/>
      <c r="L28" s="26"/>
      <c r="M28" s="26"/>
      <c r="N28" s="26"/>
      <c r="O28" s="26"/>
      <c r="P28" s="26"/>
      <c r="Q28" s="26"/>
    </row>
    <row r="29" spans="1:17" ht="24.75" customHeight="1" x14ac:dyDescent="0.25">
      <c r="A29" s="32" t="s">
        <v>8</v>
      </c>
      <c r="B29" s="99"/>
      <c r="C29" s="105">
        <v>0.52083333333333337</v>
      </c>
      <c r="D29" s="105">
        <v>0.60416666666666663</v>
      </c>
      <c r="E29" s="100">
        <f>(D29-C29)*$C$2</f>
        <v>0.24999999999999978</v>
      </c>
      <c r="F29" s="113"/>
      <c r="G29" s="33" t="s">
        <v>111</v>
      </c>
      <c r="H29" s="54" t="s">
        <v>72</v>
      </c>
      <c r="I29" s="65"/>
      <c r="J29" s="26"/>
      <c r="K29" s="26"/>
      <c r="L29" s="26"/>
      <c r="M29" s="26"/>
      <c r="N29" s="26"/>
      <c r="O29" s="26"/>
      <c r="P29" s="26"/>
      <c r="Q29" s="26"/>
    </row>
    <row r="30" spans="1:17" ht="24.75" customHeight="1" x14ac:dyDescent="0.25">
      <c r="A30" s="32" t="s">
        <v>11</v>
      </c>
      <c r="B30" s="117" t="s">
        <v>144</v>
      </c>
      <c r="C30" s="105"/>
      <c r="D30" s="105"/>
      <c r="E30" s="100">
        <f>(D30-C30)*$C$2</f>
        <v>0</v>
      </c>
      <c r="F30" s="113"/>
      <c r="G30" s="33" t="s">
        <v>107</v>
      </c>
      <c r="H30" s="56" t="str">
        <f>IFERROR(VLOOKUP(B30,matrizEmpleados,2,FALSE),"Error")</f>
        <v>105913</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118"/>
      <c r="C32" s="31" t="str">
        <f>IFERROR(VLOOKUP(B32,matrizEmpleados,2,FALSE),"Error")</f>
        <v>Error</v>
      </c>
      <c r="D32" s="29"/>
      <c r="E32" s="49"/>
      <c r="F32" s="49"/>
      <c r="G32" s="33" t="s">
        <v>117</v>
      </c>
      <c r="H32" s="54"/>
      <c r="I32" s="65" t="str">
        <f ca="1">CONCATENATE(_xlfn.SHEET(),"-",I26,"-",1)</f>
        <v>3-3-1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3-3-2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3-3-3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4603005267</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124" t="str">
        <f ca="1">CONCATENATE(_xlfn.SHEET(),"-",I37)</f>
        <v>3-4</v>
      </c>
      <c r="B37" s="58"/>
      <c r="C37" s="59" t="s">
        <v>99</v>
      </c>
      <c r="D37" s="60" t="s">
        <v>100</v>
      </c>
      <c r="E37" s="61"/>
      <c r="F37" s="61"/>
      <c r="G37" s="62" t="s">
        <v>92</v>
      </c>
      <c r="H37" s="63" t="s">
        <v>145</v>
      </c>
      <c r="I37" s="65">
        <f>+I26+1</f>
        <v>4</v>
      </c>
      <c r="J37" s="26"/>
      <c r="K37" s="26"/>
      <c r="L37" s="26"/>
      <c r="M37" s="26"/>
      <c r="N37" s="26"/>
      <c r="O37" s="26"/>
      <c r="P37" s="26"/>
      <c r="Q37" s="26"/>
    </row>
    <row r="38" spans="1:17" ht="24.75" customHeight="1" x14ac:dyDescent="0.25">
      <c r="A38" s="32" t="s">
        <v>5</v>
      </c>
      <c r="B38" s="51" t="s">
        <v>146</v>
      </c>
      <c r="C38" s="52">
        <v>45618</v>
      </c>
      <c r="D38" s="52">
        <v>45618</v>
      </c>
      <c r="E38" s="53"/>
      <c r="F38" s="109">
        <f>IFERROR((E40*F40+E41*F41)/(F40+F41),0)</f>
        <v>0</v>
      </c>
      <c r="G38" s="33" t="s">
        <v>106</v>
      </c>
      <c r="H38" s="54" t="s">
        <v>147</v>
      </c>
      <c r="I38" s="65"/>
      <c r="J38" s="26"/>
      <c r="K38" s="26"/>
      <c r="L38" s="26"/>
      <c r="M38" s="26"/>
      <c r="N38" s="26"/>
      <c r="O38" s="26"/>
      <c r="P38" s="26"/>
      <c r="Q38" s="26"/>
    </row>
    <row r="39" spans="1:17" ht="24.75" customHeight="1" x14ac:dyDescent="0.25">
      <c r="A39" s="32" t="s">
        <v>6</v>
      </c>
      <c r="B39" s="148" t="s">
        <v>148</v>
      </c>
      <c r="C39" s="149"/>
      <c r="D39" s="33" t="s">
        <v>107</v>
      </c>
      <c r="E39" s="94" t="str">
        <f>IFERROR(VLOOKUP(B39,matrizEmpleados,2,FALSE),"No existe")</f>
        <v>105213</v>
      </c>
      <c r="F39" s="104" t="s">
        <v>108</v>
      </c>
      <c r="G39" s="33" t="s">
        <v>109</v>
      </c>
      <c r="H39" s="111">
        <f>+(D38-C38)+1</f>
        <v>1</v>
      </c>
      <c r="I39" s="65"/>
      <c r="J39" s="26"/>
      <c r="K39" s="26"/>
      <c r="L39" s="26"/>
      <c r="M39" s="26"/>
      <c r="N39" s="26"/>
      <c r="O39" s="26"/>
      <c r="P39" s="26"/>
      <c r="Q39" s="26"/>
    </row>
    <row r="40" spans="1:17" ht="24.75" customHeight="1" x14ac:dyDescent="0.25">
      <c r="A40" s="32" t="s">
        <v>8</v>
      </c>
      <c r="B40" s="99" t="s">
        <v>149</v>
      </c>
      <c r="C40" s="105">
        <v>0.58333333333333337</v>
      </c>
      <c r="D40" s="105">
        <v>0.66666666666666663</v>
      </c>
      <c r="E40" s="100">
        <f>(D40-C40)*$C$2</f>
        <v>0.24999999999999978</v>
      </c>
      <c r="F40" s="113"/>
      <c r="G40" s="33" t="s">
        <v>111</v>
      </c>
      <c r="H40" s="54" t="s">
        <v>150</v>
      </c>
      <c r="I40" s="65"/>
      <c r="J40" s="26"/>
      <c r="K40" s="26"/>
      <c r="L40" s="26"/>
      <c r="M40" s="26"/>
      <c r="N40" s="26"/>
      <c r="O40" s="26"/>
      <c r="P40" s="26"/>
      <c r="Q40" s="26"/>
    </row>
    <row r="41" spans="1:17" ht="24.75" customHeight="1" x14ac:dyDescent="0.25">
      <c r="A41" s="32" t="s">
        <v>11</v>
      </c>
      <c r="B41" s="120" t="s">
        <v>151</v>
      </c>
      <c r="C41" s="105"/>
      <c r="D41" s="105"/>
      <c r="E41" s="100">
        <f>(D41-C41)*$C$2</f>
        <v>0</v>
      </c>
      <c r="F41" s="113"/>
      <c r="G41" s="33" t="s">
        <v>107</v>
      </c>
      <c r="H41" s="56" t="str">
        <f>IFERROR(VLOOKUP(B41,matrizEmpleados,2,FALSE),"Error")</f>
        <v>004382</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123" t="s">
        <v>152</v>
      </c>
      <c r="C43" s="31" t="str">
        <f>IFERROR(VLOOKUP(B43,matrizEmpleados,2,FALSE),"Error")</f>
        <v>Error</v>
      </c>
      <c r="D43" s="29">
        <v>1</v>
      </c>
      <c r="E43" s="49">
        <v>1</v>
      </c>
      <c r="F43" s="49"/>
      <c r="G43" s="33" t="s">
        <v>117</v>
      </c>
      <c r="H43" s="54"/>
      <c r="I43" s="65" t="str">
        <f ca="1">CONCATENATE(_xlfn.SHEET(),"-",I37,"-",1)</f>
        <v>3-4-1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3-4-2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3-4-3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1203002103</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124" t="str">
        <f ca="1">CONCATENATE(_xlfn.SHEET(),"-",I48)</f>
        <v>3-5</v>
      </c>
      <c r="B48" s="58"/>
      <c r="C48" s="59" t="s">
        <v>99</v>
      </c>
      <c r="D48" s="60" t="s">
        <v>100</v>
      </c>
      <c r="E48" s="61"/>
      <c r="F48" s="61"/>
      <c r="G48" s="62" t="s">
        <v>92</v>
      </c>
      <c r="H48" s="63" t="s">
        <v>153</v>
      </c>
      <c r="I48" s="65">
        <f>+I37+1</f>
        <v>5</v>
      </c>
      <c r="J48" s="26"/>
      <c r="K48" s="26"/>
      <c r="L48" s="26"/>
      <c r="M48" s="26"/>
      <c r="N48" s="26"/>
      <c r="O48" s="26"/>
      <c r="P48" s="26"/>
      <c r="Q48" s="26"/>
    </row>
    <row r="49" spans="1:17" ht="24.75" customHeight="1" x14ac:dyDescent="0.25">
      <c r="A49" s="32" t="s">
        <v>5</v>
      </c>
      <c r="B49" s="51" t="s">
        <v>154</v>
      </c>
      <c r="C49" s="52">
        <v>45618</v>
      </c>
      <c r="D49" s="52">
        <v>45618</v>
      </c>
      <c r="E49" s="53"/>
      <c r="F49" s="109">
        <f>IFERROR((E51*F51+E52*F52)/(F51+F52),0)</f>
        <v>0</v>
      </c>
      <c r="G49" s="33" t="s">
        <v>106</v>
      </c>
      <c r="H49" s="54" t="s">
        <v>155</v>
      </c>
      <c r="I49" s="65"/>
      <c r="J49" s="26"/>
      <c r="K49" s="26"/>
      <c r="L49" s="26"/>
      <c r="M49" s="26"/>
      <c r="N49" s="26"/>
      <c r="O49" s="26"/>
      <c r="P49" s="26"/>
      <c r="Q49" s="26"/>
    </row>
    <row r="50" spans="1:17" ht="24.75" customHeight="1" x14ac:dyDescent="0.25">
      <c r="A50" s="32" t="s">
        <v>6</v>
      </c>
      <c r="B50" s="148" t="s">
        <v>156</v>
      </c>
      <c r="C50" s="149"/>
      <c r="D50" s="33" t="s">
        <v>107</v>
      </c>
      <c r="E50" s="94" t="str">
        <f>IFERROR(VLOOKUP(B50,matrizEmpleados,2,FALSE),"No existe")</f>
        <v>001081</v>
      </c>
      <c r="F50" s="104" t="s">
        <v>108</v>
      </c>
      <c r="G50" s="33" t="s">
        <v>109</v>
      </c>
      <c r="H50" s="111">
        <f>+(D49-C49)+1</f>
        <v>1</v>
      </c>
      <c r="I50" s="65"/>
      <c r="J50" s="26"/>
      <c r="K50" s="26"/>
      <c r="L50" s="26"/>
      <c r="M50" s="26"/>
      <c r="N50" s="26"/>
      <c r="O50" s="26"/>
      <c r="P50" s="26"/>
      <c r="Q50" s="26"/>
    </row>
    <row r="51" spans="1:17" ht="24.75" customHeight="1" x14ac:dyDescent="0.25">
      <c r="A51" s="32" t="s">
        <v>8</v>
      </c>
      <c r="B51" s="99" t="s">
        <v>157</v>
      </c>
      <c r="C51" s="105">
        <v>13.5</v>
      </c>
      <c r="D51" s="105">
        <v>0.64583333333333337</v>
      </c>
      <c r="E51" s="100">
        <f>(D51-C51)*$C$2</f>
        <v>-38.5625</v>
      </c>
      <c r="F51" s="113"/>
      <c r="G51" s="33" t="s">
        <v>111</v>
      </c>
      <c r="H51" s="54" t="s">
        <v>80</v>
      </c>
      <c r="I51" s="65"/>
      <c r="J51" s="26"/>
      <c r="K51" s="26"/>
      <c r="L51" s="26"/>
      <c r="M51" s="26"/>
      <c r="N51" s="26"/>
      <c r="O51" s="26"/>
      <c r="P51" s="26"/>
      <c r="Q51" s="26"/>
    </row>
    <row r="52" spans="1:17" ht="24.75" customHeight="1" x14ac:dyDescent="0.25">
      <c r="A52" s="32" t="s">
        <v>11</v>
      </c>
      <c r="B52" s="120" t="s">
        <v>158</v>
      </c>
      <c r="C52" s="105"/>
      <c r="D52" s="105"/>
      <c r="E52" s="100">
        <f>(D52-C52)*$C$2</f>
        <v>0</v>
      </c>
      <c r="F52" s="113"/>
      <c r="G52" s="33" t="s">
        <v>107</v>
      </c>
      <c r="H52" s="56" t="str">
        <f>IFERROR(VLOOKUP(B52,matrizEmpleados,2,FALSE),"Error")</f>
        <v>004868</v>
      </c>
      <c r="I52" s="65"/>
      <c r="J52" s="26" t="s">
        <v>159</v>
      </c>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3-5-1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3-5-2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3-5-3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4603001021</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124" t="str">
        <f ca="1">CONCATENATE(_xlfn.SHEET(),"-",I59)</f>
        <v>3-6</v>
      </c>
      <c r="B59" s="58"/>
      <c r="C59" s="59" t="s">
        <v>99</v>
      </c>
      <c r="D59" s="60" t="s">
        <v>100</v>
      </c>
      <c r="E59" s="61"/>
      <c r="F59" s="61"/>
      <c r="G59" s="62" t="s">
        <v>92</v>
      </c>
      <c r="H59" s="63" t="s">
        <v>85</v>
      </c>
      <c r="I59" s="65">
        <f>+I48+1</f>
        <v>6</v>
      </c>
      <c r="J59" s="26"/>
      <c r="K59" s="26"/>
      <c r="L59" s="26"/>
      <c r="M59" s="26"/>
      <c r="N59" s="26"/>
      <c r="O59" s="26"/>
      <c r="P59" s="26"/>
      <c r="Q59" s="26"/>
    </row>
    <row r="60" spans="1:17" ht="24.75" customHeight="1" x14ac:dyDescent="0.25">
      <c r="A60" s="32" t="s">
        <v>5</v>
      </c>
      <c r="B60" s="51" t="s">
        <v>160</v>
      </c>
      <c r="C60" s="52">
        <v>45618</v>
      </c>
      <c r="D60" s="52">
        <v>45618</v>
      </c>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t="s">
        <v>161</v>
      </c>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t="s">
        <v>162</v>
      </c>
      <c r="C62" s="105">
        <v>0.52083333333333337</v>
      </c>
      <c r="D62" s="105">
        <v>0.625</v>
      </c>
      <c r="E62" s="100">
        <f>(D62-C62)*$C$2</f>
        <v>0.31249999999999989</v>
      </c>
      <c r="F62" s="113"/>
      <c r="G62" s="33" t="s">
        <v>111</v>
      </c>
      <c r="H62" s="54" t="s">
        <v>72</v>
      </c>
      <c r="I62" s="65"/>
      <c r="J62" s="26"/>
      <c r="K62" s="26"/>
      <c r="L62" s="26"/>
      <c r="M62" s="26"/>
      <c r="N62" s="26"/>
      <c r="O62" s="26"/>
      <c r="P62" s="26"/>
      <c r="Q62" s="26"/>
    </row>
    <row r="63" spans="1:17" ht="24.75" customHeight="1" x14ac:dyDescent="0.25">
      <c r="A63" s="32" t="s">
        <v>11</v>
      </c>
      <c r="B63" s="120" t="s">
        <v>163</v>
      </c>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v>619822681</v>
      </c>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t="s">
        <v>164</v>
      </c>
      <c r="I65" s="65" t="str">
        <f ca="1">CONCATENATE(_xlfn.SHEET(),"-",I59,"-",1)</f>
        <v>3-6-1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t="s">
        <v>165</v>
      </c>
      <c r="I66" s="65" t="str">
        <f ca="1">CONCATENATE(_xlfn.SHEET(),"-",I59,"-",2)</f>
        <v>3-6-2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3-6-3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124" t="str">
        <f ca="1">CONCATENATE(_xlfn.SHEET(),"-",I70)</f>
        <v>3-7</v>
      </c>
      <c r="B70" s="58"/>
      <c r="C70" s="59" t="s">
        <v>99</v>
      </c>
      <c r="D70" s="60" t="s">
        <v>100</v>
      </c>
      <c r="E70" s="61"/>
      <c r="F70" s="61"/>
      <c r="G70" s="62" t="s">
        <v>92</v>
      </c>
      <c r="H70" s="63" t="s">
        <v>153</v>
      </c>
      <c r="I70" s="65">
        <f>+I59+1</f>
        <v>7</v>
      </c>
      <c r="J70" s="26"/>
      <c r="K70" s="26"/>
      <c r="L70" s="26"/>
      <c r="M70" s="26"/>
      <c r="N70" s="26"/>
      <c r="O70" s="26"/>
      <c r="P70" s="26"/>
      <c r="Q70" s="26"/>
    </row>
    <row r="71" spans="1:17" ht="24.75" customHeight="1" x14ac:dyDescent="0.25">
      <c r="A71" s="32" t="s">
        <v>5</v>
      </c>
      <c r="B71" s="51" t="s">
        <v>166</v>
      </c>
      <c r="C71" s="52">
        <v>45618</v>
      </c>
      <c r="D71" s="52">
        <v>45618</v>
      </c>
      <c r="E71" s="53"/>
      <c r="F71" s="109">
        <f>IFERROR((E73*F73+E74*F74)/(F73+F74),0)</f>
        <v>0</v>
      </c>
      <c r="G71" s="33" t="s">
        <v>106</v>
      </c>
      <c r="H71" s="54" t="s">
        <v>142</v>
      </c>
      <c r="I71" s="65"/>
      <c r="J71" s="26"/>
      <c r="K71" s="26"/>
      <c r="L71" s="26"/>
      <c r="M71" s="26"/>
      <c r="N71" s="26"/>
      <c r="O71" s="26"/>
      <c r="P71" s="26"/>
      <c r="Q71" s="26"/>
    </row>
    <row r="72" spans="1:17" ht="24.75" customHeight="1" x14ac:dyDescent="0.25">
      <c r="A72" s="32" t="s">
        <v>6</v>
      </c>
      <c r="B72" s="148" t="s">
        <v>167</v>
      </c>
      <c r="C72" s="149"/>
      <c r="D72" s="33" t="s">
        <v>107</v>
      </c>
      <c r="E72" s="94" t="str">
        <f>IFERROR(VLOOKUP(B72,matrizEmpleados,2,FALSE),"No existe")</f>
        <v>105134</v>
      </c>
      <c r="F72" s="104" t="s">
        <v>108</v>
      </c>
      <c r="G72" s="33" t="s">
        <v>109</v>
      </c>
      <c r="H72" s="111">
        <f>+(D71-C71)+1</f>
        <v>1</v>
      </c>
      <c r="I72" s="65"/>
      <c r="J72" s="26"/>
      <c r="K72" s="26"/>
      <c r="L72" s="26"/>
      <c r="M72" s="26"/>
      <c r="N72" s="26"/>
      <c r="O72" s="26"/>
      <c r="P72" s="26"/>
      <c r="Q72" s="26"/>
    </row>
    <row r="73" spans="1:17" ht="24.75" customHeight="1" x14ac:dyDescent="0.25">
      <c r="A73" s="32" t="s">
        <v>8</v>
      </c>
      <c r="B73" s="99" t="s">
        <v>168</v>
      </c>
      <c r="C73" s="105">
        <v>0.54166666666666663</v>
      </c>
      <c r="D73" s="105">
        <v>0.625</v>
      </c>
      <c r="E73" s="100">
        <f>(D73-C73)*$C$2</f>
        <v>0.25000000000000011</v>
      </c>
      <c r="F73" s="113"/>
      <c r="G73" s="33" t="s">
        <v>111</v>
      </c>
      <c r="H73" s="54" t="s">
        <v>169</v>
      </c>
      <c r="I73" s="65"/>
      <c r="J73" s="26"/>
      <c r="K73" s="26"/>
      <c r="L73" s="26"/>
      <c r="M73" s="26"/>
      <c r="N73" s="26"/>
      <c r="O73" s="26"/>
      <c r="P73" s="26"/>
      <c r="Q73" s="26"/>
    </row>
    <row r="74" spans="1:17" ht="24.75" customHeight="1" x14ac:dyDescent="0.25">
      <c r="A74" s="32" t="s">
        <v>11</v>
      </c>
      <c r="B74" s="120" t="s">
        <v>170</v>
      </c>
      <c r="C74" s="105"/>
      <c r="D74" s="105"/>
      <c r="E74" s="100">
        <f>(D74-C74)*$C$2</f>
        <v>0</v>
      </c>
      <c r="F74" s="113"/>
      <c r="G74" s="33" t="s">
        <v>107</v>
      </c>
      <c r="H74" s="56" t="str">
        <f>IFERROR(VLOOKUP(B74,matrizEmpleados,2,FALSE),"Error")</f>
        <v>004159</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3-7-1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3-7-2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3-7-3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4603000310</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124" t="str">
        <f ca="1">CONCATENATE(_xlfn.SHEET(),"-",I81)</f>
        <v>3-8</v>
      </c>
      <c r="B81" s="58"/>
      <c r="C81" s="59" t="s">
        <v>99</v>
      </c>
      <c r="D81" s="60" t="s">
        <v>100</v>
      </c>
      <c r="E81" s="61"/>
      <c r="F81" s="61"/>
      <c r="G81" s="62" t="s">
        <v>92</v>
      </c>
      <c r="H81" s="63" t="s">
        <v>136</v>
      </c>
      <c r="I81" s="65">
        <f>+I70+1</f>
        <v>8</v>
      </c>
      <c r="J81" s="26"/>
      <c r="K81" s="26"/>
      <c r="L81" s="26"/>
      <c r="M81" s="26"/>
      <c r="N81" s="26"/>
      <c r="O81" s="26"/>
      <c r="P81" s="26"/>
      <c r="Q81" s="26"/>
    </row>
    <row r="82" spans="1:17" ht="24.75" customHeight="1" x14ac:dyDescent="0.25">
      <c r="A82" s="32" t="s">
        <v>5</v>
      </c>
      <c r="B82" s="51" t="s">
        <v>64</v>
      </c>
      <c r="C82" s="52">
        <v>45618</v>
      </c>
      <c r="D82" s="52">
        <v>45618</v>
      </c>
      <c r="E82" s="53"/>
      <c r="F82" s="109">
        <f>IFERROR((E84*F84+E85*F85)/(F84+F85),0)</f>
        <v>0</v>
      </c>
      <c r="G82" s="33" t="s">
        <v>106</v>
      </c>
      <c r="H82" s="54" t="s">
        <v>132</v>
      </c>
      <c r="I82" s="65"/>
      <c r="J82" s="26"/>
      <c r="K82" s="26"/>
      <c r="L82" s="26"/>
      <c r="M82" s="26"/>
      <c r="N82" s="26"/>
      <c r="O82" s="26"/>
      <c r="P82" s="26"/>
      <c r="Q82" s="26"/>
    </row>
    <row r="83" spans="1:17" ht="24.75" customHeight="1" x14ac:dyDescent="0.25">
      <c r="A83" s="32" t="s">
        <v>6</v>
      </c>
      <c r="B83" s="148" t="s">
        <v>67</v>
      </c>
      <c r="C83" s="149"/>
      <c r="D83" s="33" t="s">
        <v>107</v>
      </c>
      <c r="E83" s="94" t="str">
        <f>IFERROR(VLOOKUP(B83,matrizEmpleados,2,FALSE),"No existe")</f>
        <v>102944</v>
      </c>
      <c r="F83" s="104" t="s">
        <v>108</v>
      </c>
      <c r="G83" s="33" t="s">
        <v>109</v>
      </c>
      <c r="H83" s="111">
        <f>+(D82-C82)+1</f>
        <v>1</v>
      </c>
      <c r="I83" s="65"/>
      <c r="J83" s="26"/>
      <c r="K83" s="26"/>
      <c r="L83" s="26"/>
      <c r="M83" s="26"/>
      <c r="N83" s="26"/>
      <c r="O83" s="26"/>
      <c r="P83" s="26"/>
      <c r="Q83" s="26"/>
    </row>
    <row r="84" spans="1:17" ht="24.75" customHeight="1" x14ac:dyDescent="0.25">
      <c r="A84" s="32" t="s">
        <v>8</v>
      </c>
      <c r="B84" s="99" t="s">
        <v>171</v>
      </c>
      <c r="C84" s="105">
        <v>0.5</v>
      </c>
      <c r="D84" s="105">
        <v>0.66666666666666663</v>
      </c>
      <c r="E84" s="100">
        <f>(D84-C84)*$C$2</f>
        <v>0.49999999999999989</v>
      </c>
      <c r="F84" s="113"/>
      <c r="G84" s="33" t="s">
        <v>111</v>
      </c>
      <c r="H84" s="54" t="s">
        <v>72</v>
      </c>
      <c r="I84" s="65"/>
      <c r="J84" s="26"/>
      <c r="K84" s="26"/>
      <c r="L84" s="26"/>
      <c r="M84" s="26"/>
      <c r="N84" s="26"/>
      <c r="O84" s="26"/>
      <c r="P84" s="26"/>
      <c r="Q84" s="26"/>
    </row>
    <row r="85" spans="1:17" ht="24.75" customHeight="1" x14ac:dyDescent="0.25">
      <c r="A85" s="32" t="s">
        <v>11</v>
      </c>
      <c r="B85" s="120" t="s">
        <v>172</v>
      </c>
      <c r="C85" s="105"/>
      <c r="D85" s="105"/>
      <c r="E85" s="100">
        <f>(D85-C85)*$C$2</f>
        <v>0</v>
      </c>
      <c r="F85" s="113"/>
      <c r="G85" s="33" t="s">
        <v>107</v>
      </c>
      <c r="H85" s="56" t="str">
        <f>IFERROR(VLOOKUP(B85,matrizEmpleados,2,FALSE),"Error")</f>
        <v>004613</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3-8-1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3-8-2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3-8-3</v>
      </c>
      <c r="J89" s="26"/>
      <c r="K89" s="26"/>
      <c r="L89" s="26"/>
      <c r="M89" s="26"/>
      <c r="N89" s="26"/>
      <c r="O89" s="26"/>
      <c r="P89" s="26"/>
      <c r="Q89" s="26"/>
    </row>
    <row r="90" spans="1:17" ht="38.25" customHeight="1" x14ac:dyDescent="0.25">
      <c r="A90" s="32" t="s">
        <v>121</v>
      </c>
      <c r="B90" s="150" t="s">
        <v>173</v>
      </c>
      <c r="C90" s="151"/>
      <c r="D90" s="151"/>
      <c r="E90" s="152"/>
      <c r="F90" s="98"/>
      <c r="G90" s="32" t="s">
        <v>122</v>
      </c>
      <c r="H90" s="56" t="str">
        <f>IFERROR(VLOOKUP(E83,matriz_imputacion,3,FALSE),"No Existe")</f>
        <v>4601000110</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124" t="str">
        <f ca="1">CONCATENATE(_xlfn.SHEET(),"-",I92)</f>
        <v>3-9</v>
      </c>
      <c r="B92" s="58"/>
      <c r="C92" s="59" t="s">
        <v>99</v>
      </c>
      <c r="D92" s="60" t="s">
        <v>100</v>
      </c>
      <c r="E92" s="61"/>
      <c r="F92" s="61"/>
      <c r="G92" s="62" t="s">
        <v>92</v>
      </c>
      <c r="H92" s="63" t="s">
        <v>85</v>
      </c>
      <c r="I92" s="65">
        <f>+I81+1</f>
        <v>9</v>
      </c>
      <c r="J92" s="26"/>
      <c r="K92" s="26"/>
      <c r="L92" s="26"/>
      <c r="M92" s="26"/>
      <c r="N92" s="26"/>
      <c r="O92" s="26"/>
      <c r="P92" s="26"/>
      <c r="Q92" s="26"/>
    </row>
    <row r="93" spans="1:17" ht="24.75" customHeight="1" x14ac:dyDescent="0.25">
      <c r="A93" s="32" t="s">
        <v>5</v>
      </c>
      <c r="B93" s="51" t="s">
        <v>174</v>
      </c>
      <c r="C93" s="52">
        <v>45618</v>
      </c>
      <c r="D93" s="52">
        <v>45618</v>
      </c>
      <c r="E93" s="53"/>
      <c r="F93" s="109">
        <f>IFERROR((E95*F95+E96*F96)/(F95+F96),0)</f>
        <v>0</v>
      </c>
      <c r="G93" s="33" t="s">
        <v>106</v>
      </c>
      <c r="H93" s="54" t="s">
        <v>175</v>
      </c>
      <c r="I93" s="65"/>
      <c r="J93" s="26"/>
      <c r="K93" s="26"/>
      <c r="L93" s="26"/>
      <c r="M93" s="26"/>
      <c r="N93" s="26"/>
      <c r="O93" s="26"/>
      <c r="P93" s="26"/>
      <c r="Q93" s="26"/>
    </row>
    <row r="94" spans="1:17" ht="24.75" customHeight="1" x14ac:dyDescent="0.25">
      <c r="A94" s="32" t="s">
        <v>6</v>
      </c>
      <c r="B94" s="148" t="s">
        <v>176</v>
      </c>
      <c r="C94" s="149"/>
      <c r="D94" s="33" t="s">
        <v>107</v>
      </c>
      <c r="E94" s="94" t="str">
        <f>IFERROR(VLOOKUP(B94,matrizEmpleados,2,FALSE),"No existe")</f>
        <v>002136</v>
      </c>
      <c r="F94" s="104" t="s">
        <v>108</v>
      </c>
      <c r="G94" s="33" t="s">
        <v>109</v>
      </c>
      <c r="H94" s="111">
        <f>+(D93-C93)+1</f>
        <v>1</v>
      </c>
      <c r="I94" s="65"/>
      <c r="J94" s="26"/>
      <c r="K94" s="26"/>
      <c r="L94" s="26"/>
      <c r="M94" s="26"/>
      <c r="N94" s="26"/>
      <c r="O94" s="26"/>
      <c r="P94" s="26"/>
      <c r="Q94" s="26"/>
    </row>
    <row r="95" spans="1:17" ht="24.75" customHeight="1" x14ac:dyDescent="0.25">
      <c r="A95" s="32" t="s">
        <v>8</v>
      </c>
      <c r="B95" s="99" t="s">
        <v>177</v>
      </c>
      <c r="C95" s="105">
        <v>0.41666666666666669</v>
      </c>
      <c r="D95" s="105">
        <v>0.6875</v>
      </c>
      <c r="E95" s="100">
        <f>(D95-C95)*$C$2</f>
        <v>0.8125</v>
      </c>
      <c r="F95" s="113"/>
      <c r="G95" s="33" t="s">
        <v>111</v>
      </c>
      <c r="H95" s="54" t="s">
        <v>72</v>
      </c>
      <c r="I95" s="65"/>
      <c r="J95" s="26"/>
      <c r="K95" s="26"/>
      <c r="L95" s="26"/>
      <c r="M95" s="26"/>
      <c r="N95" s="26"/>
      <c r="O95" s="26"/>
      <c r="P95" s="26"/>
      <c r="Q95" s="26"/>
    </row>
    <row r="96" spans="1:17" ht="24.75" customHeight="1" x14ac:dyDescent="0.25">
      <c r="A96" s="32" t="s">
        <v>11</v>
      </c>
      <c r="B96" s="128" t="s">
        <v>178</v>
      </c>
      <c r="C96" s="105"/>
      <c r="D96" s="105"/>
      <c r="E96" s="100">
        <f>(D96-C96)*$C$2</f>
        <v>0</v>
      </c>
      <c r="F96" s="113"/>
      <c r="G96" s="33" t="s">
        <v>107</v>
      </c>
      <c r="H96" s="56" t="str">
        <f>IFERROR(VLOOKUP(B96,matrizEmpleados,2,FALSE),"Error")</f>
        <v>108602</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t="s">
        <v>179</v>
      </c>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3-9-1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3-9-2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3-9-3</v>
      </c>
      <c r="J100" s="26"/>
      <c r="K100" s="26"/>
      <c r="L100" s="26"/>
      <c r="M100" s="26"/>
      <c r="N100" s="26"/>
      <c r="O100" s="26"/>
      <c r="P100" s="26"/>
      <c r="Q100" s="26"/>
    </row>
    <row r="101" spans="1:17" ht="38.25" customHeight="1" x14ac:dyDescent="0.25">
      <c r="A101" s="32" t="s">
        <v>121</v>
      </c>
      <c r="B101" s="150" t="s">
        <v>173</v>
      </c>
      <c r="C101" s="151"/>
      <c r="D101" s="151"/>
      <c r="E101" s="152"/>
      <c r="F101" s="98"/>
      <c r="G101" s="32" t="s">
        <v>122</v>
      </c>
      <c r="H101" s="56" t="str">
        <f>IFERROR(VLOOKUP(E94,matriz_imputacion,3,FALSE),"No Existe")</f>
        <v>1201000224</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124" t="str">
        <f ca="1">CONCATENATE(_xlfn.SHEET(),"-",I103)</f>
        <v>3-10</v>
      </c>
      <c r="B103" s="58"/>
      <c r="C103" s="59" t="s">
        <v>99</v>
      </c>
      <c r="D103" s="60" t="s">
        <v>100</v>
      </c>
      <c r="E103" s="61"/>
      <c r="F103" s="61"/>
      <c r="G103" s="62" t="s">
        <v>92</v>
      </c>
      <c r="H103" s="63" t="s">
        <v>145</v>
      </c>
      <c r="I103" s="65">
        <f>+I92+1</f>
        <v>10</v>
      </c>
      <c r="J103" s="26"/>
      <c r="K103" s="26"/>
      <c r="L103" s="26"/>
      <c r="M103" s="26"/>
      <c r="N103" s="26"/>
      <c r="O103" s="26"/>
      <c r="P103" s="26"/>
      <c r="Q103" s="26"/>
    </row>
    <row r="104" spans="1:17" ht="24.75" customHeight="1" x14ac:dyDescent="0.25">
      <c r="A104" s="32" t="s">
        <v>5</v>
      </c>
      <c r="B104" s="51" t="s">
        <v>146</v>
      </c>
      <c r="C104" s="52">
        <v>45618</v>
      </c>
      <c r="D104" s="52">
        <v>45618</v>
      </c>
      <c r="E104" s="53"/>
      <c r="F104" s="109">
        <f>IFERROR((E106*F106+E107*F107)/(F106+F107),0)</f>
        <v>0</v>
      </c>
      <c r="G104" s="33" t="s">
        <v>106</v>
      </c>
      <c r="H104" s="54" t="s">
        <v>147</v>
      </c>
      <c r="I104" s="65"/>
      <c r="J104" s="26"/>
      <c r="K104" s="26"/>
      <c r="L104" s="26"/>
      <c r="M104" s="26"/>
      <c r="N104" s="26"/>
      <c r="O104" s="26"/>
      <c r="P104" s="26"/>
      <c r="Q104" s="26"/>
    </row>
    <row r="105" spans="1:17" ht="24.75" customHeight="1" x14ac:dyDescent="0.25">
      <c r="A105" s="32" t="s">
        <v>6</v>
      </c>
      <c r="B105" s="148" t="s">
        <v>180</v>
      </c>
      <c r="C105" s="149"/>
      <c r="D105" s="33" t="s">
        <v>107</v>
      </c>
      <c r="E105" s="94" t="str">
        <f>IFERROR(VLOOKUP(B105,matrizEmpleados,2,FALSE),"No existe")</f>
        <v>000099</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t="s">
        <v>149</v>
      </c>
      <c r="C106" s="105">
        <v>0.58333333333333337</v>
      </c>
      <c r="D106" s="105">
        <v>0.70833333333333337</v>
      </c>
      <c r="E106" s="100">
        <f>(D106-C106)*$C$2</f>
        <v>0.375</v>
      </c>
      <c r="F106" s="113"/>
      <c r="G106" s="33" t="s">
        <v>111</v>
      </c>
      <c r="H106" s="54" t="s">
        <v>72</v>
      </c>
      <c r="I106" s="65"/>
      <c r="J106" s="26"/>
      <c r="K106" s="26"/>
      <c r="L106" s="26"/>
      <c r="M106" s="26"/>
      <c r="N106" s="26"/>
      <c r="O106" s="26"/>
      <c r="P106" s="26"/>
      <c r="Q106" s="26"/>
    </row>
    <row r="107" spans="1:17" ht="24.75" customHeight="1" x14ac:dyDescent="0.25">
      <c r="A107" s="32" t="s">
        <v>11</v>
      </c>
      <c r="B107" s="120" t="s">
        <v>181</v>
      </c>
      <c r="C107" s="105"/>
      <c r="D107" s="105"/>
      <c r="E107" s="100">
        <f>(D107-C107)*$C$2</f>
        <v>0</v>
      </c>
      <c r="F107" s="113"/>
      <c r="G107" s="33" t="s">
        <v>107</v>
      </c>
      <c r="H107" s="56" t="str">
        <f>IFERROR(VLOOKUP(B107,matrizEmpleados,2,FALSE),"Error")</f>
        <v>004849</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t="s">
        <v>182</v>
      </c>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3-10-1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3-10-2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3-10-3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1203002103</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124" t="str">
        <f ca="1">CONCATENATE(_xlfn.SHEET(),"-",I114)</f>
        <v>3-11</v>
      </c>
      <c r="B114" s="58"/>
      <c r="C114" s="59" t="s">
        <v>99</v>
      </c>
      <c r="D114" s="60" t="s">
        <v>100</v>
      </c>
      <c r="E114" s="61"/>
      <c r="F114" s="61"/>
      <c r="G114" s="62" t="s">
        <v>92</v>
      </c>
      <c r="H114" s="63" t="s">
        <v>153</v>
      </c>
      <c r="I114" s="65">
        <f>+I103+1</f>
        <v>11</v>
      </c>
      <c r="J114" s="26"/>
      <c r="K114" s="26"/>
      <c r="L114" s="26"/>
      <c r="M114" s="26"/>
      <c r="N114" s="26"/>
      <c r="O114" s="26"/>
      <c r="P114" s="26"/>
      <c r="Q114" s="26"/>
    </row>
    <row r="115" spans="1:17" ht="24.75" customHeight="1" x14ac:dyDescent="0.25">
      <c r="A115" s="32" t="s">
        <v>5</v>
      </c>
      <c r="B115" s="51" t="s">
        <v>183</v>
      </c>
      <c r="C115" s="52">
        <v>45618</v>
      </c>
      <c r="D115" s="52">
        <v>45618</v>
      </c>
      <c r="E115" s="53"/>
      <c r="F115" s="109">
        <f>IFERROR((E117*F117+E118*F118)/(F117+F118),0)</f>
        <v>0</v>
      </c>
      <c r="G115" s="33" t="s">
        <v>106</v>
      </c>
      <c r="H115" s="54" t="s">
        <v>142</v>
      </c>
      <c r="I115" s="65"/>
      <c r="J115" s="26"/>
      <c r="K115" s="26"/>
      <c r="L115" s="26"/>
      <c r="M115" s="26"/>
      <c r="N115" s="26"/>
      <c r="O115" s="26"/>
      <c r="P115" s="26"/>
      <c r="Q115" s="26"/>
    </row>
    <row r="116" spans="1:17" ht="24.75" customHeight="1" x14ac:dyDescent="0.25">
      <c r="A116" s="32" t="s">
        <v>6</v>
      </c>
      <c r="B116" s="148" t="s">
        <v>184</v>
      </c>
      <c r="C116" s="149"/>
      <c r="D116" s="33" t="s">
        <v>107</v>
      </c>
      <c r="E116" s="94" t="str">
        <f>IFERROR(VLOOKUP(B116,matrizEmpleados,2,FALSE),"No existe")</f>
        <v>099535</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t="s">
        <v>185</v>
      </c>
      <c r="C117" s="105">
        <v>0.54166666666666663</v>
      </c>
      <c r="D117" s="105">
        <v>0.66666666666666663</v>
      </c>
      <c r="E117" s="100">
        <f>(D117-C117)*$C$2</f>
        <v>0.375</v>
      </c>
      <c r="F117" s="113"/>
      <c r="G117" s="33" t="s">
        <v>111</v>
      </c>
      <c r="H117" s="54" t="s">
        <v>186</v>
      </c>
      <c r="I117" s="65"/>
      <c r="J117" s="26"/>
      <c r="K117" s="26"/>
      <c r="L117" s="26"/>
      <c r="M117" s="26"/>
      <c r="N117" s="26"/>
      <c r="O117" s="26"/>
      <c r="P117" s="26"/>
      <c r="Q117" s="26"/>
    </row>
    <row r="118" spans="1:17" ht="24.75" customHeight="1" x14ac:dyDescent="0.25">
      <c r="A118" s="32" t="s">
        <v>11</v>
      </c>
      <c r="B118" s="120" t="s">
        <v>187</v>
      </c>
      <c r="C118" s="105"/>
      <c r="D118" s="105"/>
      <c r="E118" s="100">
        <f>(D118-C118)*$C$2</f>
        <v>0</v>
      </c>
      <c r="F118" s="113"/>
      <c r="G118" s="33" t="s">
        <v>107</v>
      </c>
      <c r="H118" s="56" t="str">
        <f>IFERROR(VLOOKUP(B118,matrizEmpleados,2,FALSE),"Error")</f>
        <v>004611</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123" t="s">
        <v>188</v>
      </c>
      <c r="C120" s="31" t="str">
        <f>IFERROR(VLOOKUP(B120,matrizEmpleados,2,FALSE),"Error")</f>
        <v>000461</v>
      </c>
      <c r="D120" s="29">
        <v>1</v>
      </c>
      <c r="E120" s="49">
        <v>1</v>
      </c>
      <c r="F120" s="49"/>
      <c r="G120" s="33" t="s">
        <v>117</v>
      </c>
      <c r="H120" s="54"/>
      <c r="I120" s="65" t="str">
        <f ca="1">CONCATENATE(_xlfn.SHEET(),"-",I114,"-",1)</f>
        <v>3-11-1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3-11-2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3-11-3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4603001400</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124" t="str">
        <f ca="1">CONCATENATE(_xlfn.SHEET(),"-",I125)</f>
        <v>3-12</v>
      </c>
      <c r="B125" s="58"/>
      <c r="C125" s="59" t="s">
        <v>99</v>
      </c>
      <c r="D125" s="60" t="s">
        <v>100</v>
      </c>
      <c r="E125" s="61"/>
      <c r="F125" s="61"/>
      <c r="G125" s="62" t="s">
        <v>92</v>
      </c>
      <c r="H125" s="63" t="s">
        <v>136</v>
      </c>
      <c r="I125" s="65">
        <f>+I114+1</f>
        <v>12</v>
      </c>
      <c r="J125" s="26"/>
      <c r="K125" s="26"/>
      <c r="L125" s="26"/>
      <c r="M125" s="26"/>
      <c r="N125" s="26"/>
      <c r="O125" s="26"/>
      <c r="P125" s="26"/>
      <c r="Q125" s="26"/>
    </row>
    <row r="126" spans="1:17" ht="24.75" customHeight="1" x14ac:dyDescent="0.25">
      <c r="A126" s="32" t="s">
        <v>5</v>
      </c>
      <c r="B126" s="51" t="s">
        <v>189</v>
      </c>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t="s">
        <v>190</v>
      </c>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t="s">
        <v>191</v>
      </c>
      <c r="C128" s="105">
        <v>0.64583333333333337</v>
      </c>
      <c r="D128" s="105">
        <v>0.70833333333333337</v>
      </c>
      <c r="E128" s="100">
        <f>(D128-C128)*$C$2</f>
        <v>0.1875</v>
      </c>
      <c r="F128" s="106"/>
      <c r="G128" s="33" t="s">
        <v>111</v>
      </c>
      <c r="H128" s="54" t="s">
        <v>192</v>
      </c>
      <c r="I128" s="65"/>
      <c r="J128" s="26"/>
      <c r="K128" s="26"/>
      <c r="L128" s="26"/>
      <c r="M128" s="26"/>
      <c r="N128" s="26"/>
      <c r="O128" s="26"/>
      <c r="P128" s="26"/>
      <c r="Q128" s="26"/>
    </row>
    <row r="129" spans="1:17" ht="24.75" customHeight="1" x14ac:dyDescent="0.25">
      <c r="A129" s="32" t="s">
        <v>11</v>
      </c>
      <c r="B129" s="119" t="s">
        <v>193</v>
      </c>
      <c r="C129" s="105"/>
      <c r="D129" s="105"/>
      <c r="E129" s="100">
        <f>(D129-C129)*$C$2</f>
        <v>0</v>
      </c>
      <c r="F129" s="106"/>
      <c r="G129" s="33" t="s">
        <v>107</v>
      </c>
      <c r="H129" s="56" t="str">
        <f>IFERROR(VLOOKUP(#REF!,matrizEmpleados,2,FALSE),"Error")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C131" s="31"/>
      <c r="D131" s="29"/>
      <c r="E131" s="49"/>
      <c r="F131" s="49"/>
      <c r="G131" s="33" t="s">
        <v>117</v>
      </c>
      <c r="H131" s="54"/>
      <c r="I131" s="65" t="str">
        <f ca="1">CONCATENATE(_xlfn.SHEET(),"-",I125,"-",1)</f>
        <v>3-12-1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3-12-2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3-12-3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124" t="str">
        <f ca="1">CONCATENATE(_xlfn.SHEET(),"-",I136)</f>
        <v>3-13</v>
      </c>
      <c r="B136" s="58"/>
      <c r="C136" s="59" t="s">
        <v>99</v>
      </c>
      <c r="D136" s="60" t="s">
        <v>100</v>
      </c>
      <c r="E136" s="61"/>
      <c r="F136" s="61"/>
      <c r="G136" s="62" t="s">
        <v>92</v>
      </c>
      <c r="H136" s="63" t="s">
        <v>153</v>
      </c>
      <c r="I136" s="65">
        <f>+I125+1</f>
        <v>13</v>
      </c>
      <c r="J136" s="26"/>
      <c r="K136" s="26"/>
      <c r="L136" s="26"/>
      <c r="M136" s="26"/>
      <c r="N136" s="26"/>
      <c r="O136" s="26"/>
      <c r="P136" s="26"/>
      <c r="Q136" s="26"/>
    </row>
    <row r="137" spans="1:17" ht="24.75" customHeight="1" x14ac:dyDescent="0.25">
      <c r="A137" s="32" t="s">
        <v>5</v>
      </c>
      <c r="B137" s="51" t="s">
        <v>194</v>
      </c>
      <c r="C137" s="52">
        <v>45618</v>
      </c>
      <c r="D137" s="52">
        <v>45618</v>
      </c>
      <c r="E137" s="53"/>
      <c r="F137" s="109">
        <f>IFERROR((E139*F139+E140*F140)/(F139+F140),0)</f>
        <v>0</v>
      </c>
      <c r="G137" s="33" t="s">
        <v>106</v>
      </c>
      <c r="H137" s="54" t="s">
        <v>195</v>
      </c>
      <c r="I137" s="65"/>
      <c r="J137" s="26"/>
      <c r="K137" s="26"/>
      <c r="L137" s="26"/>
      <c r="M137" s="26"/>
      <c r="N137" s="26"/>
      <c r="O137" s="26"/>
      <c r="P137" s="26"/>
      <c r="Q137" s="26"/>
    </row>
    <row r="138" spans="1:17" ht="24.75" customHeight="1" x14ac:dyDescent="0.25">
      <c r="A138" s="32" t="s">
        <v>6</v>
      </c>
      <c r="B138" s="148" t="s">
        <v>196</v>
      </c>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v>0.50694444444444442</v>
      </c>
      <c r="D139" s="105">
        <v>0.625</v>
      </c>
      <c r="E139" s="100">
        <f>(D139-C139)*$C$2</f>
        <v>0.35416666666666674</v>
      </c>
      <c r="F139" s="106"/>
      <c r="G139" s="33" t="s">
        <v>111</v>
      </c>
      <c r="H139" s="54" t="s">
        <v>197</v>
      </c>
      <c r="I139" s="65"/>
      <c r="J139" s="26"/>
      <c r="K139" s="26"/>
      <c r="L139" s="26"/>
      <c r="M139" s="26"/>
      <c r="N139" s="26"/>
      <c r="O139" s="26"/>
      <c r="P139" s="26"/>
      <c r="Q139" s="26"/>
    </row>
    <row r="140" spans="1:17" ht="24.75" customHeight="1" x14ac:dyDescent="0.25">
      <c r="A140" s="32" t="s">
        <v>11</v>
      </c>
      <c r="B140" s="120" t="s">
        <v>198</v>
      </c>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t="s">
        <v>199</v>
      </c>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t="s">
        <v>200</v>
      </c>
      <c r="I142" s="65" t="str">
        <f ca="1">CONCATENATE(_xlfn.SHEET(),"-",I136,"-",1)</f>
        <v>3-13-1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v>35916</v>
      </c>
      <c r="I143" s="65" t="str">
        <f ca="1">CONCATENATE(_xlfn.SHEET(),"-",I136,"-",2)</f>
        <v>3-13-2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3-13-3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124" t="str">
        <f ca="1">CONCATENATE(_xlfn.SHEET(),"-",I147)</f>
        <v>3-14</v>
      </c>
      <c r="B147" s="58"/>
      <c r="C147" s="59" t="s">
        <v>99</v>
      </c>
      <c r="D147" s="60" t="s">
        <v>100</v>
      </c>
      <c r="E147" s="61"/>
      <c r="F147" s="61"/>
      <c r="G147" s="62" t="s">
        <v>92</v>
      </c>
      <c r="H147" s="63" t="s">
        <v>201</v>
      </c>
      <c r="I147" s="65">
        <f>+I136+1</f>
        <v>14</v>
      </c>
      <c r="J147" s="26"/>
      <c r="K147" s="26"/>
      <c r="L147" s="26"/>
      <c r="M147" s="26"/>
      <c r="N147" s="26"/>
      <c r="O147" s="26"/>
      <c r="P147" s="26"/>
      <c r="Q147" s="26"/>
    </row>
    <row r="148" spans="1:17" ht="24.75" customHeight="1" x14ac:dyDescent="0.25">
      <c r="A148" s="32" t="s">
        <v>5</v>
      </c>
      <c r="B148" s="51" t="s">
        <v>202</v>
      </c>
      <c r="C148" s="52">
        <v>45618</v>
      </c>
      <c r="D148" s="52">
        <v>45618</v>
      </c>
      <c r="E148" s="53"/>
      <c r="F148" s="109">
        <f>IFERROR((E150*F150+E151*F151)/(F150+F151),0)</f>
        <v>0</v>
      </c>
      <c r="G148" s="33" t="s">
        <v>106</v>
      </c>
      <c r="H148" s="54" t="s">
        <v>142</v>
      </c>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t="s">
        <v>203</v>
      </c>
      <c r="C150" s="105">
        <v>0.52083333333333337</v>
      </c>
      <c r="D150" s="105">
        <v>0.66666666666666663</v>
      </c>
      <c r="E150" s="100">
        <f>(D150-C150)*$C$2</f>
        <v>0.43749999999999978</v>
      </c>
      <c r="F150" s="106"/>
      <c r="G150" s="33" t="s">
        <v>111</v>
      </c>
      <c r="H150" s="54"/>
      <c r="I150" s="65"/>
      <c r="J150" s="26"/>
      <c r="K150" s="26"/>
      <c r="L150" s="26"/>
      <c r="M150" s="26"/>
      <c r="N150" s="26"/>
      <c r="O150" s="26"/>
      <c r="P150" s="26"/>
      <c r="Q150" s="26"/>
    </row>
    <row r="151" spans="1:17" ht="24.75" customHeight="1" x14ac:dyDescent="0.25">
      <c r="A151" s="32" t="s">
        <v>11</v>
      </c>
      <c r="B151" s="120"/>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123" t="s">
        <v>204</v>
      </c>
      <c r="C153" s="31" t="str">
        <f>IFERROR(VLOOKUP(B153,matrizEmpleados,2,FALSE),"Error")</f>
        <v>004795</v>
      </c>
      <c r="D153" s="29"/>
      <c r="E153" s="49"/>
      <c r="F153" s="49"/>
      <c r="G153" s="33" t="s">
        <v>117</v>
      </c>
      <c r="H153" s="54"/>
      <c r="I153" s="65" t="str">
        <f ca="1">CONCATENATE(_xlfn.SHEET(),"-",I147,"-",1)</f>
        <v>3-14-1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3-14-2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3-14-3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124" t="str">
        <f ca="1">CONCATENATE(_xlfn.SHEET(),"-",I158)</f>
        <v>3-15</v>
      </c>
      <c r="B158" s="58"/>
      <c r="C158" s="59" t="s">
        <v>99</v>
      </c>
      <c r="D158" s="60" t="s">
        <v>100</v>
      </c>
      <c r="E158" s="61"/>
      <c r="F158" s="61"/>
      <c r="G158" s="62" t="s">
        <v>92</v>
      </c>
      <c r="H158" s="63" t="s">
        <v>201</v>
      </c>
      <c r="I158" s="65">
        <f>+I147+1</f>
        <v>15</v>
      </c>
      <c r="J158" s="26"/>
      <c r="K158" s="26"/>
      <c r="L158" s="26"/>
      <c r="M158" s="26"/>
      <c r="N158" s="26"/>
      <c r="O158" s="26"/>
      <c r="P158" s="26"/>
      <c r="Q158" s="26"/>
    </row>
    <row r="159" spans="1:17" ht="24.75" customHeight="1" x14ac:dyDescent="0.25">
      <c r="A159" s="32" t="s">
        <v>5</v>
      </c>
      <c r="B159" s="51" t="s">
        <v>46</v>
      </c>
      <c r="C159" s="52"/>
      <c r="D159" s="52"/>
      <c r="E159" s="53"/>
      <c r="F159" s="109">
        <f>IFERROR((E161*F161+E162*F162)/(F161+F162),0)</f>
        <v>0</v>
      </c>
      <c r="G159" s="33" t="s">
        <v>106</v>
      </c>
      <c r="H159" s="54" t="s">
        <v>205</v>
      </c>
      <c r="I159" s="65"/>
      <c r="J159" s="26"/>
      <c r="K159" s="26"/>
      <c r="L159" s="26"/>
      <c r="M159" s="26"/>
      <c r="N159" s="26"/>
      <c r="O159" s="26"/>
      <c r="P159" s="26"/>
      <c r="Q159" s="26"/>
    </row>
    <row r="160" spans="1:17" ht="24.75" customHeight="1" x14ac:dyDescent="0.25">
      <c r="A160" s="32" t="s">
        <v>6</v>
      </c>
      <c r="B160" s="148" t="s">
        <v>47</v>
      </c>
      <c r="C160" s="149"/>
      <c r="D160" s="33" t="s">
        <v>107</v>
      </c>
      <c r="E160" s="94" t="str">
        <f>IFERROR(VLOOKUP(B160,matrizEmpleados,2,FALSE),"No existe")</f>
        <v>099288</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t="s">
        <v>168</v>
      </c>
      <c r="C161" s="105"/>
      <c r="D161" s="105"/>
      <c r="E161" s="100">
        <f>(D161-C161)*$C$2</f>
        <v>0</v>
      </c>
      <c r="F161" s="113"/>
      <c r="G161" s="33" t="s">
        <v>111</v>
      </c>
      <c r="H161" s="54" t="s">
        <v>134</v>
      </c>
      <c r="I161" s="65"/>
      <c r="J161" s="26"/>
      <c r="K161" s="26"/>
      <c r="L161" s="26"/>
      <c r="M161" s="26"/>
      <c r="N161" s="26"/>
      <c r="O161" s="26"/>
      <c r="P161" s="26"/>
      <c r="Q161" s="26"/>
    </row>
    <row r="162" spans="1:17" ht="24.75" customHeight="1" x14ac:dyDescent="0.25">
      <c r="A162" s="32" t="s">
        <v>11</v>
      </c>
      <c r="B162" s="120"/>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123" t="s">
        <v>206</v>
      </c>
      <c r="C164" s="31" t="str">
        <f>IFERROR(VLOOKUP(B164,matrizEmpleados,2,FALSE),"Error")</f>
        <v>101116</v>
      </c>
      <c r="D164" s="29">
        <v>1</v>
      </c>
      <c r="E164" s="49">
        <v>2</v>
      </c>
      <c r="F164" s="49"/>
      <c r="G164" s="33" t="s">
        <v>117</v>
      </c>
      <c r="H164" s="54"/>
      <c r="I164" s="65" t="str">
        <f ca="1">CONCATENATE(_xlfn.SHEET(),"-",I158,"-",1)</f>
        <v>3-15-1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3-15-2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3-15-3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4603000392</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124" t="str">
        <f ca="1">CONCATENATE(_xlfn.SHEET(),"-",I169)</f>
        <v>3-16</v>
      </c>
      <c r="B169" s="58"/>
      <c r="C169" s="59" t="s">
        <v>99</v>
      </c>
      <c r="D169" s="60" t="s">
        <v>100</v>
      </c>
      <c r="E169" s="61"/>
      <c r="F169" s="61"/>
      <c r="G169" s="62" t="s">
        <v>92</v>
      </c>
      <c r="H169" s="63" t="s">
        <v>77</v>
      </c>
      <c r="I169" s="65">
        <f>+I158+1</f>
        <v>16</v>
      </c>
      <c r="J169" s="26"/>
      <c r="K169" s="26"/>
      <c r="L169" s="26"/>
      <c r="M169" s="26"/>
      <c r="N169" s="26"/>
      <c r="O169" s="26"/>
      <c r="P169" s="26"/>
      <c r="Q169" s="26"/>
    </row>
    <row r="170" spans="1:17" ht="24.75" customHeight="1" x14ac:dyDescent="0.25">
      <c r="A170" s="32" t="s">
        <v>5</v>
      </c>
      <c r="B170" s="51" t="s">
        <v>207</v>
      </c>
      <c r="C170" s="52">
        <v>45618</v>
      </c>
      <c r="D170" s="52">
        <v>45618</v>
      </c>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t="s">
        <v>208</v>
      </c>
      <c r="C171" s="149"/>
      <c r="D171" s="33" t="s">
        <v>107</v>
      </c>
      <c r="E171" s="94" t="str">
        <f>IFERROR(VLOOKUP(B171,matrizEmpleados,2,FALSE),"No existe")</f>
        <v>002194</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t="s">
        <v>10</v>
      </c>
      <c r="I172" s="65"/>
      <c r="J172" s="26"/>
      <c r="K172" s="26"/>
      <c r="L172" s="26"/>
      <c r="M172" s="26"/>
      <c r="N172" s="26"/>
      <c r="O172" s="26"/>
      <c r="P172" s="26"/>
      <c r="Q172" s="26"/>
    </row>
    <row r="173" spans="1:17" ht="24.75" customHeight="1" x14ac:dyDescent="0.25">
      <c r="A173" s="32" t="s">
        <v>11</v>
      </c>
      <c r="B173" s="120"/>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123" t="s">
        <v>209</v>
      </c>
      <c r="C175" s="31" t="str">
        <f>IFERROR(VLOOKUP(B175,matrizEmpleados,2,FALSE),"Error")</f>
        <v>001572</v>
      </c>
      <c r="D175" s="29">
        <v>1</v>
      </c>
      <c r="E175" s="49">
        <v>3.5</v>
      </c>
      <c r="F175" s="49"/>
      <c r="G175" s="33" t="s">
        <v>117</v>
      </c>
      <c r="H175" s="54"/>
      <c r="I175" s="65" t="str">
        <f ca="1">CONCATENATE(_xlfn.SHEET(),"-",I169,"-",1)</f>
        <v>3-16-1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3-16-2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3-16-3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4603000120</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124" t="str">
        <f ca="1">CONCATENATE(_xlfn.SHEET(),"-",I180)</f>
        <v>3-17</v>
      </c>
      <c r="B180" s="58"/>
      <c r="C180" s="59" t="s">
        <v>99</v>
      </c>
      <c r="D180" s="60" t="s">
        <v>100</v>
      </c>
      <c r="E180" s="61"/>
      <c r="F180" s="61"/>
      <c r="G180" s="62" t="s">
        <v>92</v>
      </c>
      <c r="H180" s="63" t="s">
        <v>201</v>
      </c>
      <c r="I180" s="65">
        <f>+I169+1</f>
        <v>17</v>
      </c>
      <c r="J180" s="26"/>
      <c r="K180" s="26"/>
      <c r="L180" s="26"/>
      <c r="M180" s="26"/>
      <c r="N180" s="26"/>
      <c r="O180" s="26"/>
      <c r="P180" s="26"/>
      <c r="Q180" s="26"/>
    </row>
    <row r="181" spans="1:17" ht="24.75" customHeight="1" x14ac:dyDescent="0.25">
      <c r="A181" s="32" t="s">
        <v>5</v>
      </c>
      <c r="B181" s="51" t="s">
        <v>46</v>
      </c>
      <c r="C181" s="52">
        <v>45618</v>
      </c>
      <c r="D181" s="52">
        <v>45618</v>
      </c>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v>0.5</v>
      </c>
      <c r="D183" s="105">
        <v>0.66666666666666663</v>
      </c>
      <c r="E183" s="100">
        <f>(D183-C183)*$C$2</f>
        <v>0.49999999999999989</v>
      </c>
      <c r="F183" s="113"/>
      <c r="G183" s="33" t="s">
        <v>111</v>
      </c>
      <c r="H183" s="54" t="s">
        <v>210</v>
      </c>
      <c r="I183" s="65"/>
      <c r="J183" s="26"/>
      <c r="K183" s="26"/>
      <c r="L183" s="26"/>
      <c r="M183" s="26"/>
      <c r="N183" s="26"/>
      <c r="O183" s="26"/>
      <c r="P183" s="26"/>
      <c r="Q183" s="26"/>
    </row>
    <row r="184" spans="1:17" ht="24.75" customHeight="1" x14ac:dyDescent="0.25">
      <c r="A184" s="32" t="s">
        <v>11</v>
      </c>
      <c r="B184" s="120" t="s">
        <v>48</v>
      </c>
      <c r="C184" s="105"/>
      <c r="D184" s="105"/>
      <c r="E184" s="100">
        <f>(D184-C184)*$C$2</f>
        <v>0</v>
      </c>
      <c r="F184" s="113"/>
      <c r="G184" s="33" t="s">
        <v>107</v>
      </c>
      <c r="H184" s="56" t="str">
        <f>IFERROR(VLOOKUP(B184,matrizEmpleados,2,FALSE),"Error")</f>
        <v>004551</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3-17-1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3-17-2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3-17-3</v>
      </c>
      <c r="J188" s="26"/>
      <c r="K188" s="26"/>
      <c r="L188" s="26"/>
      <c r="M188" s="26"/>
      <c r="N188" s="26"/>
      <c r="O188" s="26"/>
      <c r="P188" s="26"/>
      <c r="Q188" s="26"/>
    </row>
    <row r="189" spans="1:17" ht="38.25" customHeight="1" x14ac:dyDescent="0.25">
      <c r="A189" s="32" t="s">
        <v>121</v>
      </c>
      <c r="B189" s="150" t="s">
        <v>173</v>
      </c>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124" t="str">
        <f ca="1">CONCATENATE(_xlfn.SHEET(),"-",I191)</f>
        <v>3-18</v>
      </c>
      <c r="B191" s="58"/>
      <c r="C191" s="59" t="s">
        <v>99</v>
      </c>
      <c r="D191" s="60" t="s">
        <v>100</v>
      </c>
      <c r="E191" s="61"/>
      <c r="F191" s="61"/>
      <c r="G191" s="62" t="s">
        <v>92</v>
      </c>
      <c r="H191" s="63" t="s">
        <v>136</v>
      </c>
      <c r="I191" s="65">
        <f>+I180+1</f>
        <v>18</v>
      </c>
      <c r="J191" s="26"/>
      <c r="K191" s="26"/>
      <c r="L191" s="26"/>
      <c r="M191" s="26"/>
      <c r="N191" s="26"/>
      <c r="O191" s="26"/>
      <c r="P191" s="26"/>
      <c r="Q191" s="26"/>
    </row>
    <row r="192" spans="1:17" ht="24.75" customHeight="1" x14ac:dyDescent="0.25">
      <c r="A192" s="32" t="s">
        <v>5</v>
      </c>
      <c r="B192" s="51" t="s">
        <v>211</v>
      </c>
      <c r="C192" s="52">
        <v>45618</v>
      </c>
      <c r="D192" s="52">
        <v>45618</v>
      </c>
      <c r="E192" s="53"/>
      <c r="F192" s="109">
        <f>IFERROR((E194*F194+E195*F195)/(F194+F195),0)</f>
        <v>0</v>
      </c>
      <c r="G192" s="33" t="s">
        <v>106</v>
      </c>
      <c r="H192" s="54" t="s">
        <v>212</v>
      </c>
      <c r="I192" s="65"/>
      <c r="J192" s="26"/>
      <c r="K192" s="26"/>
      <c r="L192" s="26"/>
      <c r="M192" s="26"/>
      <c r="N192" s="26"/>
      <c r="O192" s="26"/>
      <c r="P192" s="26"/>
      <c r="Q192" s="26"/>
    </row>
    <row r="193" spans="1:17" ht="24.75" customHeight="1" x14ac:dyDescent="0.25">
      <c r="A193" s="32" t="s">
        <v>6</v>
      </c>
      <c r="B193" s="148" t="s">
        <v>213</v>
      </c>
      <c r="C193" s="149"/>
      <c r="D193" s="33" t="s">
        <v>107</v>
      </c>
      <c r="E193" s="94" t="str">
        <f>IFERROR(VLOOKUP(B193,matrizEmpleados,2,FALSE),"No existe")</f>
        <v>004644</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v>0.58333333333333337</v>
      </c>
      <c r="D194" s="105">
        <v>0.70833333333333337</v>
      </c>
      <c r="E194" s="100">
        <f>(D194-C194)*$C$2</f>
        <v>0.375</v>
      </c>
      <c r="F194" s="113"/>
      <c r="G194" s="33" t="s">
        <v>111</v>
      </c>
      <c r="H194" s="54" t="s">
        <v>134</v>
      </c>
      <c r="I194" s="65"/>
      <c r="J194" s="26"/>
      <c r="K194" s="26"/>
      <c r="L194" s="26"/>
      <c r="M194" s="26"/>
      <c r="N194" s="26"/>
      <c r="O194" s="26"/>
      <c r="P194" s="26"/>
      <c r="Q194" s="26"/>
    </row>
    <row r="195" spans="1:17" ht="24.75" customHeight="1" x14ac:dyDescent="0.25">
      <c r="A195" s="32" t="s">
        <v>11</v>
      </c>
      <c r="B195" s="120"/>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123" t="s">
        <v>214</v>
      </c>
      <c r="C197" s="31" t="str">
        <f>IFERROR(VLOOKUP(B197,matrizEmpleados,2,FALSE),"Error")</f>
        <v>104776</v>
      </c>
      <c r="D197" s="29">
        <v>1</v>
      </c>
      <c r="E197" s="49">
        <v>3</v>
      </c>
      <c r="F197" s="49"/>
      <c r="G197" s="33" t="s">
        <v>117</v>
      </c>
      <c r="H197" s="54"/>
      <c r="I197" s="65" t="str">
        <f ca="1">CONCATENATE(_xlfn.SHEET(),"-",I191,"-",1)</f>
        <v>3-18-1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3-18-2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3-18-3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4603001160</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124" t="str">
        <f ca="1">CONCATENATE(_xlfn.SHEET(),"-",I202)</f>
        <v>3-19</v>
      </c>
      <c r="B202" s="58"/>
      <c r="C202" s="59" t="s">
        <v>99</v>
      </c>
      <c r="D202" s="60" t="s">
        <v>100</v>
      </c>
      <c r="E202" s="61"/>
      <c r="F202" s="61"/>
      <c r="G202" s="62" t="s">
        <v>92</v>
      </c>
      <c r="H202" s="63" t="s">
        <v>153</v>
      </c>
      <c r="I202" s="65">
        <f>+I191+1</f>
        <v>19</v>
      </c>
      <c r="J202" s="26"/>
      <c r="K202" s="26"/>
      <c r="L202" s="26"/>
      <c r="M202" s="26"/>
      <c r="N202" s="26"/>
      <c r="O202" s="26"/>
      <c r="P202" s="26"/>
      <c r="Q202" s="26"/>
    </row>
    <row r="203" spans="1:17" ht="24.75" customHeight="1" x14ac:dyDescent="0.25">
      <c r="A203" s="32" t="s">
        <v>5</v>
      </c>
      <c r="B203" s="51" t="s">
        <v>183</v>
      </c>
      <c r="C203" s="52">
        <v>45618</v>
      </c>
      <c r="D203" s="52">
        <v>45618</v>
      </c>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t="s">
        <v>215</v>
      </c>
      <c r="C204" s="149"/>
      <c r="D204" s="33" t="s">
        <v>107</v>
      </c>
      <c r="E204" s="94" t="str">
        <f>IFERROR(VLOOKUP(B204,matrizEmpleados,2,FALSE),"No existe")</f>
        <v>002726</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v>0.54166666666666663</v>
      </c>
      <c r="D205" s="105">
        <v>0.66666666666666663</v>
      </c>
      <c r="E205" s="100">
        <f>(D205-C205)*$C$2</f>
        <v>0.375</v>
      </c>
      <c r="F205" s="113"/>
      <c r="G205" s="33" t="s">
        <v>111</v>
      </c>
      <c r="H205" s="54" t="s">
        <v>134</v>
      </c>
      <c r="I205" s="65"/>
      <c r="J205" s="26"/>
      <c r="K205" s="26"/>
      <c r="L205" s="26"/>
      <c r="M205" s="26"/>
      <c r="N205" s="26"/>
      <c r="O205" s="26"/>
      <c r="P205" s="26"/>
      <c r="Q205" s="26"/>
    </row>
    <row r="206" spans="1:17" ht="24.75" customHeight="1" x14ac:dyDescent="0.25">
      <c r="A206" s="32" t="s">
        <v>11</v>
      </c>
      <c r="B206" s="120" t="s">
        <v>216</v>
      </c>
      <c r="C206" s="105"/>
      <c r="D206" s="105"/>
      <c r="E206" s="100">
        <f>(D206-C206)*$C$2</f>
        <v>0</v>
      </c>
      <c r="F206" s="113"/>
      <c r="G206" s="33" t="s">
        <v>107</v>
      </c>
      <c r="H206" s="56" t="str">
        <f>IFERROR(VLOOKUP(B206,matrizEmpleados,2,FALSE),"Error")</f>
        <v>000418</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3-19-1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3-19-2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3-19-3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4603001400</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124" t="str">
        <f ca="1">CONCATENATE(_xlfn.SHEET(),"-",I213)</f>
        <v>3-20</v>
      </c>
      <c r="B213" s="58"/>
      <c r="C213" s="59" t="s">
        <v>99</v>
      </c>
      <c r="D213" s="60" t="s">
        <v>100</v>
      </c>
      <c r="E213" s="61"/>
      <c r="F213" s="61"/>
      <c r="G213" s="62" t="s">
        <v>92</v>
      </c>
      <c r="H213" s="63" t="s">
        <v>145</v>
      </c>
      <c r="I213" s="65">
        <f>+I202+1</f>
        <v>20</v>
      </c>
      <c r="J213" s="26"/>
      <c r="K213" s="26"/>
      <c r="L213" s="26"/>
      <c r="M213" s="26"/>
      <c r="N213" s="26"/>
      <c r="O213" s="26"/>
      <c r="P213" s="26"/>
      <c r="Q213" s="26"/>
    </row>
    <row r="214" spans="1:17" ht="24.75" customHeight="1" x14ac:dyDescent="0.25">
      <c r="A214" s="32" t="s">
        <v>5</v>
      </c>
      <c r="B214" s="51" t="s">
        <v>211</v>
      </c>
      <c r="C214" s="52">
        <v>45618</v>
      </c>
      <c r="D214" s="52">
        <v>45618</v>
      </c>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t="s">
        <v>217</v>
      </c>
      <c r="C215" s="149"/>
      <c r="D215" s="33" t="s">
        <v>107</v>
      </c>
      <c r="E215" s="94" t="str">
        <f>IFERROR(VLOOKUP(B215,matrizEmpleados,2,FALSE),"No existe")</f>
        <v>070031</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v>0.58333333333333337</v>
      </c>
      <c r="D216" s="105">
        <v>0.70833333333333337</v>
      </c>
      <c r="E216" s="100">
        <f>(D216-C216)*$C$2</f>
        <v>0.375</v>
      </c>
      <c r="F216" s="113"/>
      <c r="G216" s="33" t="s">
        <v>111</v>
      </c>
      <c r="H216" s="54" t="s">
        <v>218</v>
      </c>
      <c r="I216" s="65"/>
      <c r="J216" s="26"/>
      <c r="K216" s="26"/>
      <c r="L216" s="26"/>
      <c r="M216" s="26"/>
      <c r="N216" s="26"/>
      <c r="O216" s="26"/>
      <c r="P216" s="26"/>
      <c r="Q216" s="26"/>
    </row>
    <row r="217" spans="1:17" ht="24.75" customHeight="1" x14ac:dyDescent="0.25">
      <c r="A217" s="32" t="s">
        <v>11</v>
      </c>
      <c r="B217" s="120" t="s">
        <v>219</v>
      </c>
      <c r="C217" s="105"/>
      <c r="D217" s="105"/>
      <c r="E217" s="100">
        <f>(D217-C217)*$C$2</f>
        <v>0</v>
      </c>
      <c r="F217" s="113"/>
      <c r="G217" s="33" t="s">
        <v>107</v>
      </c>
      <c r="H217" s="56" t="str">
        <f>IFERROR(VLOOKUP(B217,matrizEmpleados,2,FALSE),"Error")</f>
        <v>004418</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t="s">
        <v>220</v>
      </c>
      <c r="I218" s="65"/>
      <c r="K218" s="26"/>
      <c r="L218" s="26"/>
      <c r="M218" s="26"/>
      <c r="N218" s="26"/>
      <c r="O218" s="26"/>
      <c r="P218" s="26"/>
      <c r="Q218" s="26"/>
    </row>
    <row r="219" spans="1:17" ht="24.75" customHeight="1" x14ac:dyDescent="0.25">
      <c r="A219" s="32" t="s">
        <v>116</v>
      </c>
      <c r="B219" s="122"/>
      <c r="C219" s="31" t="str">
        <f>IFERROR(VLOOKUP(B219,matrizEmpleados,2,FALSE),"Error")</f>
        <v>Error</v>
      </c>
      <c r="D219" s="29"/>
      <c r="E219" s="49"/>
      <c r="F219" s="49"/>
      <c r="G219" s="33" t="s">
        <v>117</v>
      </c>
      <c r="H219" s="54"/>
      <c r="I219" s="65" t="str">
        <f ca="1">CONCATENATE(_xlfn.SHEET(),"-",I213,"-",1)</f>
        <v>3-20-1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3-20-2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3-20-3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4603001160</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124" t="str">
        <f ca="1">CONCATENATE(_xlfn.SHEET(),"-",I224)</f>
        <v>3-21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t="s">
        <v>221</v>
      </c>
      <c r="C225" s="52">
        <v>45618</v>
      </c>
      <c r="D225" s="52">
        <v>45618</v>
      </c>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t="s">
        <v>222</v>
      </c>
      <c r="C226" s="149"/>
      <c r="D226" s="33" t="s">
        <v>107</v>
      </c>
      <c r="E226" s="94" t="str">
        <f>IFERROR(VLOOKUP(B226,matrizEmpleados,2,FALSE),"No existe")</f>
        <v>100129</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v>0.51041666666666663</v>
      </c>
      <c r="D227" s="105">
        <v>0.61458333333333337</v>
      </c>
      <c r="E227" s="100">
        <f>(D227-C227)*$C$2</f>
        <v>0.31250000000000022</v>
      </c>
      <c r="F227" s="113"/>
      <c r="G227" s="33" t="s">
        <v>111</v>
      </c>
      <c r="H227" s="54" t="s">
        <v>80</v>
      </c>
      <c r="I227" s="65"/>
      <c r="J227" s="26"/>
      <c r="K227" s="26"/>
      <c r="L227" s="26"/>
      <c r="M227" s="26"/>
      <c r="N227" s="26"/>
      <c r="O227" s="26"/>
      <c r="P227" s="26"/>
      <c r="Q227" s="26"/>
    </row>
    <row r="228" spans="1:17" ht="24.75" customHeight="1" x14ac:dyDescent="0.25">
      <c r="A228" s="32" t="s">
        <v>11</v>
      </c>
      <c r="B228" s="120"/>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123" t="s">
        <v>223</v>
      </c>
      <c r="C230" s="31" t="str">
        <f>IFERROR(VLOOKUP(B230,matrizEmpleados,2,FALSE),"Error")</f>
        <v>004062</v>
      </c>
      <c r="D230" s="29">
        <v>1</v>
      </c>
      <c r="E230" s="49">
        <v>2.5</v>
      </c>
      <c r="F230" s="49"/>
      <c r="G230" s="33" t="s">
        <v>117</v>
      </c>
      <c r="H230" s="54"/>
      <c r="I230" s="65" t="str">
        <f ca="1">CONCATENATE(_xlfn.SHEET(),"-",I224,"-",1)</f>
        <v>3-21-1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3-21-2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3-21-3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4603001190</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3-22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3-22-1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3-22-2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3-22-3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3-23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3-23-1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3-23-2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3-23-3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3-24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3-24-1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3-24-2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3-24-3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3-25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3-25-1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3-25-2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3-25-3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3-26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3-26-1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3-26-2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3-26-3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3-27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3-27-1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3-27-2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3-27-3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3-28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3-28-1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3-28-2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3-28-3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3-29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3-29-1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3-29-2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3-29-3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3-30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3-30-1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3-30-2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3-30-3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3-31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3-31-1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3-31-2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3-31-3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3-32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3-32-1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3-32-2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3-32-3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3-33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3-33-1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3-33-2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3-33-3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3-34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3-34-1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3-34-2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3-34-3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3-35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3-35-1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3-35-2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3-35-3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3-36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3-36-1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3-36-2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3-36-3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3-37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3-37-1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3-37-2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3-37-3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3-38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3-38-1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3-38-2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3-38-3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3-39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3-39-1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3-39-2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3-39-3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3-40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3-40-1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3-40-2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3-40-3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3-41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3-41-1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3-41-2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3-41-3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3-42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3-42-1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3-42-2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3-42-3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3-43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3-43-1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3-43-2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3-43-3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3-44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3-44-1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3-44-2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3-44-3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3-45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3-45-1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3-45-2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3-45-3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7044DC6-287A-4362-B0BA-B1E43F757F9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C460DFA1-1949-4EA4-B9DD-66393066C01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ED12012C-101B-4EE2-AAE9-45BDB773D63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79241D7C-3142-4717-8F61-E85803B2CF9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EBFDB65-68DB-4F96-9E53-2FDF6B5072C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132:B133 B109:B111 B105 B107:C107 B120:B122 B116 B118:C118 B127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B129:C129 B96:C96" xr:uid="{FEA5F2CE-E982-46B2-BBCA-D11D7B4EC691}">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EA28EC8A-428E-4B0C-9872-3B78CB4E8C3E}"/>
    <dataValidation type="list" allowBlank="1" sqref="H8 H19 H448 H459 H404 H470 H481 H30 H41 H52 H63 H74 H85 H96 H107 H118 H129 H140 H151 H162 H173 H184 H195 H206 H217 H228 H239 H250 H261 H272 H283 H294 H305 H316 H327 H338 H349 H360 H371 H382 H393 H415 H426 H437 H492" xr:uid="{45726977-2853-47FA-A3E0-11F73A521A9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781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781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C4210-1C27-4D0D-BCEF-118E9A48A94B}">
  <sheetPr codeName="Hoja22">
    <tabColor rgb="FFFFC000"/>
    <pageSetUpPr fitToPage="1"/>
  </sheetPr>
  <dimension ref="A1:Q500"/>
  <sheetViews>
    <sheetView zoomScale="62" zoomScaleNormal="62" workbookViewId="0">
      <selection activeCell="K26" sqref="K26"/>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114" t="s">
        <v>224</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4-1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t="s">
        <v>225</v>
      </c>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t="s">
        <v>72</v>
      </c>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4-1-1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4-1-2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4-1-3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4-2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t="s">
        <v>226</v>
      </c>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t="s">
        <v>72</v>
      </c>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4-2-1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4-2-2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4-2-3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4-3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t="s">
        <v>147</v>
      </c>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v>1</v>
      </c>
      <c r="E32" s="49">
        <v>1</v>
      </c>
      <c r="F32" s="49"/>
      <c r="G32" s="33" t="s">
        <v>117</v>
      </c>
      <c r="H32" s="54"/>
      <c r="I32" s="65" t="str">
        <f ca="1">CONCATENATE(_xlfn.SHEET(),"-",I26,"-",1)</f>
        <v>4-3-1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4-3-2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4-3-3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4-4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4-4-1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4-4-2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4-4-3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4-5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4-5-1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4-5-2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4-5-3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4-6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4-6-1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4-6-2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4-6-3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4-7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4-7-1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4-7-2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4-7-3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4-8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4-8-1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4-8-2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4-8-3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4-9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4-9-1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4-9-2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4-9-3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4-10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4-10-1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4-10-2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4-10-3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4-11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4-11-1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4-11-2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4-11-3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4-12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13"/>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13"/>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4-12-1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4-12-2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4-12-3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4-13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13"/>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13"/>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4-13-1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4-13-2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4-13-3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4-14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13"/>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13"/>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4-14-1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4-14-2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4-14-3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4-15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4-15-1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4-15-2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4-15-3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4-16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4-16-1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4-16-2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4-16-3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4-17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4-17-1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4-17-2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4-17-3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4-18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4-18-1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4-18-2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4-18-3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4-19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4-19-1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4-19-2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4-19-3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4-20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4-20-1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4-20-2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4-20-3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4-21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4-21-1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4-21-2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4-21-3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4-22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4-22-1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4-22-2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4-22-3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4-23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4-23-1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4-23-2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4-23-3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4-24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4-24-1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4-24-2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4-24-3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4-25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4-25-1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4-25-2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4-25-3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4-26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4-26-1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4-26-2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4-26-3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4-27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4-27-1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4-27-2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4-27-3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4-28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4-28-1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4-28-2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4-28-3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4-29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4-29-1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4-29-2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4-29-3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4-30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4-30-1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4-30-2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4-30-3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4-31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4-31-1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4-31-2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4-31-3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4-32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4-32-1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4-32-2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4-32-3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4-33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4-33-1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4-33-2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4-33-3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4-34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4-34-1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4-34-2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4-34-3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4-35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4-35-1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4-35-2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4-35-3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4-36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4-36-1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4-36-2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4-36-3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4-37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4-37-1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4-37-2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4-37-3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4-38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4-38-1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4-38-2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4-38-3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4-39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4-39-1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4-39-2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4-39-3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4-40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4-40-1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4-40-2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4-40-3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4-41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4-41-1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4-41-2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4-41-3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4-42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4-42-1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4-42-2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4-42-3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4-43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4-43-1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4-43-2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4-43-3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4-44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4-44-1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4-44-2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4-44-3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4-45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4-45-1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4-45-2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4-45-3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AC4F440-E120-408D-A565-8ED89A4D36A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1D64485-0760-4941-9FCC-583D60A969D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E37F393-7CC3-4E16-ABB9-687F9367780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555616F9-642D-4878-9AB4-874AAB6DCEA2}">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78DC3BD-49A3-47AF-A57C-E9C80A1A9F0C}">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B74C931-3CAD-4292-B7AE-6981A3B34DF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E7E02B7-2047-4A78-B57A-617EA05B6292}"/>
    <dataValidation type="list" allowBlank="1" sqref="H8 H19 H448 H459 H404 H470 H481 H30 H41 H52 H63 H74 H85 H96 H107 H118 H129 H140 H151 H162 H173 H184 H195 H206 H217 H228 H239 H250 H261 H272 H283 H294 H305 H316 H327 H338 H349 H360 H371 H382 H393 H415 H426 H437 H492" xr:uid="{F6D2FAF4-A416-4B63-A654-BCE1DAFC69B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883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883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7195F-E9EE-4415-9DF8-15F9691AF895}">
  <sheetPr codeName="Hoja46">
    <tabColor rgb="FFFFC000"/>
    <pageSetUpPr fitToPage="1"/>
  </sheetPr>
  <dimension ref="A1:Q500"/>
  <sheetViews>
    <sheetView zoomScale="55" zoomScaleNormal="55" workbookViewId="0">
      <selection activeCell="B1" sqref="B1"/>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227</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5-1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5-1-1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5-1-2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5-1-3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5-2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5-2-1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5-2-2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5-2-3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5-3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5-3-1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5-3-2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5-3-3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5-4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5-4-1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5-4-2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5-4-3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5-5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5-5-1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5-5-2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5-5-3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5-6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5-6-1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5-6-2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5-6-3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5-7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5-7-1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5-7-2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5-7-3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5-8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5-8-1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5-8-2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5-8-3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5-9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5-9-1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5-9-2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5-9-3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5-10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5-10-1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5-10-2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5-10-3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5-11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5-11-1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5-11-2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5-11-3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5-12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5-12-1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5-12-2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5-12-3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5-13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5-13-1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5-13-2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5-13-3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5-14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5-14-1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5-14-2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5-14-3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5-15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5-15-1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5-15-2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5-15-3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5-16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5-16-1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5-16-2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5-16-3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5-17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5-17-1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5-17-2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5-17-3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5-18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5-18-1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5-18-2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5-18-3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5-19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5-19-1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5-19-2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5-19-3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5-20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5-20-1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5-20-2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5-20-3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5-21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5-21-1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5-21-2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5-21-3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5-22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5-22-1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5-22-2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5-22-3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5-23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5-23-1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5-23-2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5-23-3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5-24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5-24-1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5-24-2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5-24-3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5-25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5-25-1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5-25-2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5-25-3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5-26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5-26-1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5-26-2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5-26-3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5-27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5-27-1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5-27-2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5-27-3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5-28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5-28-1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5-28-2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5-28-3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5-29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5-29-1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5-29-2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5-29-3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5-30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5-30-1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5-30-2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5-30-3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5-31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5-31-1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5-31-2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5-31-3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5-32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5-32-1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5-32-2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5-32-3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5-33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5-33-1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5-33-2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5-33-3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5-34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5-34-1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5-34-2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5-34-3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5-35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5-35-1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5-35-2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5-35-3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5-36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5-36-1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5-36-2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5-36-3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5-37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5-37-1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5-37-2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5-37-3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5-38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5-38-1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5-38-2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5-38-3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5-39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5-39-1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5-39-2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5-39-3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5-40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5-40-1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5-40-2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5-40-3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5-41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5-41-1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5-41-2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5-41-3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5-42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5-42-1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5-42-2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5-42-3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5-43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5-43-1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5-43-2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5-43-3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5-44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5-44-1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5-44-2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5-44-3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5-45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5-45-1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5-45-2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5-45-3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6C0C0FB-E4BE-46FE-B2EF-502699A58D8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C7336FD-0B75-4A10-8FA2-AD7F396D043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7FC3E55-9E08-456E-80ED-9884C97526D7}">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9A44945B-E51C-43C4-9C34-1881411293CA}">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D27B8F93-CE5D-4C89-A1B6-99E36CF9318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00E789F-30CC-458F-AD4C-B5012F923C23}">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49383881-D3DA-463B-98DD-F6AF209E3CC1}"/>
    <dataValidation type="list" allowBlank="1" sqref="H8 H19 H448 H459 H404 H470 H481 H30 H41 H52 H63 H74 H85 H96 H107 H118 H129 H140 H151 H162 H173 H184 H195 H206 H217 H228 H239 H250 H261 H272 H283 H294 H305 H316 H327 H338 H349 H360 H371 H382 H393 H415 H426 H437 H492" xr:uid="{382CD89E-B3BB-46B4-9FE8-59C0E14139F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0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341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341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8F09C-57D1-4491-96E2-D12D06E42970}">
  <sheetPr codeName="Hoja42">
    <tabColor theme="0"/>
    <pageSetUpPr fitToPage="1"/>
  </sheetPr>
  <dimension ref="A1:Q500"/>
  <sheetViews>
    <sheetView zoomScale="78" zoomScaleNormal="78" workbookViewId="0">
      <selection activeCell="B7" sqref="B7"/>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228</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0.125</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130" t="str">
        <f ca="1">CONCATENATE(_xlfn.SHEET(),"-",I4)</f>
        <v>6-1</v>
      </c>
      <c r="B4" s="58"/>
      <c r="C4" s="59" t="s">
        <v>99</v>
      </c>
      <c r="D4" s="60" t="s">
        <v>100</v>
      </c>
      <c r="E4" s="103"/>
      <c r="F4" s="103" t="s">
        <v>101</v>
      </c>
      <c r="G4" s="62" t="s">
        <v>92</v>
      </c>
      <c r="H4" s="63" t="s">
        <v>153</v>
      </c>
      <c r="I4" s="65">
        <v>1</v>
      </c>
      <c r="J4" s="26"/>
      <c r="K4" s="26"/>
      <c r="L4" s="63" t="s">
        <v>102</v>
      </c>
      <c r="M4" s="63" t="s">
        <v>103</v>
      </c>
      <c r="N4" s="63" t="s">
        <v>104</v>
      </c>
      <c r="O4" s="63" t="s">
        <v>105</v>
      </c>
      <c r="P4" s="26"/>
      <c r="Q4" s="26"/>
    </row>
    <row r="5" spans="1:17" ht="24.75" customHeight="1" x14ac:dyDescent="0.25">
      <c r="A5" s="32" t="s">
        <v>5</v>
      </c>
      <c r="B5" s="51" t="s">
        <v>229</v>
      </c>
      <c r="C5" s="52">
        <v>45621</v>
      </c>
      <c r="D5" s="52">
        <v>45621</v>
      </c>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230</v>
      </c>
      <c r="C6" s="149"/>
      <c r="D6" s="33" t="s">
        <v>107</v>
      </c>
      <c r="E6" s="94" t="str">
        <f>IFERROR(VLOOKUP(B6,matrizEmpleados,2,FALSE),"No existe")</f>
        <v>002791</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t="s">
        <v>124</v>
      </c>
      <c r="C7" s="105">
        <v>0.58333333333333337</v>
      </c>
      <c r="D7" s="105">
        <v>0.70833333333333337</v>
      </c>
      <c r="E7" s="100">
        <f>(D7-C7)*$C$2</f>
        <v>0.375</v>
      </c>
      <c r="F7" s="113"/>
      <c r="G7" s="33" t="s">
        <v>111</v>
      </c>
      <c r="H7" s="54" t="s">
        <v>72</v>
      </c>
      <c r="I7" s="65"/>
      <c r="J7" s="26"/>
      <c r="K7" s="26"/>
      <c r="L7" s="105"/>
      <c r="M7" s="105"/>
      <c r="N7" s="100"/>
      <c r="O7" s="108"/>
      <c r="P7" s="26"/>
      <c r="Q7" s="26"/>
    </row>
    <row r="8" spans="1:17" ht="24.75" customHeight="1" x14ac:dyDescent="0.25">
      <c r="A8" s="32" t="s">
        <v>11</v>
      </c>
      <c r="B8" s="120" t="s">
        <v>170</v>
      </c>
      <c r="C8" s="105"/>
      <c r="D8" s="105"/>
      <c r="E8" s="100">
        <f>(D8-C8)*$C$2</f>
        <v>0</v>
      </c>
      <c r="F8" s="113"/>
      <c r="G8" s="33" t="s">
        <v>107</v>
      </c>
      <c r="H8" s="56" t="str">
        <f>IFERROR(VLOOKUP(B8,matrizEmpleados,2,FALSE),"Error")</f>
        <v>004159</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6-1-1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6-1-2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6-1-3</v>
      </c>
      <c r="J12" s="26"/>
      <c r="K12" s="26"/>
      <c r="L12" s="26"/>
      <c r="M12" s="26"/>
      <c r="N12" s="26"/>
      <c r="O12" s="26"/>
      <c r="P12" s="26"/>
      <c r="Q12" s="26"/>
    </row>
    <row r="13" spans="1:17" ht="44.25" customHeight="1" x14ac:dyDescent="0.25">
      <c r="A13" s="32" t="s">
        <v>121</v>
      </c>
      <c r="B13" s="150"/>
      <c r="C13" s="151"/>
      <c r="D13" s="151"/>
      <c r="E13" s="152"/>
      <c r="F13" s="98"/>
      <c r="G13" s="32" t="s">
        <v>122</v>
      </c>
      <c r="H13" s="31" t="str">
        <f>IFERROR(VLOOKUP(E6,matriz_imputacion,3,FALSE),"No Existe")</f>
        <v>4603001250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130" t="str">
        <f ca="1">CONCATENATE(_xlfn.SHEET(),"-",I15)</f>
        <v>6-2</v>
      </c>
      <c r="B15" s="58"/>
      <c r="C15" s="59" t="s">
        <v>99</v>
      </c>
      <c r="D15" s="60" t="s">
        <v>100</v>
      </c>
      <c r="E15" s="61"/>
      <c r="F15" s="61"/>
      <c r="G15" s="62" t="s">
        <v>92</v>
      </c>
      <c r="H15" s="63" t="s">
        <v>136</v>
      </c>
      <c r="I15" s="65">
        <f>+I4+1</f>
        <v>2</v>
      </c>
      <c r="J15" s="26"/>
      <c r="K15" s="26"/>
      <c r="L15" s="26"/>
      <c r="M15" s="26"/>
      <c r="N15" s="26"/>
      <c r="O15" s="26"/>
      <c r="P15" s="26"/>
      <c r="Q15" s="26"/>
    </row>
    <row r="16" spans="1:17" ht="24.75" customHeight="1" x14ac:dyDescent="0.25">
      <c r="A16" s="32" t="s">
        <v>5</v>
      </c>
      <c r="B16" s="51" t="s">
        <v>211</v>
      </c>
      <c r="C16" s="52">
        <v>45621</v>
      </c>
      <c r="D16" s="52">
        <v>45621</v>
      </c>
      <c r="E16" s="53"/>
      <c r="F16" s="109">
        <f>IFERROR((E18*F18+E19*F19)/(F18+F19),0)</f>
        <v>0</v>
      </c>
      <c r="G16" s="33" t="s">
        <v>106</v>
      </c>
      <c r="H16" s="54" t="s">
        <v>212</v>
      </c>
      <c r="I16" s="65"/>
      <c r="J16" s="26"/>
      <c r="K16" s="26"/>
      <c r="L16" s="26"/>
      <c r="M16" s="26"/>
      <c r="N16" s="26"/>
      <c r="O16" s="26"/>
      <c r="P16" s="26"/>
      <c r="Q16" s="26"/>
    </row>
    <row r="17" spans="1:17" ht="24.75" customHeight="1" x14ac:dyDescent="0.25">
      <c r="A17" s="32" t="s">
        <v>6</v>
      </c>
      <c r="B17" s="148" t="s">
        <v>231</v>
      </c>
      <c r="C17" s="149"/>
      <c r="D17" s="33" t="s">
        <v>107</v>
      </c>
      <c r="E17" s="94" t="str">
        <f>IFERROR(VLOOKUP(B17,matrizEmpleados,2,FALSE),"No existe")</f>
        <v>099203</v>
      </c>
      <c r="F17" s="104" t="s">
        <v>108</v>
      </c>
      <c r="G17" s="33" t="s">
        <v>109</v>
      </c>
      <c r="H17" s="111">
        <f>+(D16-C16)+1</f>
        <v>1</v>
      </c>
      <c r="I17" s="65"/>
      <c r="J17" s="26"/>
      <c r="K17" s="26"/>
      <c r="L17" s="26"/>
      <c r="M17" s="26"/>
      <c r="N17" s="26"/>
      <c r="O17" s="26"/>
      <c r="P17" s="26"/>
      <c r="Q17" s="26"/>
    </row>
    <row r="18" spans="1:17" ht="24.75" customHeight="1" x14ac:dyDescent="0.25">
      <c r="A18" s="32" t="s">
        <v>8</v>
      </c>
      <c r="B18" s="99" t="s">
        <v>124</v>
      </c>
      <c r="C18" s="105">
        <v>0.58333333333333337</v>
      </c>
      <c r="D18" s="105">
        <v>0.70833333333333337</v>
      </c>
      <c r="E18" s="100">
        <f>(D18-C18)*$C$2</f>
        <v>0.375</v>
      </c>
      <c r="F18" s="113"/>
      <c r="G18" s="33" t="s">
        <v>111</v>
      </c>
      <c r="H18" s="54" t="s">
        <v>134</v>
      </c>
      <c r="I18" s="65"/>
      <c r="J18" s="26"/>
      <c r="K18" s="26"/>
      <c r="L18" s="26"/>
      <c r="M18" s="26"/>
      <c r="N18" s="26"/>
      <c r="O18" s="26"/>
      <c r="P18" s="26"/>
      <c r="Q18" s="26"/>
    </row>
    <row r="19" spans="1:17" ht="24.75" customHeight="1" x14ac:dyDescent="0.25">
      <c r="A19" s="32" t="s">
        <v>11</v>
      </c>
      <c r="B19" s="133" t="s">
        <v>219</v>
      </c>
      <c r="C19" s="105"/>
      <c r="D19" s="105"/>
      <c r="E19" s="100">
        <f>(D19-C19)*$C$2</f>
        <v>0</v>
      </c>
      <c r="F19" s="113"/>
      <c r="G19" s="33" t="s">
        <v>107</v>
      </c>
      <c r="H19" s="56" t="str">
        <f>IFERROR(VLOOKUP(B19,matrizEmpleados,2,FALSE),"Error")</f>
        <v>004418</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c r="D21" s="29"/>
      <c r="E21" s="49"/>
      <c r="F21" s="49"/>
      <c r="G21" s="33" t="s">
        <v>117</v>
      </c>
      <c r="H21" s="54"/>
      <c r="I21" s="65" t="str">
        <f ca="1">CONCATENATE(_xlfn.SHEET(),"-",I15,"-",1)</f>
        <v>6-2-1</v>
      </c>
      <c r="J21" s="26"/>
      <c r="K21" s="26"/>
      <c r="L21" s="26"/>
      <c r="M21" s="26"/>
      <c r="N21" s="26"/>
      <c r="O21" s="26"/>
      <c r="P21" s="26"/>
      <c r="Q21" s="26"/>
    </row>
    <row r="22" spans="1:17" ht="24.75" customHeight="1" x14ac:dyDescent="0.25">
      <c r="A22" s="32" t="s">
        <v>118</v>
      </c>
      <c r="C22" s="31" t="str">
        <f>IFERROR(VLOOKUP(B21,matrizEmpleados,2,FALSE),"Error")</f>
        <v>Error</v>
      </c>
      <c r="D22" s="29"/>
      <c r="E22" s="49"/>
      <c r="F22" s="49"/>
      <c r="G22" s="33" t="s">
        <v>119</v>
      </c>
      <c r="H22" s="55"/>
      <c r="I22" s="65" t="str">
        <f ca="1">CONCATENATE(_xlfn.SHEET(),"-",I15,"-",2)</f>
        <v>6-2-2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6-2-3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4603001160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130" t="str">
        <f ca="1">CONCATENATE(_xlfn.SHEET(),"-",I26)</f>
        <v>6-3</v>
      </c>
      <c r="B26" s="58"/>
      <c r="C26" s="59" t="s">
        <v>99</v>
      </c>
      <c r="D26" s="60" t="s">
        <v>100</v>
      </c>
      <c r="E26" s="61"/>
      <c r="F26" s="61"/>
      <c r="G26" s="62" t="s">
        <v>92</v>
      </c>
      <c r="H26" s="63" t="s">
        <v>145</v>
      </c>
      <c r="I26" s="65">
        <f>+I15+1</f>
        <v>3</v>
      </c>
      <c r="J26" s="26"/>
      <c r="K26" s="26"/>
      <c r="L26" s="26"/>
      <c r="M26" s="26"/>
      <c r="N26" s="26"/>
      <c r="O26" s="26"/>
      <c r="P26" s="26"/>
      <c r="Q26" s="26"/>
    </row>
    <row r="27" spans="1:17" ht="24.75" customHeight="1" x14ac:dyDescent="0.25">
      <c r="A27" s="32" t="s">
        <v>5</v>
      </c>
      <c r="B27" s="51" t="s">
        <v>146</v>
      </c>
      <c r="C27" s="52">
        <v>45621</v>
      </c>
      <c r="D27" s="52">
        <v>45623</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148</v>
      </c>
      <c r="C28" s="149"/>
      <c r="D28" s="33" t="s">
        <v>107</v>
      </c>
      <c r="E28" s="94" t="str">
        <f>IFERROR(VLOOKUP(B28,matrizEmpleados,2,FALSE),"No existe")</f>
        <v>105213</v>
      </c>
      <c r="F28" s="104" t="s">
        <v>108</v>
      </c>
      <c r="G28" s="33" t="s">
        <v>109</v>
      </c>
      <c r="H28" s="111">
        <f>+(D27-C27)+1</f>
        <v>3</v>
      </c>
      <c r="I28" s="65"/>
      <c r="J28" s="26"/>
      <c r="K28" s="26"/>
      <c r="L28" s="26"/>
      <c r="M28" s="26"/>
      <c r="N28" s="26"/>
      <c r="O28" s="26"/>
      <c r="P28" s="26"/>
      <c r="Q28" s="26"/>
    </row>
    <row r="29" spans="1:17" ht="24.75" customHeight="1" x14ac:dyDescent="0.25">
      <c r="A29" s="32" t="s">
        <v>8</v>
      </c>
      <c r="B29" s="99" t="s">
        <v>149</v>
      </c>
      <c r="C29" s="105">
        <v>0.58333333333333337</v>
      </c>
      <c r="D29" s="105">
        <v>0.66666666666666663</v>
      </c>
      <c r="E29" s="100">
        <f>(D29-C29)*$C$2</f>
        <v>0.24999999999999978</v>
      </c>
      <c r="F29" s="113"/>
      <c r="G29" s="33" t="s">
        <v>111</v>
      </c>
      <c r="H29" s="54" t="s">
        <v>150</v>
      </c>
      <c r="I29" s="65"/>
      <c r="J29" s="26"/>
      <c r="K29" s="26"/>
      <c r="L29" s="26"/>
      <c r="M29" s="26"/>
      <c r="N29" s="26"/>
      <c r="O29" s="26"/>
      <c r="P29" s="26"/>
      <c r="Q29" s="26"/>
    </row>
    <row r="30" spans="1:17" ht="24.75" customHeight="1" x14ac:dyDescent="0.25">
      <c r="A30" s="32" t="s">
        <v>11</v>
      </c>
      <c r="B30" s="92" t="s">
        <v>151</v>
      </c>
      <c r="C30" s="105"/>
      <c r="D30" s="105"/>
      <c r="E30" s="100">
        <f>(D30-C30)*$C$2</f>
        <v>0</v>
      </c>
      <c r="F30" s="113"/>
      <c r="G30" s="33" t="s">
        <v>107</v>
      </c>
      <c r="H30" s="56" t="str">
        <f>IFERROR(VLOOKUP(B30,matrizEmpleados,2,FALSE),"Error")</f>
        <v>004382</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t="s">
        <v>152</v>
      </c>
      <c r="C32" s="31" t="str">
        <f>IFERROR(VLOOKUP(B32,matrizEmpleados,2,FALSE),"Error")</f>
        <v>Error</v>
      </c>
      <c r="D32" s="29">
        <v>3</v>
      </c>
      <c r="E32" s="49">
        <v>3</v>
      </c>
      <c r="F32" s="49"/>
      <c r="G32" s="33" t="s">
        <v>117</v>
      </c>
      <c r="H32" s="54"/>
      <c r="I32" s="65" t="str">
        <f ca="1">CONCATENATE(_xlfn.SHEET(),"-",I26,"-",1)</f>
        <v>6-3-1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6-3-2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6-3-3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1203002103</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121" t="str">
        <f ca="1">CONCATENATE(_xlfn.SHEET(),"-",I37)</f>
        <v>6-4</v>
      </c>
      <c r="B37" s="58"/>
      <c r="C37" s="59" t="s">
        <v>99</v>
      </c>
      <c r="D37" s="60" t="s">
        <v>100</v>
      </c>
      <c r="E37" s="61"/>
      <c r="F37" s="61"/>
      <c r="G37" s="62" t="s">
        <v>92</v>
      </c>
      <c r="H37" s="63" t="s">
        <v>136</v>
      </c>
      <c r="I37" s="65">
        <f>+I26+1</f>
        <v>4</v>
      </c>
      <c r="J37" s="26"/>
      <c r="K37" s="26"/>
      <c r="L37" s="26"/>
      <c r="M37" s="26"/>
      <c r="N37" s="26"/>
      <c r="O37" s="26"/>
      <c r="P37" s="26"/>
      <c r="Q37" s="26"/>
    </row>
    <row r="38" spans="1:17" ht="24.75" customHeight="1" x14ac:dyDescent="0.25">
      <c r="A38" s="32" t="s">
        <v>5</v>
      </c>
      <c r="B38" s="51" t="s">
        <v>232</v>
      </c>
      <c r="C38" s="52">
        <v>45621</v>
      </c>
      <c r="D38" s="52"/>
      <c r="E38" s="53"/>
      <c r="F38" s="109">
        <f>IFERROR((E40*F40+E41*F41)/(F40+F41),0)</f>
        <v>0</v>
      </c>
      <c r="G38" s="33" t="s">
        <v>106</v>
      </c>
      <c r="H38" s="54" t="s">
        <v>233</v>
      </c>
      <c r="I38" s="65"/>
      <c r="J38" s="26"/>
      <c r="K38" s="26"/>
      <c r="L38" s="26"/>
      <c r="M38" s="26"/>
      <c r="N38" s="26"/>
      <c r="O38" s="26"/>
      <c r="P38" s="26"/>
      <c r="Q38" s="26"/>
    </row>
    <row r="39" spans="1:17" ht="24.75" customHeight="1" x14ac:dyDescent="0.25">
      <c r="A39" s="32" t="s">
        <v>6</v>
      </c>
      <c r="B39" s="148" t="s">
        <v>234</v>
      </c>
      <c r="C39" s="149"/>
      <c r="D39" s="33" t="s">
        <v>107</v>
      </c>
      <c r="E39" s="94" t="str">
        <f>IFERROR(VLOOKUP(B39,matrizEmpleados,2,FALSE),"No existe")</f>
        <v>102220</v>
      </c>
      <c r="F39" s="104" t="s">
        <v>108</v>
      </c>
      <c r="G39" s="33" t="s">
        <v>109</v>
      </c>
      <c r="H39" s="111">
        <f>+(D38-C38)+1</f>
        <v>-45620</v>
      </c>
      <c r="I39" s="65"/>
      <c r="J39" s="26"/>
      <c r="K39" s="26"/>
      <c r="L39" s="26"/>
      <c r="M39" s="26"/>
      <c r="N39" s="26"/>
      <c r="O39" s="26"/>
      <c r="P39" s="26"/>
      <c r="Q39" s="26"/>
    </row>
    <row r="40" spans="1:17" ht="24.75" customHeight="1" x14ac:dyDescent="0.25">
      <c r="A40" s="32" t="s">
        <v>8</v>
      </c>
      <c r="B40" s="99" t="s">
        <v>235</v>
      </c>
      <c r="C40" s="105">
        <v>0.52083333333333337</v>
      </c>
      <c r="D40" s="105">
        <v>0.64583333333333337</v>
      </c>
      <c r="E40" s="100">
        <f>(D40-C40)*$C$2</f>
        <v>0.375</v>
      </c>
      <c r="F40" s="113"/>
      <c r="G40" s="33" t="s">
        <v>111</v>
      </c>
      <c r="H40" s="54" t="s">
        <v>236</v>
      </c>
      <c r="I40" s="65"/>
      <c r="J40" s="26"/>
      <c r="K40" s="26"/>
      <c r="L40" s="26"/>
      <c r="M40" s="26"/>
      <c r="N40" s="26"/>
      <c r="O40" s="26"/>
      <c r="P40" s="26"/>
      <c r="Q40" s="26"/>
    </row>
    <row r="41" spans="1:17" ht="24.75" customHeight="1" x14ac:dyDescent="0.25">
      <c r="A41" s="32" t="s">
        <v>11</v>
      </c>
      <c r="B41" s="92" t="s">
        <v>237</v>
      </c>
      <c r="C41" s="105"/>
      <c r="D41" s="105"/>
      <c r="E41" s="100">
        <f>(D41-C41)*$C$2</f>
        <v>0</v>
      </c>
      <c r="F41" s="113"/>
      <c r="G41" s="33" t="s">
        <v>107</v>
      </c>
      <c r="H41" s="56" t="str">
        <f>IFERROR(VLOOKUP(B41,matrizEmpleados,2,FALSE),"Error")</f>
        <v>004366</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6-4-1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6-4-2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6-4-3</v>
      </c>
      <c r="J45" s="26"/>
      <c r="K45" s="26"/>
      <c r="L45" s="26"/>
      <c r="M45" s="26"/>
      <c r="N45" s="26"/>
      <c r="O45" s="26"/>
      <c r="P45" s="26"/>
      <c r="Q45" s="26"/>
    </row>
    <row r="46" spans="1:17" ht="38.25" customHeight="1" x14ac:dyDescent="0.25">
      <c r="A46" s="32" t="s">
        <v>121</v>
      </c>
      <c r="B46" s="150" t="s">
        <v>173</v>
      </c>
      <c r="C46" s="151"/>
      <c r="D46" s="151"/>
      <c r="E46" s="152"/>
      <c r="F46" s="98"/>
      <c r="G46" s="32" t="s">
        <v>122</v>
      </c>
      <c r="H46" s="56" t="str">
        <f>IFERROR(VLOOKUP(E39,matriz_imputacion,3,FALSE),"No Existe")</f>
        <v>4602001107</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130" t="str">
        <f ca="1">CONCATENATE(_xlfn.SHEET(),"-",I48)</f>
        <v>6-5</v>
      </c>
      <c r="B48" s="58"/>
      <c r="C48" s="59" t="s">
        <v>99</v>
      </c>
      <c r="D48" s="60" t="s">
        <v>100</v>
      </c>
      <c r="E48" s="61"/>
      <c r="F48" s="61"/>
      <c r="G48" s="62" t="s">
        <v>92</v>
      </c>
      <c r="H48" s="63" t="s">
        <v>201</v>
      </c>
      <c r="I48" s="65">
        <f>+I37+1</f>
        <v>5</v>
      </c>
      <c r="J48" s="26"/>
      <c r="K48" s="26"/>
      <c r="L48" s="26"/>
      <c r="M48" s="26"/>
      <c r="N48" s="26"/>
      <c r="O48" s="26"/>
      <c r="P48" s="26"/>
      <c r="Q48" s="26"/>
    </row>
    <row r="49" spans="1:17" ht="24.75" customHeight="1" x14ac:dyDescent="0.25">
      <c r="A49" s="32" t="s">
        <v>5</v>
      </c>
      <c r="B49" s="51" t="s">
        <v>46</v>
      </c>
      <c r="C49" s="52">
        <v>45621</v>
      </c>
      <c r="D49" s="52">
        <v>45621</v>
      </c>
      <c r="E49" s="53"/>
      <c r="F49" s="109">
        <f>IFERROR((E51*F51+E52*F52)/(F51+F52),0)</f>
        <v>0</v>
      </c>
      <c r="G49" s="33" t="s">
        <v>106</v>
      </c>
      <c r="H49" s="54" t="s">
        <v>238</v>
      </c>
      <c r="I49" s="65"/>
      <c r="J49" s="26"/>
      <c r="K49" s="26"/>
      <c r="L49" s="26"/>
      <c r="M49" s="26"/>
      <c r="N49" s="26"/>
      <c r="O49" s="26"/>
      <c r="P49" s="26"/>
      <c r="Q49" s="26"/>
    </row>
    <row r="50" spans="1:17" ht="24.75" customHeight="1" x14ac:dyDescent="0.25">
      <c r="A50" s="32" t="s">
        <v>6</v>
      </c>
      <c r="B50" s="148" t="s">
        <v>239</v>
      </c>
      <c r="C50" s="149"/>
      <c r="D50" s="33" t="s">
        <v>107</v>
      </c>
      <c r="E50" s="94" t="str">
        <f>IFERROR(VLOOKUP(B50,matrizEmpleados,2,FALSE),"No existe")</f>
        <v>072974</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0.53125</v>
      </c>
      <c r="D51" s="105">
        <v>0.625</v>
      </c>
      <c r="E51" s="100">
        <f>(D51-C51)*$C$2</f>
        <v>0.28125</v>
      </c>
      <c r="F51" s="113"/>
      <c r="G51" s="33" t="s">
        <v>111</v>
      </c>
      <c r="H51" s="54" t="s">
        <v>169</v>
      </c>
      <c r="I51" s="65"/>
      <c r="J51" s="26"/>
      <c r="K51" s="26"/>
      <c r="L51" s="26"/>
      <c r="M51" s="26"/>
      <c r="N51" s="26"/>
      <c r="O51" s="26"/>
      <c r="P51" s="26"/>
      <c r="Q51" s="26"/>
    </row>
    <row r="52" spans="1:17" ht="24.75" customHeight="1" x14ac:dyDescent="0.25">
      <c r="A52" s="32" t="s">
        <v>11</v>
      </c>
      <c r="B52" s="120" t="s">
        <v>240</v>
      </c>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t="s">
        <v>241</v>
      </c>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t="s">
        <v>242</v>
      </c>
      <c r="I54" s="65" t="str">
        <f ca="1">CONCATENATE(_xlfn.SHEET(),"-",I48,"-",1)</f>
        <v>6-5-1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v>38647</v>
      </c>
      <c r="I55" s="65" t="str">
        <f ca="1">CONCATENATE(_xlfn.SHEET(),"-",I48,"-",2)</f>
        <v>6-5-2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6-5-3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4603000392</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130" t="str">
        <f ca="1">CONCATENATE(_xlfn.SHEET(),"-",I59)</f>
        <v>6-6</v>
      </c>
      <c r="B59" s="58"/>
      <c r="C59" s="59" t="s">
        <v>99</v>
      </c>
      <c r="D59" s="60" t="s">
        <v>100</v>
      </c>
      <c r="E59" s="61"/>
      <c r="F59" s="61"/>
      <c r="G59" s="62" t="s">
        <v>92</v>
      </c>
      <c r="H59" s="63" t="s">
        <v>136</v>
      </c>
      <c r="I59" s="65">
        <f>+I48+1</f>
        <v>6</v>
      </c>
      <c r="J59" s="26"/>
      <c r="K59" s="26"/>
      <c r="L59" s="26"/>
      <c r="M59" s="26"/>
      <c r="N59" s="26"/>
      <c r="O59" s="26"/>
      <c r="P59" s="26"/>
      <c r="Q59" s="26"/>
    </row>
    <row r="60" spans="1:17" ht="24.75" customHeight="1" x14ac:dyDescent="0.25">
      <c r="A60" s="32" t="s">
        <v>5</v>
      </c>
      <c r="B60" s="51" t="s">
        <v>166</v>
      </c>
      <c r="C60" s="52">
        <v>45621</v>
      </c>
      <c r="D60" s="52">
        <v>45621</v>
      </c>
      <c r="E60" s="53"/>
      <c r="F60" s="109">
        <f>IFERROR((E62*F62+E63*F63)/(F62+F63),0)</f>
        <v>0</v>
      </c>
      <c r="G60" s="33" t="s">
        <v>106</v>
      </c>
      <c r="H60" s="54" t="s">
        <v>142</v>
      </c>
      <c r="I60" s="65"/>
      <c r="J60" s="26"/>
      <c r="K60" s="26"/>
      <c r="L60" s="26"/>
      <c r="M60" s="26"/>
      <c r="N60" s="26"/>
      <c r="O60" s="26"/>
      <c r="P60" s="26"/>
      <c r="Q60" s="26"/>
    </row>
    <row r="61" spans="1:17" ht="24.75" customHeight="1" x14ac:dyDescent="0.25">
      <c r="A61" s="32" t="s">
        <v>6</v>
      </c>
      <c r="B61" s="148" t="s">
        <v>243</v>
      </c>
      <c r="C61" s="149"/>
      <c r="D61" s="33" t="s">
        <v>107</v>
      </c>
      <c r="E61" s="94" t="str">
        <f>IFERROR(VLOOKUP(B61,matrizEmpleados,2,FALSE),"No existe")</f>
        <v>070038</v>
      </c>
      <c r="F61" s="104" t="s">
        <v>108</v>
      </c>
      <c r="G61" s="33" t="s">
        <v>109</v>
      </c>
      <c r="H61" s="111">
        <f>+(D60-C60)+1</f>
        <v>1</v>
      </c>
      <c r="I61" s="65"/>
      <c r="J61" s="26"/>
      <c r="K61" s="26"/>
      <c r="L61" s="26"/>
      <c r="M61" s="26"/>
      <c r="N61" s="26"/>
      <c r="O61" s="26"/>
      <c r="P61" s="26"/>
      <c r="Q61" s="26"/>
    </row>
    <row r="62" spans="1:17" ht="24.75" customHeight="1" x14ac:dyDescent="0.25">
      <c r="A62" s="32" t="s">
        <v>8</v>
      </c>
      <c r="B62" s="99" t="s">
        <v>168</v>
      </c>
      <c r="C62" s="105">
        <v>0.54166666666666663</v>
      </c>
      <c r="D62" s="105">
        <v>0.625</v>
      </c>
      <c r="E62" s="100">
        <f>(D62-C62)*$C$2</f>
        <v>0.25000000000000011</v>
      </c>
      <c r="F62" s="113"/>
      <c r="G62" s="33" t="s">
        <v>111</v>
      </c>
      <c r="H62" s="54" t="s">
        <v>244</v>
      </c>
      <c r="I62" s="65"/>
      <c r="J62" s="26"/>
      <c r="K62" s="26"/>
      <c r="L62" s="26"/>
      <c r="M62" s="26"/>
      <c r="N62" s="26"/>
      <c r="O62" s="26"/>
      <c r="P62" s="26"/>
      <c r="Q62" s="26"/>
    </row>
    <row r="63" spans="1:17" ht="24.75" customHeight="1" x14ac:dyDescent="0.25">
      <c r="A63" s="32" t="s">
        <v>11</v>
      </c>
      <c r="B63" s="120" t="s">
        <v>245</v>
      </c>
      <c r="C63" s="105"/>
      <c r="D63" s="105"/>
      <c r="E63" s="100">
        <f>(D63-C63)*$C$2</f>
        <v>0</v>
      </c>
      <c r="F63" s="113"/>
      <c r="G63" s="33" t="s">
        <v>107</v>
      </c>
      <c r="H63" s="56" t="str">
        <f>IFERROR(VLOOKUP(B63,matrizEmpleados,2,FALSE),"Error")</f>
        <v>003971</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6-6-1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6-6-2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6-6-3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4603000310</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130" t="str">
        <f ca="1">CONCATENATE(_xlfn.SHEET(),"-",I70)</f>
        <v>6-7</v>
      </c>
      <c r="B70" s="58"/>
      <c r="C70" s="59" t="s">
        <v>99</v>
      </c>
      <c r="D70" s="60" t="s">
        <v>100</v>
      </c>
      <c r="E70" s="61"/>
      <c r="F70" s="61"/>
      <c r="G70" s="62" t="s">
        <v>92</v>
      </c>
      <c r="H70" s="63" t="s">
        <v>77</v>
      </c>
      <c r="I70" s="65">
        <f>+I59+1</f>
        <v>7</v>
      </c>
      <c r="J70" s="26"/>
      <c r="K70" s="26"/>
      <c r="L70" s="26"/>
      <c r="M70" s="26"/>
      <c r="N70" s="26"/>
      <c r="O70" s="26"/>
      <c r="P70" s="26"/>
      <c r="Q70" s="26"/>
    </row>
    <row r="71" spans="1:17" ht="24.75" customHeight="1" x14ac:dyDescent="0.25">
      <c r="A71" s="32" t="s">
        <v>5</v>
      </c>
      <c r="B71" s="51" t="s">
        <v>207</v>
      </c>
      <c r="C71" s="52">
        <v>45621</v>
      </c>
      <c r="D71" s="52">
        <v>45621</v>
      </c>
      <c r="E71" s="53"/>
      <c r="F71" s="109">
        <f>IFERROR((E73*F73+E74*F74)/(F73+F74),0)</f>
        <v>0</v>
      </c>
      <c r="G71" s="33" t="s">
        <v>106</v>
      </c>
      <c r="H71" s="54" t="s">
        <v>246</v>
      </c>
      <c r="I71" s="65"/>
      <c r="J71" s="26"/>
      <c r="K71" s="26"/>
      <c r="L71" s="26"/>
      <c r="M71" s="26"/>
      <c r="N71" s="26"/>
      <c r="O71" s="26"/>
      <c r="P71" s="26"/>
      <c r="Q71" s="26"/>
    </row>
    <row r="72" spans="1:17" ht="24.75" customHeight="1" x14ac:dyDescent="0.25">
      <c r="A72" s="32" t="s">
        <v>6</v>
      </c>
      <c r="B72" s="148" t="s">
        <v>247</v>
      </c>
      <c r="C72" s="149"/>
      <c r="D72" s="33" t="s">
        <v>107</v>
      </c>
      <c r="E72" s="94" t="str">
        <f>IFERROR(VLOOKUP(B72,matrizEmpleados,2,FALSE),"No existe")</f>
        <v>002209</v>
      </c>
      <c r="F72" s="104" t="s">
        <v>108</v>
      </c>
      <c r="G72" s="33" t="s">
        <v>109</v>
      </c>
      <c r="H72" s="111">
        <f>+(D71-C71)+1</f>
        <v>1</v>
      </c>
      <c r="I72" s="65"/>
      <c r="J72" s="26"/>
      <c r="K72" s="26"/>
      <c r="L72" s="26"/>
      <c r="M72" s="26"/>
      <c r="N72" s="26"/>
      <c r="O72" s="26"/>
      <c r="P72" s="26"/>
      <c r="Q72" s="26"/>
    </row>
    <row r="73" spans="1:17" ht="24.75" customHeight="1" x14ac:dyDescent="0.25">
      <c r="A73" s="32" t="s">
        <v>8</v>
      </c>
      <c r="B73" s="99" t="s">
        <v>248</v>
      </c>
      <c r="C73" s="105">
        <v>0.52083333333333337</v>
      </c>
      <c r="D73" s="105">
        <v>0.64583333333333337</v>
      </c>
      <c r="E73" s="100">
        <f>(D73-C73)*$C$2</f>
        <v>0.375</v>
      </c>
      <c r="F73" s="113"/>
      <c r="G73" s="33" t="s">
        <v>111</v>
      </c>
      <c r="H73" s="54" t="s">
        <v>80</v>
      </c>
      <c r="I73" s="65"/>
      <c r="J73" s="26"/>
      <c r="K73" s="26"/>
      <c r="L73" s="26"/>
      <c r="M73" s="26"/>
      <c r="N73" s="26"/>
      <c r="O73" s="26"/>
      <c r="P73" s="26"/>
      <c r="Q73" s="26"/>
    </row>
    <row r="74" spans="1:17" ht="24.75" customHeight="1" x14ac:dyDescent="0.25">
      <c r="A74" s="32" t="s">
        <v>11</v>
      </c>
      <c r="B74" s="120" t="s">
        <v>249</v>
      </c>
      <c r="C74" s="105"/>
      <c r="D74" s="105"/>
      <c r="E74" s="100">
        <f>(D74-C74)*$C$2</f>
        <v>0</v>
      </c>
      <c r="F74" s="113"/>
      <c r="G74" s="33" t="s">
        <v>107</v>
      </c>
      <c r="H74" s="56">
        <v>4893</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t="s">
        <v>250</v>
      </c>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6-7-1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6-7-2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6-7-3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4601000120</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130" t="str">
        <f ca="1">CONCATENATE(_xlfn.SHEET(),"-",I81)</f>
        <v>6-8</v>
      </c>
      <c r="B81" s="58"/>
      <c r="C81" s="59" t="s">
        <v>99</v>
      </c>
      <c r="D81" s="60" t="s">
        <v>100</v>
      </c>
      <c r="E81" s="61"/>
      <c r="F81" s="61"/>
      <c r="G81" s="62" t="s">
        <v>92</v>
      </c>
      <c r="H81" s="63" t="s">
        <v>136</v>
      </c>
      <c r="I81" s="65">
        <f>+I70+1</f>
        <v>8</v>
      </c>
      <c r="J81" s="26"/>
      <c r="K81" s="26"/>
      <c r="L81" s="26"/>
      <c r="M81" s="26"/>
      <c r="N81" s="26"/>
      <c r="O81" s="26"/>
      <c r="P81" s="26"/>
      <c r="Q81" s="26"/>
    </row>
    <row r="82" spans="1:17" ht="24.75" customHeight="1" x14ac:dyDescent="0.25">
      <c r="A82" s="32" t="s">
        <v>5</v>
      </c>
      <c r="B82" s="51" t="s">
        <v>211</v>
      </c>
      <c r="C82" s="52">
        <v>45621</v>
      </c>
      <c r="D82" s="52">
        <v>45621</v>
      </c>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t="s">
        <v>251</v>
      </c>
      <c r="C83" s="149"/>
      <c r="D83" s="33" t="s">
        <v>107</v>
      </c>
      <c r="E83" s="94" t="str">
        <f>IFERROR(VLOOKUP(B83,matrizEmpleados,2,FALSE),"No existe")</f>
        <v>099172</v>
      </c>
      <c r="F83" s="104" t="s">
        <v>108</v>
      </c>
      <c r="G83" s="33" t="s">
        <v>109</v>
      </c>
      <c r="H83" s="111">
        <f>+(D82-C82)+1</f>
        <v>1</v>
      </c>
      <c r="I83" s="65"/>
      <c r="J83" s="26"/>
      <c r="K83" s="26"/>
      <c r="L83" s="26"/>
      <c r="M83" s="26"/>
      <c r="N83" s="26"/>
      <c r="O83" s="26"/>
      <c r="P83" s="26"/>
      <c r="Q83" s="26"/>
    </row>
    <row r="84" spans="1:17" ht="24.75" customHeight="1" x14ac:dyDescent="0.25">
      <c r="A84" s="32" t="s">
        <v>8</v>
      </c>
      <c r="B84" s="99" t="s">
        <v>124</v>
      </c>
      <c r="C84" s="105">
        <v>0.58333333333333337</v>
      </c>
      <c r="D84" s="105">
        <v>0.70833333333333337</v>
      </c>
      <c r="E84" s="100">
        <f>(D84-C84)*$C$2</f>
        <v>0.375</v>
      </c>
      <c r="F84" s="113"/>
      <c r="G84" s="33" t="s">
        <v>111</v>
      </c>
      <c r="H84" s="54" t="s">
        <v>169</v>
      </c>
      <c r="I84" s="65"/>
      <c r="J84" s="26"/>
      <c r="K84" s="26"/>
      <c r="L84" s="26"/>
      <c r="M84" s="26"/>
      <c r="N84" s="26"/>
      <c r="O84" s="26"/>
      <c r="P84" s="26"/>
      <c r="Q84" s="26"/>
    </row>
    <row r="85" spans="1:17" ht="24.75" customHeight="1" x14ac:dyDescent="0.25">
      <c r="A85" s="32" t="s">
        <v>11</v>
      </c>
      <c r="B85" s="120" t="s">
        <v>252</v>
      </c>
      <c r="C85" s="105"/>
      <c r="D85" s="105"/>
      <c r="E85" s="100">
        <f>(D85-C85)*$C$2</f>
        <v>0</v>
      </c>
      <c r="F85" s="113"/>
      <c r="G85" s="33" t="s">
        <v>107</v>
      </c>
      <c r="H85" s="56" t="str">
        <f>IFERROR(VLOOKUP(B85,matrizEmpleados,2,FALSE),"Error")</f>
        <v>004808</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6-8-1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6-8-2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6-8-3</v>
      </c>
      <c r="J89" s="26"/>
      <c r="K89" s="26"/>
      <c r="L89" s="26"/>
      <c r="M89" s="26"/>
      <c r="N89" s="26"/>
      <c r="O89" s="26"/>
      <c r="P89" s="26"/>
      <c r="Q89" s="26"/>
    </row>
    <row r="90" spans="1:17" ht="38.25" customHeight="1" x14ac:dyDescent="0.25">
      <c r="A90" s="32" t="s">
        <v>121</v>
      </c>
      <c r="B90" s="150"/>
      <c r="C90" s="151"/>
      <c r="D90" s="151"/>
      <c r="E90" s="152"/>
      <c r="F90" s="98"/>
      <c r="G90" s="32" t="s">
        <v>122</v>
      </c>
      <c r="H90" s="131" t="str">
        <f>IFERROR(VLOOKUP(E83,matriz_imputacion,3,FALSE),"No Existe")</f>
        <v>4603001160</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130" t="str">
        <f ca="1">CONCATENATE(_xlfn.SHEET(),"-",I92)</f>
        <v>6-9</v>
      </c>
      <c r="B92" s="58"/>
      <c r="C92" s="59" t="s">
        <v>99</v>
      </c>
      <c r="D92" s="60" t="s">
        <v>100</v>
      </c>
      <c r="E92" s="61"/>
      <c r="F92" s="61"/>
      <c r="G92" s="62" t="s">
        <v>92</v>
      </c>
      <c r="H92" s="63" t="s">
        <v>130</v>
      </c>
      <c r="I92" s="65">
        <f>+I81+1</f>
        <v>9</v>
      </c>
      <c r="J92" s="26"/>
      <c r="K92" s="26"/>
      <c r="L92" s="26"/>
      <c r="M92" s="26"/>
      <c r="N92" s="26"/>
      <c r="O92" s="26"/>
      <c r="P92" s="26"/>
      <c r="Q92" s="26"/>
    </row>
    <row r="93" spans="1:17" ht="24.75" customHeight="1" x14ac:dyDescent="0.25">
      <c r="A93" s="32" t="s">
        <v>5</v>
      </c>
      <c r="B93" s="51" t="s">
        <v>131</v>
      </c>
      <c r="C93" s="52">
        <v>45621</v>
      </c>
      <c r="D93" s="52">
        <v>45621</v>
      </c>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t="s">
        <v>253</v>
      </c>
      <c r="C94" s="149"/>
      <c r="D94" s="33" t="s">
        <v>107</v>
      </c>
      <c r="E94" s="94" t="str">
        <f>IFERROR(VLOOKUP(B94,matrizEmpleados,2,FALSE),"No existe")</f>
        <v>102221</v>
      </c>
      <c r="F94" s="104" t="s">
        <v>108</v>
      </c>
      <c r="G94" s="33" t="s">
        <v>109</v>
      </c>
      <c r="H94" s="111">
        <f>+(D93-C93)+1</f>
        <v>1</v>
      </c>
      <c r="I94" s="65"/>
      <c r="J94" s="26"/>
      <c r="K94" s="26"/>
      <c r="L94" s="26"/>
      <c r="M94" s="26"/>
      <c r="N94" s="26"/>
      <c r="O94" s="26"/>
      <c r="P94" s="26"/>
      <c r="Q94" s="26"/>
    </row>
    <row r="95" spans="1:17" ht="24.75" customHeight="1" x14ac:dyDescent="0.25">
      <c r="A95" s="32" t="s">
        <v>8</v>
      </c>
      <c r="B95" s="99"/>
      <c r="C95" s="105">
        <v>0.52083333333333337</v>
      </c>
      <c r="D95" s="105">
        <v>0.625</v>
      </c>
      <c r="E95" s="100">
        <f>(D95-C95)*$C$2</f>
        <v>0.31249999999999989</v>
      </c>
      <c r="F95" s="113"/>
      <c r="G95" s="33" t="s">
        <v>111</v>
      </c>
      <c r="H95" s="54" t="s">
        <v>254</v>
      </c>
      <c r="I95" s="65"/>
      <c r="J95" s="26"/>
      <c r="K95" s="26"/>
      <c r="L95" s="26"/>
      <c r="M95" s="26"/>
      <c r="N95" s="26"/>
      <c r="O95" s="26"/>
      <c r="P95" s="26"/>
      <c r="Q95" s="26"/>
    </row>
    <row r="96" spans="1:17" ht="24.75" customHeight="1" x14ac:dyDescent="0.25">
      <c r="A96" s="32" t="s">
        <v>11</v>
      </c>
      <c r="B96" s="117" t="s">
        <v>144</v>
      </c>
      <c r="C96" s="105"/>
      <c r="D96" s="105"/>
      <c r="E96" s="100">
        <f>(D96-C96)*$C$2</f>
        <v>0</v>
      </c>
      <c r="F96" s="113"/>
      <c r="G96" s="33" t="s">
        <v>107</v>
      </c>
      <c r="H96" s="56" t="str">
        <f>IFERROR(VLOOKUP(B96,matrizEmpleados,2,FALSE),"Error")</f>
        <v>105913</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6-9-1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6-9-2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6-9-3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4603000550</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130" t="str">
        <f ca="1">CONCATENATE(_xlfn.SHEET(),"-",I103)</f>
        <v>6-10</v>
      </c>
      <c r="B103" s="58"/>
      <c r="C103" s="59" t="s">
        <v>99</v>
      </c>
      <c r="D103" s="60" t="s">
        <v>100</v>
      </c>
      <c r="E103" s="61"/>
      <c r="F103" s="61"/>
      <c r="G103" s="62" t="s">
        <v>92</v>
      </c>
      <c r="H103" s="63" t="s">
        <v>136</v>
      </c>
      <c r="I103" s="65">
        <f>+I92+1</f>
        <v>10</v>
      </c>
      <c r="J103" s="26"/>
      <c r="K103" s="26"/>
      <c r="L103" s="26"/>
      <c r="M103" s="26"/>
      <c r="N103" s="26"/>
      <c r="O103" s="26"/>
      <c r="P103" s="26"/>
      <c r="Q103" s="26"/>
    </row>
    <row r="104" spans="1:17" ht="24.75" customHeight="1" x14ac:dyDescent="0.25">
      <c r="A104" s="32" t="s">
        <v>5</v>
      </c>
      <c r="B104" s="51" t="s">
        <v>255</v>
      </c>
      <c r="C104" s="52">
        <v>45621</v>
      </c>
      <c r="D104" s="52">
        <v>45621</v>
      </c>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t="s">
        <v>256</v>
      </c>
      <c r="C105" s="149"/>
      <c r="D105" s="33" t="s">
        <v>107</v>
      </c>
      <c r="E105" s="94" t="str">
        <f>IFERROR(VLOOKUP(B105,matrizEmpleados,2,FALSE),"No existe")</f>
        <v>105646</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t="s">
        <v>257</v>
      </c>
      <c r="C106" s="105">
        <v>0.47916666666666669</v>
      </c>
      <c r="D106" s="105">
        <v>0.66666666666666663</v>
      </c>
      <c r="E106" s="100">
        <f>(D106-C106)*$C$2</f>
        <v>0.56249999999999978</v>
      </c>
      <c r="F106" s="113"/>
      <c r="G106" s="33" t="s">
        <v>111</v>
      </c>
      <c r="H106" s="54" t="s">
        <v>72</v>
      </c>
      <c r="I106" s="65"/>
      <c r="J106" s="26"/>
      <c r="K106" s="26"/>
      <c r="L106" s="26"/>
      <c r="M106" s="26"/>
      <c r="N106" s="26"/>
      <c r="O106" s="26"/>
      <c r="P106" s="26"/>
      <c r="Q106" s="26"/>
    </row>
    <row r="107" spans="1:17" ht="24.75" customHeight="1" x14ac:dyDescent="0.25">
      <c r="A107" s="32" t="s">
        <v>11</v>
      </c>
      <c r="B107" s="120" t="s">
        <v>258</v>
      </c>
      <c r="C107" s="105"/>
      <c r="D107" s="105"/>
      <c r="E107" s="100">
        <f>(D107-C107)*$C$2</f>
        <v>0</v>
      </c>
      <c r="F107" s="113"/>
      <c r="G107" s="33" t="s">
        <v>107</v>
      </c>
      <c r="H107" s="56" t="str">
        <f>IFERROR(VLOOKUP(B107,matrizEmpleados,2,FALSE),"Error")</f>
        <v>004296</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6-10-1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6-10-2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6-10-3</v>
      </c>
      <c r="J111" s="26"/>
      <c r="K111" s="26"/>
      <c r="L111" s="26"/>
      <c r="M111" s="26"/>
      <c r="N111" s="26"/>
      <c r="O111" s="26"/>
      <c r="P111" s="26"/>
      <c r="Q111" s="26"/>
    </row>
    <row r="112" spans="1:17" ht="38.25" customHeight="1" x14ac:dyDescent="0.25">
      <c r="A112" s="32" t="s">
        <v>121</v>
      </c>
      <c r="B112" s="150" t="s">
        <v>259</v>
      </c>
      <c r="C112" s="151"/>
      <c r="D112" s="151"/>
      <c r="E112" s="152"/>
      <c r="F112" s="98"/>
      <c r="G112" s="32" t="s">
        <v>122</v>
      </c>
      <c r="H112" s="56" t="str">
        <f>IFERROR(VLOOKUP(E105,matriz_imputacion,3,FALSE),"No Existe")</f>
        <v>4602001131</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130" t="str">
        <f ca="1">CONCATENATE(_xlfn.SHEET(),"-",I114)</f>
        <v>6-11</v>
      </c>
      <c r="B114" s="58"/>
      <c r="C114" s="59" t="s">
        <v>99</v>
      </c>
      <c r="D114" s="60" t="s">
        <v>100</v>
      </c>
      <c r="E114" s="61"/>
      <c r="F114" s="61"/>
      <c r="G114" s="62" t="s">
        <v>92</v>
      </c>
      <c r="H114" s="63" t="s">
        <v>77</v>
      </c>
      <c r="I114" s="65">
        <f>+I103+1</f>
        <v>11</v>
      </c>
      <c r="J114" s="26"/>
      <c r="K114" s="26"/>
      <c r="L114" s="26"/>
      <c r="M114" s="26"/>
      <c r="N114" s="26"/>
      <c r="O114" s="26"/>
      <c r="P114" s="26"/>
      <c r="Q114" s="26"/>
    </row>
    <row r="115" spans="1:17" ht="24.75" customHeight="1" x14ac:dyDescent="0.25">
      <c r="A115" s="32" t="s">
        <v>5</v>
      </c>
      <c r="B115" s="51" t="s">
        <v>207</v>
      </c>
      <c r="C115" s="52">
        <v>45621</v>
      </c>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t="s">
        <v>260</v>
      </c>
      <c r="C116" s="149"/>
      <c r="D116" s="33" t="s">
        <v>107</v>
      </c>
      <c r="E116" s="94" t="str">
        <f>IFERROR(VLOOKUP(B116,matrizEmpleados,2,FALSE),"No existe")</f>
        <v>107148</v>
      </c>
      <c r="F116" s="104" t="s">
        <v>108</v>
      </c>
      <c r="G116" s="33" t="s">
        <v>109</v>
      </c>
      <c r="H116" s="111">
        <f>+(D115-C115)+1</f>
        <v>-45620</v>
      </c>
      <c r="I116" s="65"/>
      <c r="J116" s="26"/>
      <c r="K116" s="26"/>
      <c r="L116" s="26"/>
      <c r="M116" s="26"/>
      <c r="N116" s="26"/>
      <c r="O116" s="26"/>
      <c r="P116" s="26"/>
      <c r="Q116" s="26"/>
    </row>
    <row r="117" spans="1:17" ht="24.75" customHeight="1" x14ac:dyDescent="0.25">
      <c r="A117" s="32" t="s">
        <v>8</v>
      </c>
      <c r="B117" s="99"/>
      <c r="C117" s="105">
        <v>0.53125</v>
      </c>
      <c r="D117" s="105">
        <v>0.625</v>
      </c>
      <c r="E117" s="100">
        <f>(D117-C117)*$C$2</f>
        <v>0.28125</v>
      </c>
      <c r="F117" s="113"/>
      <c r="G117" s="33" t="s">
        <v>111</v>
      </c>
      <c r="H117" s="54" t="s">
        <v>261</v>
      </c>
      <c r="I117" s="65"/>
      <c r="J117" s="26"/>
      <c r="K117" s="26"/>
      <c r="L117" s="26"/>
      <c r="M117" s="26"/>
      <c r="N117" s="26"/>
      <c r="O117" s="26"/>
      <c r="P117" s="26"/>
      <c r="Q117" s="26"/>
    </row>
    <row r="118" spans="1:17" ht="24.75" customHeight="1" x14ac:dyDescent="0.25">
      <c r="A118" s="32" t="s">
        <v>11</v>
      </c>
      <c r="B118" s="92" t="s">
        <v>262</v>
      </c>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6-11-1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6-11-2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6-11-3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4603000120</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130" t="str">
        <f ca="1">CONCATENATE(_xlfn.SHEET(),"-",I125)</f>
        <v>6-12</v>
      </c>
      <c r="B125" s="58"/>
      <c r="C125" s="59" t="s">
        <v>99</v>
      </c>
      <c r="D125" s="60" t="s">
        <v>100</v>
      </c>
      <c r="E125" s="61"/>
      <c r="F125" s="61"/>
      <c r="G125" s="62" t="s">
        <v>92</v>
      </c>
      <c r="H125" s="63" t="s">
        <v>201</v>
      </c>
      <c r="I125" s="65">
        <f>+I114+1</f>
        <v>12</v>
      </c>
      <c r="J125" s="26"/>
      <c r="K125" s="26"/>
      <c r="L125" s="26"/>
      <c r="M125" s="26"/>
      <c r="N125" s="26"/>
      <c r="O125" s="26"/>
      <c r="P125" s="26"/>
      <c r="Q125" s="26"/>
    </row>
    <row r="126" spans="1:17" ht="24.75" customHeight="1" x14ac:dyDescent="0.25">
      <c r="A126" s="32" t="s">
        <v>5</v>
      </c>
      <c r="B126" s="51" t="s">
        <v>46</v>
      </c>
      <c r="C126" s="52">
        <v>45621</v>
      </c>
      <c r="D126" s="52">
        <v>45621</v>
      </c>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t="s">
        <v>263</v>
      </c>
      <c r="C127" s="149"/>
      <c r="D127" s="33" t="s">
        <v>107</v>
      </c>
      <c r="E127" s="94" t="str">
        <f>IFERROR(VLOOKUP(B127,matrizEmpleados,2,FALSE),"No existe")</f>
        <v>108739</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t="s">
        <v>264</v>
      </c>
      <c r="C128" s="105">
        <v>0.53125</v>
      </c>
      <c r="D128" s="105">
        <v>0.625</v>
      </c>
      <c r="E128" s="100">
        <f>(D128-C128)*$C$2</f>
        <v>0.28125</v>
      </c>
      <c r="F128" s="106"/>
      <c r="G128" s="33" t="s">
        <v>111</v>
      </c>
      <c r="H128" s="54" t="s">
        <v>134</v>
      </c>
      <c r="I128" s="65"/>
      <c r="J128" s="26"/>
      <c r="K128" s="26"/>
      <c r="L128" s="26"/>
      <c r="M128" s="26"/>
      <c r="N128" s="26"/>
      <c r="O128" s="26"/>
      <c r="P128" s="26"/>
      <c r="Q128" s="26"/>
    </row>
    <row r="129" spans="1:17" ht="24.75" customHeight="1" x14ac:dyDescent="0.25">
      <c r="A129" s="32" t="s">
        <v>11</v>
      </c>
      <c r="B129" s="120" t="s">
        <v>265</v>
      </c>
      <c r="C129" s="105"/>
      <c r="D129" s="105"/>
      <c r="E129" s="100">
        <f>(D129-C129)*$C$2</f>
        <v>0</v>
      </c>
      <c r="F129" s="106"/>
      <c r="G129" s="33" t="s">
        <v>107</v>
      </c>
      <c r="H129" s="56" t="str">
        <f>IFERROR(VLOOKUP(B129,matrizEmpleados,2,FALSE),"Error")</f>
        <v>004649</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6-12-1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6-12-2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6-12-3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131" t="str">
        <f>IFERROR(VLOOKUP(E127,matriz_imputacion,3,FALSE),"No Existe")</f>
        <v>4603000510</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130" t="str">
        <f ca="1">CONCATENATE(_xlfn.SHEET(),"-",I136)</f>
        <v>6-13</v>
      </c>
      <c r="B136" s="58"/>
      <c r="C136" s="59" t="s">
        <v>99</v>
      </c>
      <c r="D136" s="60" t="s">
        <v>100</v>
      </c>
      <c r="E136" s="61"/>
      <c r="F136" s="61"/>
      <c r="G136" s="62" t="s">
        <v>92</v>
      </c>
      <c r="H136" s="63" t="s">
        <v>77</v>
      </c>
      <c r="I136" s="65">
        <f>+I125+1</f>
        <v>13</v>
      </c>
      <c r="J136" s="26"/>
      <c r="K136" s="26"/>
      <c r="L136" s="26"/>
      <c r="M136" s="26"/>
      <c r="N136" s="26"/>
      <c r="O136" s="26"/>
      <c r="P136" s="26"/>
      <c r="Q136" s="26"/>
    </row>
    <row r="137" spans="1:17" ht="24.75" customHeight="1" x14ac:dyDescent="0.25">
      <c r="A137" s="32" t="s">
        <v>5</v>
      </c>
      <c r="B137" s="51" t="s">
        <v>266</v>
      </c>
      <c r="C137" s="52">
        <v>45621</v>
      </c>
      <c r="D137" s="52">
        <v>45621</v>
      </c>
      <c r="E137" s="53"/>
      <c r="F137" s="109">
        <f>IFERROR((E139*F139+E140*F140)/(F139+F140),0)</f>
        <v>0</v>
      </c>
      <c r="G137" s="33" t="s">
        <v>106</v>
      </c>
      <c r="H137" s="54" t="s">
        <v>267</v>
      </c>
      <c r="I137" s="65"/>
      <c r="J137" s="26"/>
      <c r="K137" s="26"/>
      <c r="L137" s="26"/>
      <c r="M137" s="26"/>
      <c r="N137" s="26"/>
      <c r="O137" s="26"/>
      <c r="P137" s="26"/>
      <c r="Q137" s="26"/>
    </row>
    <row r="138" spans="1:17" ht="24.75" customHeight="1" x14ac:dyDescent="0.25">
      <c r="A138" s="32" t="s">
        <v>6</v>
      </c>
      <c r="B138" s="148" t="s">
        <v>268</v>
      </c>
      <c r="C138" s="149"/>
      <c r="D138" s="33" t="s">
        <v>107</v>
      </c>
      <c r="E138" s="94" t="str">
        <f>IFERROR(VLOOKUP(B138,matrizEmpleados,2,FALSE),"No existe")</f>
        <v>004109</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v>0.52083333333333337</v>
      </c>
      <c r="D139" s="105">
        <v>0.625</v>
      </c>
      <c r="E139" s="100">
        <f>(D139-C139)*$C$2</f>
        <v>0.31249999999999989</v>
      </c>
      <c r="F139" s="106"/>
      <c r="G139" s="33" t="s">
        <v>111</v>
      </c>
      <c r="H139" s="54" t="s">
        <v>80</v>
      </c>
      <c r="I139" s="65"/>
      <c r="J139" s="26"/>
      <c r="K139" s="26"/>
      <c r="L139" s="26"/>
      <c r="M139" s="26"/>
      <c r="N139" s="26"/>
      <c r="O139" s="26"/>
      <c r="P139" s="26"/>
      <c r="Q139" s="26"/>
    </row>
    <row r="140" spans="1:17" ht="24.75" customHeight="1" x14ac:dyDescent="0.25">
      <c r="A140" s="32" t="s">
        <v>11</v>
      </c>
      <c r="B140" s="120" t="s">
        <v>269</v>
      </c>
      <c r="C140" s="105"/>
      <c r="D140" s="105"/>
      <c r="E140" s="100">
        <f>(D140-C140)*$C$2</f>
        <v>0</v>
      </c>
      <c r="F140" s="106"/>
      <c r="G140" s="33" t="s">
        <v>107</v>
      </c>
      <c r="H140" s="56" t="str">
        <f>IFERROR(VLOOKUP(B140,matrizEmpleados,2,FALSE),"Error")</f>
        <v>001417</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6-13-1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6-13-2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6-13-3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131" t="str">
        <f>IFERROR(VLOOKUP(E138,matriz_imputacion,3,FALSE),"No Existe")</f>
        <v>4603000460</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130" t="str">
        <f ca="1">CONCATENATE(_xlfn.SHEET(),"-",I147)</f>
        <v>6-14</v>
      </c>
      <c r="B147" s="58"/>
      <c r="C147" s="59" t="s">
        <v>99</v>
      </c>
      <c r="D147" s="60" t="s">
        <v>100</v>
      </c>
      <c r="E147" s="61"/>
      <c r="F147" s="61"/>
      <c r="G147" s="62" t="s">
        <v>92</v>
      </c>
      <c r="H147" s="63" t="s">
        <v>153</v>
      </c>
      <c r="I147" s="65">
        <f>+I136+1</f>
        <v>14</v>
      </c>
      <c r="J147" s="26"/>
      <c r="K147" s="26"/>
      <c r="L147" s="26"/>
      <c r="M147" s="26"/>
      <c r="N147" s="26"/>
      <c r="O147" s="26"/>
      <c r="P147" s="26"/>
      <c r="Q147" s="26"/>
    </row>
    <row r="148" spans="1:17" ht="24.75" customHeight="1" x14ac:dyDescent="0.25">
      <c r="A148" s="32" t="s">
        <v>5</v>
      </c>
      <c r="B148" s="51" t="s">
        <v>270</v>
      </c>
      <c r="C148" s="52">
        <v>45621</v>
      </c>
      <c r="D148" s="52">
        <v>45621</v>
      </c>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t="s">
        <v>271</v>
      </c>
      <c r="C149" s="149"/>
      <c r="D149" s="33" t="s">
        <v>107</v>
      </c>
      <c r="E149" s="94" t="str">
        <f>IFERROR(VLOOKUP(B149,matrizEmpleados,2,FALSE),"No existe")</f>
        <v>003018</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v>0.54166666666666663</v>
      </c>
      <c r="D150" s="105">
        <v>0.625</v>
      </c>
      <c r="E150" s="100">
        <f>(D150-C150)*$C$2</f>
        <v>0.25000000000000011</v>
      </c>
      <c r="F150" s="106"/>
      <c r="G150" s="33" t="s">
        <v>111</v>
      </c>
      <c r="H150" s="54" t="s">
        <v>80</v>
      </c>
      <c r="I150" s="65"/>
      <c r="J150" s="26"/>
      <c r="K150" s="26"/>
      <c r="L150" s="26"/>
      <c r="M150" s="26"/>
      <c r="N150" s="26"/>
      <c r="O150" s="26"/>
      <c r="P150" s="26"/>
      <c r="Q150" s="26"/>
    </row>
    <row r="151" spans="1:17" ht="24.75" customHeight="1" x14ac:dyDescent="0.25">
      <c r="A151" s="32" t="s">
        <v>11</v>
      </c>
      <c r="B151" s="120" t="s">
        <v>216</v>
      </c>
      <c r="C151" s="105"/>
      <c r="D151" s="105"/>
      <c r="E151" s="100">
        <f>(D151-C151)*$C$2</f>
        <v>0</v>
      </c>
      <c r="F151" s="106"/>
      <c r="G151" s="33" t="s">
        <v>107</v>
      </c>
      <c r="H151" s="56" t="str">
        <f>IFERROR(VLOOKUP(B151,matrizEmpleados,2,FALSE),"Error")</f>
        <v>000418</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6-14-1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6-14-2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6-14-3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131" t="str">
        <f>IFERROR(VLOOKUP(E149,matriz_imputacion,3,FALSE),"No Existe")</f>
        <v>4601005090</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130" t="str">
        <f ca="1">CONCATENATE(_xlfn.SHEET(),"-",I158)</f>
        <v>6-15</v>
      </c>
      <c r="B158" s="58"/>
      <c r="C158" s="59" t="s">
        <v>99</v>
      </c>
      <c r="D158" s="60" t="s">
        <v>100</v>
      </c>
      <c r="E158" s="61"/>
      <c r="F158" s="61"/>
      <c r="G158" s="62" t="s">
        <v>92</v>
      </c>
      <c r="H158" s="63" t="s">
        <v>153</v>
      </c>
      <c r="I158" s="65">
        <f>+I147+1</f>
        <v>15</v>
      </c>
      <c r="J158" s="26"/>
      <c r="K158" s="26"/>
      <c r="L158" s="26"/>
      <c r="M158" s="26"/>
      <c r="N158" s="26"/>
      <c r="O158" s="26"/>
      <c r="P158" s="26"/>
      <c r="Q158" s="26"/>
    </row>
    <row r="159" spans="1:17" ht="24.75" customHeight="1" x14ac:dyDescent="0.25">
      <c r="A159" s="32" t="s">
        <v>5</v>
      </c>
      <c r="B159" s="51" t="s">
        <v>272</v>
      </c>
      <c r="C159" s="52">
        <v>45621</v>
      </c>
      <c r="D159" s="52">
        <v>45621</v>
      </c>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t="s">
        <v>273</v>
      </c>
      <c r="C160" s="149"/>
      <c r="D160" s="33" t="s">
        <v>107</v>
      </c>
      <c r="E160" s="94" t="str">
        <f>IFERROR(VLOOKUP(B160,matrizEmpleados,2,FALSE),"No existe")</f>
        <v>004623</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v>0.60416666666666663</v>
      </c>
      <c r="D161" s="105">
        <v>0.6875</v>
      </c>
      <c r="E161" s="100">
        <f>(D161-C161)*$C$2</f>
        <v>0.25000000000000011</v>
      </c>
      <c r="F161" s="113"/>
      <c r="G161" s="33" t="s">
        <v>111</v>
      </c>
      <c r="H161" s="54" t="s">
        <v>80</v>
      </c>
      <c r="I161" s="65"/>
      <c r="J161" s="26"/>
      <c r="K161" s="26"/>
      <c r="L161" s="26"/>
      <c r="M161" s="26"/>
      <c r="N161" s="26"/>
      <c r="O161" s="26"/>
      <c r="P161" s="26"/>
      <c r="Q161" s="26"/>
    </row>
    <row r="162" spans="1:17" ht="24.75" customHeight="1" x14ac:dyDescent="0.25">
      <c r="A162" s="32" t="s">
        <v>11</v>
      </c>
      <c r="B162" s="120" t="s">
        <v>274</v>
      </c>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v>651618548</v>
      </c>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t="s">
        <v>275</v>
      </c>
      <c r="I164" s="65" t="str">
        <f ca="1">CONCATENATE(_xlfn.SHEET(),"-",I158,"-",1)</f>
        <v>6-15-1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v>29412</v>
      </c>
      <c r="I165" s="65" t="str">
        <f ca="1">CONCATENATE(_xlfn.SHEET(),"-",I158,"-",2)</f>
        <v>6-15-2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6-15-3</v>
      </c>
      <c r="J166" s="26"/>
      <c r="K166" s="26"/>
      <c r="L166" s="26"/>
      <c r="M166" s="26"/>
      <c r="N166" s="26"/>
      <c r="O166" s="26"/>
      <c r="P166" s="26"/>
      <c r="Q166" s="26"/>
    </row>
    <row r="167" spans="1:17" ht="38.25" customHeight="1" x14ac:dyDescent="0.25">
      <c r="A167" s="32" t="s">
        <v>121</v>
      </c>
      <c r="B167" s="153" t="s">
        <v>173</v>
      </c>
      <c r="C167" s="154"/>
      <c r="D167" s="154"/>
      <c r="E167" s="155"/>
      <c r="F167" s="98"/>
      <c r="G167" s="32" t="s">
        <v>122</v>
      </c>
      <c r="H167" s="56" t="str">
        <f>IFERROR(VLOOKUP(E160,matriz_imputacion,3,FALSE),"No Existe")</f>
        <v>4601001260</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130" t="str">
        <f ca="1">CONCATENATE(_xlfn.SHEET(),"-",I169)</f>
        <v>6-16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t="s">
        <v>174</v>
      </c>
      <c r="C170" s="52">
        <v>45621</v>
      </c>
      <c r="D170" s="52">
        <v>45621</v>
      </c>
      <c r="E170" s="53"/>
      <c r="F170" s="109">
        <f>IFERROR((E172*F172+E173*F173)/(F172+F173),0)</f>
        <v>0</v>
      </c>
      <c r="G170" s="33" t="s">
        <v>106</v>
      </c>
      <c r="H170" s="54" t="s">
        <v>276</v>
      </c>
      <c r="I170" s="65"/>
      <c r="J170" s="26"/>
      <c r="K170" s="26"/>
      <c r="L170" s="26"/>
      <c r="M170" s="26"/>
      <c r="N170" s="26"/>
      <c r="O170" s="26"/>
      <c r="P170" s="26"/>
      <c r="Q170" s="26"/>
    </row>
    <row r="171" spans="1:17" ht="24.75" customHeight="1" x14ac:dyDescent="0.25">
      <c r="A171" s="32" t="s">
        <v>6</v>
      </c>
      <c r="B171" s="148" t="s">
        <v>277</v>
      </c>
      <c r="C171" s="149"/>
      <c r="D171" s="33" t="s">
        <v>107</v>
      </c>
      <c r="E171" s="94" t="str">
        <f>IFERROR(VLOOKUP(B171,matrizEmpleados,2,FALSE),"No existe")</f>
        <v>002145</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v>0.58333333333333337</v>
      </c>
      <c r="D172" s="105">
        <v>0.70833333333333337</v>
      </c>
      <c r="E172" s="100">
        <f>(D172-C172)*$C$2</f>
        <v>0.375</v>
      </c>
      <c r="F172" s="113"/>
      <c r="G172" s="33" t="s">
        <v>111</v>
      </c>
      <c r="H172" s="54" t="s">
        <v>80</v>
      </c>
      <c r="I172" s="65"/>
      <c r="J172" s="26"/>
      <c r="K172" s="26"/>
      <c r="L172" s="26"/>
      <c r="M172" s="26"/>
      <c r="N172" s="26"/>
      <c r="O172" s="26"/>
      <c r="P172" s="26"/>
      <c r="Q172" s="26"/>
    </row>
    <row r="173" spans="1:17" ht="24.75" customHeight="1" x14ac:dyDescent="0.25">
      <c r="A173" s="32" t="s">
        <v>11</v>
      </c>
      <c r="B173" s="120" t="s">
        <v>278</v>
      </c>
      <c r="C173" s="105"/>
      <c r="D173" s="105"/>
      <c r="E173" s="100">
        <f>(D173-C173)*$C$2</f>
        <v>0</v>
      </c>
      <c r="F173" s="113"/>
      <c r="G173" s="33" t="s">
        <v>107</v>
      </c>
      <c r="H173" s="56" t="str">
        <f>IFERROR(VLOOKUP(B173,matrizEmpleados,2,FALSE),"Error")</f>
        <v>003063</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6-16-1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6-16-2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6-16-3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1203001224</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130" t="str">
        <f ca="1">CONCATENATE(_xlfn.SHEET(),"-",I180)</f>
        <v>6-17</v>
      </c>
      <c r="B180" s="58"/>
      <c r="C180" s="59" t="s">
        <v>99</v>
      </c>
      <c r="D180" s="60" t="s">
        <v>100</v>
      </c>
      <c r="E180" s="61"/>
      <c r="F180" s="61"/>
      <c r="G180" s="62" t="s">
        <v>92</v>
      </c>
      <c r="H180" s="63" t="s">
        <v>153</v>
      </c>
      <c r="I180" s="65">
        <f>+I169+1</f>
        <v>17</v>
      </c>
      <c r="J180" s="26"/>
      <c r="K180" s="26"/>
      <c r="L180" s="26"/>
      <c r="M180" s="26"/>
      <c r="N180" s="26"/>
      <c r="O180" s="26"/>
      <c r="P180" s="26"/>
      <c r="Q180" s="26"/>
    </row>
    <row r="181" spans="1:17" ht="24.75" customHeight="1" x14ac:dyDescent="0.25">
      <c r="A181" s="32" t="s">
        <v>5</v>
      </c>
      <c r="B181" s="51" t="s">
        <v>279</v>
      </c>
      <c r="C181" s="52">
        <v>45621</v>
      </c>
      <c r="D181" s="52">
        <v>45621</v>
      </c>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t="s">
        <v>280</v>
      </c>
      <c r="C182" s="149"/>
      <c r="D182" s="33" t="s">
        <v>107</v>
      </c>
      <c r="E182" s="94" t="str">
        <f>IFERROR(VLOOKUP(B182,matrizEmpleados,2,FALSE),"No existe")</f>
        <v>106263</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v>0.52083333333333337</v>
      </c>
      <c r="D183" s="105">
        <v>0.625</v>
      </c>
      <c r="E183" s="100">
        <f>(D183-C183)*$C$2</f>
        <v>0.31249999999999989</v>
      </c>
      <c r="F183" s="113"/>
      <c r="G183" s="33" t="s">
        <v>111</v>
      </c>
      <c r="H183" s="54" t="s">
        <v>80</v>
      </c>
      <c r="I183" s="65"/>
      <c r="J183" s="26"/>
      <c r="K183" s="26"/>
      <c r="L183" s="26"/>
      <c r="M183" s="26"/>
      <c r="N183" s="26"/>
      <c r="O183" s="26"/>
      <c r="P183" s="26"/>
      <c r="Q183" s="26"/>
    </row>
    <row r="184" spans="1:17" ht="24.75" customHeight="1" x14ac:dyDescent="0.25">
      <c r="A184" s="32" t="s">
        <v>11</v>
      </c>
      <c r="B184" s="120" t="s">
        <v>281</v>
      </c>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v>684260854</v>
      </c>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t="s">
        <v>282</v>
      </c>
      <c r="I186" s="65" t="str">
        <f ca="1">CONCATENATE(_xlfn.SHEET(),"-",I180,"-",1)</f>
        <v>6-17-1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v>38419</v>
      </c>
      <c r="I187" s="65" t="str">
        <f ca="1">CONCATENATE(_xlfn.SHEET(),"-",I180,"-",2)</f>
        <v>6-17-2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6-17-3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4603001002</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130" t="str">
        <f ca="1">CONCATENATE(_xlfn.SHEET(),"-",I191)</f>
        <v>6-18</v>
      </c>
      <c r="B191" s="58"/>
      <c r="C191" s="59" t="s">
        <v>99</v>
      </c>
      <c r="D191" s="60" t="s">
        <v>100</v>
      </c>
      <c r="E191" s="61"/>
      <c r="F191" s="61"/>
      <c r="G191" s="62" t="s">
        <v>92</v>
      </c>
      <c r="H191" s="63" t="s">
        <v>77</v>
      </c>
      <c r="I191" s="65">
        <f>+I180+1</f>
        <v>18</v>
      </c>
      <c r="J191" s="26"/>
      <c r="K191" s="26"/>
      <c r="L191" s="26"/>
      <c r="M191" s="26"/>
      <c r="N191" s="26"/>
      <c r="O191" s="26"/>
      <c r="P191" s="26"/>
      <c r="Q191" s="26"/>
    </row>
    <row r="192" spans="1:17" ht="24.75" customHeight="1" x14ac:dyDescent="0.25">
      <c r="A192" s="32" t="s">
        <v>5</v>
      </c>
      <c r="B192" s="51" t="s">
        <v>283</v>
      </c>
      <c r="C192" s="52">
        <v>45621</v>
      </c>
      <c r="D192" s="52">
        <v>45623</v>
      </c>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t="s">
        <v>284</v>
      </c>
      <c r="C193" s="149"/>
      <c r="D193" s="33" t="s">
        <v>107</v>
      </c>
      <c r="E193" s="94" t="str">
        <f>IFERROR(VLOOKUP(B193,matrizEmpleados,2,FALSE),"No existe")</f>
        <v>102227</v>
      </c>
      <c r="F193" s="104" t="s">
        <v>108</v>
      </c>
      <c r="G193" s="33" t="s">
        <v>109</v>
      </c>
      <c r="H193" s="111">
        <f>+(D192-C192)+1</f>
        <v>3</v>
      </c>
      <c r="I193" s="65"/>
      <c r="J193" s="26"/>
      <c r="K193" s="26"/>
      <c r="L193" s="26"/>
      <c r="M193" s="26"/>
      <c r="N193" s="26"/>
      <c r="O193" s="26"/>
      <c r="P193" s="26"/>
      <c r="Q193" s="26"/>
    </row>
    <row r="194" spans="1:17" ht="24.75" customHeight="1" x14ac:dyDescent="0.25">
      <c r="A194" s="32" t="s">
        <v>8</v>
      </c>
      <c r="B194" s="99"/>
      <c r="C194" s="105">
        <v>0.51736111111111116</v>
      </c>
      <c r="D194" s="105">
        <v>0.625</v>
      </c>
      <c r="E194" s="100">
        <f>(D194-C194)*$C$2</f>
        <v>0.32291666666666652</v>
      </c>
      <c r="F194" s="113"/>
      <c r="G194" s="33" t="s">
        <v>111</v>
      </c>
      <c r="H194" s="54" t="s">
        <v>285</v>
      </c>
      <c r="I194" s="65"/>
      <c r="J194" s="26"/>
      <c r="K194" s="26"/>
      <c r="L194" s="26"/>
      <c r="M194" s="26"/>
      <c r="N194" s="26"/>
      <c r="O194" s="26"/>
      <c r="P194" s="26"/>
      <c r="Q194" s="26"/>
    </row>
    <row r="195" spans="1:17" ht="24.75" customHeight="1" x14ac:dyDescent="0.25">
      <c r="A195" s="32" t="s">
        <v>11</v>
      </c>
      <c r="B195" s="92" t="s">
        <v>286</v>
      </c>
      <c r="C195" s="105"/>
      <c r="D195" s="105"/>
      <c r="E195" s="100">
        <f>(D195-C195)*$C$2</f>
        <v>0</v>
      </c>
      <c r="F195" s="113"/>
      <c r="G195" s="33" t="s">
        <v>107</v>
      </c>
      <c r="H195" s="56" t="str">
        <f>IFERROR(VLOOKUP(B195,matrizEmpleados,2,FALSE),"Error")</f>
        <v>004840</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127">
        <v>624022354</v>
      </c>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126"/>
      <c r="I197" s="65" t="str">
        <f ca="1">CONCATENATE(_xlfn.SHEET(),"-",I191,"-",1)</f>
        <v>6-18-1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6-18-2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6-18-3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131" t="str">
        <f>IFERROR(VLOOKUP(E193,matriz_imputacion,3,FALSE),"No Existe")</f>
        <v>4603000280</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130" t="str">
        <f ca="1">CONCATENATE(_xlfn.SHEET(),"-",I202)</f>
        <v>6-19</v>
      </c>
      <c r="B202" s="58"/>
      <c r="C202" s="59" t="s">
        <v>99</v>
      </c>
      <c r="D202" s="60" t="s">
        <v>100</v>
      </c>
      <c r="E202" s="61"/>
      <c r="F202" s="61"/>
      <c r="G202" s="62" t="s">
        <v>92</v>
      </c>
      <c r="H202" s="63" t="s">
        <v>201</v>
      </c>
      <c r="I202" s="65">
        <f>+I191+1</f>
        <v>19</v>
      </c>
      <c r="J202" s="26"/>
      <c r="K202" s="26"/>
      <c r="L202" s="26"/>
      <c r="M202" s="26"/>
      <c r="N202" s="26"/>
      <c r="O202" s="26"/>
      <c r="P202" s="26"/>
      <c r="Q202" s="26"/>
    </row>
    <row r="203" spans="1:17" ht="24.75" customHeight="1" x14ac:dyDescent="0.25">
      <c r="A203" s="32" t="s">
        <v>5</v>
      </c>
      <c r="B203" s="51" t="s">
        <v>287</v>
      </c>
      <c r="C203" s="52">
        <v>45621</v>
      </c>
      <c r="D203" s="52">
        <v>45621</v>
      </c>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t="s">
        <v>288</v>
      </c>
      <c r="C204" s="149"/>
      <c r="D204" s="33" t="s">
        <v>107</v>
      </c>
      <c r="E204" s="94" t="str">
        <f>IFERROR(VLOOKUP(B204,matrizEmpleados,2,FALSE),"No existe")</f>
        <v>105742</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v>0.54166666666666663</v>
      </c>
      <c r="D205" s="105">
        <v>0.70833333333333337</v>
      </c>
      <c r="E205" s="100">
        <f>(D205-C205)*$C$2</f>
        <v>0.50000000000000022</v>
      </c>
      <c r="F205" s="113"/>
      <c r="G205" s="33" t="s">
        <v>111</v>
      </c>
      <c r="H205" s="54" t="s">
        <v>80</v>
      </c>
      <c r="I205" s="65"/>
      <c r="J205" s="26"/>
      <c r="K205" s="26"/>
      <c r="L205" s="26"/>
      <c r="M205" s="26"/>
      <c r="N205" s="26"/>
      <c r="O205" s="26"/>
      <c r="P205" s="26"/>
      <c r="Q205" s="26"/>
    </row>
    <row r="206" spans="1:17" ht="24.75" customHeight="1" x14ac:dyDescent="0.25">
      <c r="A206" s="32" t="s">
        <v>11</v>
      </c>
      <c r="B206" s="132" t="s">
        <v>289</v>
      </c>
      <c r="C206" s="105"/>
      <c r="D206" s="105"/>
      <c r="E206" s="100">
        <f>(D206-C206)*$C$2</f>
        <v>0</v>
      </c>
      <c r="F206" s="113"/>
      <c r="G206" s="33" t="s">
        <v>107</v>
      </c>
      <c r="H206" s="56"/>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v>643365032</v>
      </c>
      <c r="I207" s="65"/>
      <c r="K207" s="26"/>
      <c r="L207" s="26"/>
      <c r="M207" s="26"/>
      <c r="N207" s="26"/>
      <c r="O207" s="26"/>
      <c r="P207" s="26"/>
      <c r="Q207" s="26"/>
    </row>
    <row r="208" spans="1:17" ht="24.75" customHeight="1" x14ac:dyDescent="0.25">
      <c r="A208" s="32" t="s">
        <v>116</v>
      </c>
      <c r="B208" s="51" t="s">
        <v>290</v>
      </c>
      <c r="C208" s="31" t="str">
        <f>IFERROR(VLOOKUP(B208,matrizEmpleados,2,FALSE),"Error")</f>
        <v>001727</v>
      </c>
      <c r="D208" s="29">
        <v>1</v>
      </c>
      <c r="E208" s="49">
        <v>1.1499999999999999</v>
      </c>
      <c r="F208" s="49"/>
      <c r="G208" s="33" t="s">
        <v>117</v>
      </c>
      <c r="H208" s="54"/>
      <c r="I208" s="65" t="str">
        <f ca="1">CONCATENATE(_xlfn.SHEET(),"-",I202,"-",1)</f>
        <v>6-19-1</v>
      </c>
      <c r="J208" s="26"/>
      <c r="K208" s="26"/>
      <c r="L208" s="26"/>
      <c r="M208" s="26"/>
      <c r="N208" s="26"/>
      <c r="O208" s="26"/>
      <c r="P208" s="26"/>
      <c r="Q208" s="26"/>
    </row>
    <row r="209" spans="1:17" ht="24.75" customHeight="1" x14ac:dyDescent="0.25">
      <c r="A209" s="32" t="s">
        <v>118</v>
      </c>
      <c r="B209" s="51" t="s">
        <v>291</v>
      </c>
      <c r="C209" s="31" t="str">
        <f>IFERROR(VLOOKUP(B209,matrizEmpleados,2,FALSE),"Error")</f>
        <v>106135</v>
      </c>
      <c r="D209" s="29">
        <v>1</v>
      </c>
      <c r="E209" s="49">
        <v>1.5</v>
      </c>
      <c r="F209" s="49"/>
      <c r="G209" s="33" t="s">
        <v>119</v>
      </c>
      <c r="H209" s="55"/>
      <c r="I209" s="65" t="str">
        <f ca="1">CONCATENATE(_xlfn.SHEET(),"-",I202,"-",2)</f>
        <v>6-19-2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6-19-3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4602000173</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130" t="str">
        <f ca="1">CONCATENATE(_xlfn.SHEET(),"-",I213)</f>
        <v>6-20</v>
      </c>
      <c r="B213" s="58"/>
      <c r="C213" s="59" t="s">
        <v>99</v>
      </c>
      <c r="D213" s="60" t="s">
        <v>100</v>
      </c>
      <c r="E213" s="61"/>
      <c r="F213" s="61"/>
      <c r="G213" s="62" t="s">
        <v>92</v>
      </c>
      <c r="H213" s="63" t="s">
        <v>201</v>
      </c>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c r="I215" s="65"/>
      <c r="J215" s="26"/>
      <c r="K215" s="26"/>
      <c r="L215" s="26"/>
      <c r="M215" s="26"/>
      <c r="N215" s="26"/>
      <c r="O215" s="26"/>
      <c r="P215" s="26"/>
      <c r="Q215" s="26"/>
    </row>
    <row r="216" spans="1:17" ht="24.75" customHeight="1" x14ac:dyDescent="0.25">
      <c r="A216" s="32" t="s">
        <v>8</v>
      </c>
      <c r="B216" s="99"/>
      <c r="C216" s="105"/>
      <c r="D216" s="105"/>
      <c r="E216" s="100"/>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c r="F217" s="113"/>
      <c r="G217" s="33" t="s">
        <v>107</v>
      </c>
      <c r="H217" s="56"/>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6-20-1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6-20-2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6-20-3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130" t="str">
        <f ca="1">CONCATENATE(_xlfn.SHEET(),"-",I224)</f>
        <v>6-21</v>
      </c>
      <c r="B224" s="58"/>
      <c r="C224" s="59" t="s">
        <v>99</v>
      </c>
      <c r="D224" s="60" t="s">
        <v>100</v>
      </c>
      <c r="E224" s="61"/>
      <c r="F224" s="61"/>
      <c r="G224" s="62" t="s">
        <v>92</v>
      </c>
      <c r="H224" s="63" t="s">
        <v>153</v>
      </c>
      <c r="I224" s="65">
        <f>+I213+1</f>
        <v>21</v>
      </c>
      <c r="J224" s="26"/>
      <c r="K224" s="26"/>
      <c r="L224" s="26"/>
      <c r="M224" s="26"/>
      <c r="N224" s="26"/>
      <c r="O224" s="26"/>
      <c r="P224" s="26"/>
      <c r="Q224" s="26"/>
    </row>
    <row r="225" spans="1:17" ht="24.75" customHeight="1" x14ac:dyDescent="0.25">
      <c r="A225" s="32" t="s">
        <v>5</v>
      </c>
      <c r="B225" s="51" t="s">
        <v>154</v>
      </c>
      <c r="C225" s="52">
        <v>45621</v>
      </c>
      <c r="D225" s="52">
        <v>45623</v>
      </c>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t="s">
        <v>294</v>
      </c>
      <c r="C226" s="149"/>
      <c r="D226" s="33" t="s">
        <v>107</v>
      </c>
      <c r="E226" s="94" t="str">
        <f>IFERROR(VLOOKUP(B226,matrizEmpleados,2,FALSE),"No existe")</f>
        <v>070013</v>
      </c>
      <c r="F226" s="104" t="s">
        <v>108</v>
      </c>
      <c r="G226" s="33" t="s">
        <v>109</v>
      </c>
      <c r="H226" s="111">
        <f>+(D225-C225)+1</f>
        <v>3</v>
      </c>
      <c r="I226" s="65"/>
      <c r="J226" s="26"/>
      <c r="K226" s="26"/>
      <c r="L226" s="26"/>
      <c r="M226" s="26"/>
      <c r="N226" s="26"/>
      <c r="O226" s="26"/>
      <c r="P226" s="26"/>
      <c r="Q226" s="26"/>
    </row>
    <row r="227" spans="1:17" ht="24.75" customHeight="1" x14ac:dyDescent="0.25">
      <c r="A227" s="32" t="s">
        <v>8</v>
      </c>
      <c r="B227" s="99"/>
      <c r="C227" s="105">
        <v>0.58333333333333337</v>
      </c>
      <c r="D227" s="105">
        <v>0.64583333333333337</v>
      </c>
      <c r="E227" s="100">
        <f>(D227-C227)*$C$2</f>
        <v>0.1875</v>
      </c>
      <c r="F227" s="113"/>
      <c r="G227" s="33" t="s">
        <v>111</v>
      </c>
      <c r="H227" s="54" t="s">
        <v>295</v>
      </c>
      <c r="I227" s="65"/>
      <c r="J227" s="26"/>
      <c r="K227" s="26"/>
      <c r="L227" s="26"/>
      <c r="M227" s="26"/>
      <c r="N227" s="26"/>
      <c r="O227" s="26"/>
      <c r="P227" s="26"/>
      <c r="Q227" s="26"/>
    </row>
    <row r="228" spans="1:17" ht="24.75" customHeight="1" x14ac:dyDescent="0.25">
      <c r="A228" s="32" t="s">
        <v>11</v>
      </c>
      <c r="B228" s="92" t="s">
        <v>296</v>
      </c>
      <c r="C228" s="105"/>
      <c r="D228" s="105"/>
      <c r="E228" s="100">
        <f>(D228-C228)*$C$2</f>
        <v>0</v>
      </c>
      <c r="F228" s="113"/>
      <c r="G228" s="33" t="s">
        <v>107</v>
      </c>
      <c r="H228" s="56" t="str">
        <f>IFERROR(VLOOKUP(B228,matrizEmpleados,2,FALSE),"Error")</f>
        <v>004806</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t="s">
        <v>297</v>
      </c>
      <c r="I229" s="65"/>
      <c r="K229" s="26"/>
      <c r="L229" s="26"/>
      <c r="M229" s="26"/>
      <c r="N229" s="26"/>
      <c r="O229" s="26"/>
      <c r="P229" s="26"/>
      <c r="Q229" s="26"/>
    </row>
    <row r="230" spans="1:17" ht="24.75" customHeight="1" x14ac:dyDescent="0.25">
      <c r="A230" s="32" t="s">
        <v>116</v>
      </c>
      <c r="B230" s="51" t="s">
        <v>298</v>
      </c>
      <c r="C230" s="31" t="str">
        <f>IFERROR(VLOOKUP(B230,matrizEmpleados,2,FALSE),"Error")</f>
        <v>070008</v>
      </c>
      <c r="D230" s="29">
        <v>3</v>
      </c>
      <c r="E230" s="49">
        <v>0.75</v>
      </c>
      <c r="F230" s="49"/>
      <c r="G230" s="33" t="s">
        <v>117</v>
      </c>
      <c r="H230" s="54"/>
      <c r="I230" s="65" t="str">
        <f ca="1">CONCATENATE(_xlfn.SHEET(),"-",I224,"-",1)</f>
        <v>6-21-1</v>
      </c>
      <c r="J230" s="26"/>
      <c r="K230" s="26"/>
      <c r="L230" s="26"/>
      <c r="M230" s="26"/>
      <c r="N230" s="26"/>
      <c r="O230" s="26"/>
      <c r="P230" s="26"/>
      <c r="Q230" s="26"/>
    </row>
    <row r="231" spans="1:17" ht="24.75" customHeight="1" x14ac:dyDescent="0.25">
      <c r="A231" s="32" t="s">
        <v>118</v>
      </c>
      <c r="B231" s="51" t="s">
        <v>299</v>
      </c>
      <c r="C231" s="31" t="str">
        <f>IFERROR(VLOOKUP(B231,matrizEmpleados,2,FALSE),"Error")</f>
        <v>000071</v>
      </c>
      <c r="D231" s="29">
        <v>3</v>
      </c>
      <c r="E231" s="49">
        <v>1.5</v>
      </c>
      <c r="F231" s="49"/>
      <c r="G231" s="33" t="s">
        <v>119</v>
      </c>
      <c r="H231" s="55"/>
      <c r="I231" s="65" t="str">
        <f ca="1">CONCATENATE(_xlfn.SHEET(),"-",I224,"-",2)</f>
        <v>6-21-2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6-21-3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4603001021</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130" t="str">
        <f ca="1">CONCATENATE(_xlfn.SHEET(),"-",I235)</f>
        <v>6-22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t="s">
        <v>300</v>
      </c>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t="s">
        <v>301</v>
      </c>
      <c r="C237" s="149"/>
      <c r="D237" s="33" t="s">
        <v>107</v>
      </c>
      <c r="E237" s="94" t="str">
        <f>IFERROR(VLOOKUP(B237,matrizEmpleados,2,FALSE),"No existe")</f>
        <v>002769</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v>0.375</v>
      </c>
      <c r="D238" s="105">
        <v>0.66666666666666663</v>
      </c>
      <c r="E238" s="100">
        <f>(D238-C238)*$C$2</f>
        <v>0.87499999999999989</v>
      </c>
      <c r="F238" s="113"/>
      <c r="G238" s="33" t="s">
        <v>111</v>
      </c>
      <c r="H238" s="54" t="s">
        <v>134</v>
      </c>
      <c r="I238" s="65"/>
      <c r="J238" s="26"/>
      <c r="K238" s="26"/>
      <c r="L238" s="26"/>
      <c r="M238" s="26"/>
      <c r="N238" s="26"/>
      <c r="O238" s="26"/>
      <c r="P238" s="26"/>
      <c r="Q238" s="26"/>
    </row>
    <row r="239" spans="1:17" ht="24.75" customHeight="1" x14ac:dyDescent="0.25">
      <c r="A239" s="32" t="s">
        <v>11</v>
      </c>
      <c r="B239" s="120"/>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6-22-1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6-22-2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6-22-3</v>
      </c>
      <c r="J243" s="26"/>
      <c r="K243" s="26"/>
      <c r="L243" s="26"/>
      <c r="M243" s="26"/>
      <c r="N243" s="26"/>
      <c r="O243" s="26"/>
      <c r="P243" s="26"/>
      <c r="Q243" s="26"/>
    </row>
    <row r="244" spans="1:17" ht="38.25" customHeight="1" x14ac:dyDescent="0.25">
      <c r="A244" s="32" t="s">
        <v>121</v>
      </c>
      <c r="B244" s="153" t="s">
        <v>173</v>
      </c>
      <c r="C244" s="151"/>
      <c r="D244" s="151"/>
      <c r="E244" s="152"/>
      <c r="F244" s="98"/>
      <c r="G244" s="32" t="s">
        <v>122</v>
      </c>
      <c r="H244" s="56" t="str">
        <f>IFERROR(VLOOKUP(E237,matriz_imputacion,3,FALSE),"No Existe")</f>
        <v>4601001068</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130" t="str">
        <f ca="1">CONCATENATE(_xlfn.SHEET(),"-",I246)</f>
        <v>6-23</v>
      </c>
      <c r="B246" s="58"/>
      <c r="C246" s="59" t="s">
        <v>99</v>
      </c>
      <c r="D246" s="60" t="s">
        <v>100</v>
      </c>
      <c r="E246" s="61"/>
      <c r="F246" s="61"/>
      <c r="G246" s="62" t="s">
        <v>92</v>
      </c>
      <c r="H246" s="63" t="s">
        <v>77</v>
      </c>
      <c r="I246" s="65">
        <f>+I235+1</f>
        <v>23</v>
      </c>
      <c r="J246" s="26"/>
      <c r="K246" s="26"/>
      <c r="L246" s="26"/>
      <c r="M246" s="26"/>
      <c r="N246" s="26"/>
      <c r="O246" s="26"/>
      <c r="P246" s="26"/>
      <c r="Q246" s="26"/>
    </row>
    <row r="247" spans="1:17" ht="24.75" customHeight="1" x14ac:dyDescent="0.25">
      <c r="A247" s="32" t="s">
        <v>5</v>
      </c>
      <c r="B247" s="51" t="s">
        <v>266</v>
      </c>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t="s">
        <v>302</v>
      </c>
      <c r="C248" s="149"/>
      <c r="D248" s="33" t="s">
        <v>107</v>
      </c>
      <c r="E248" s="94" t="str">
        <f>IFERROR(VLOOKUP(B248,matrizEmpleados,2,FALSE),"No existe")</f>
        <v>102533</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v>1.1499999999999999</v>
      </c>
      <c r="C249" s="105"/>
      <c r="D249" s="105"/>
      <c r="E249" s="100">
        <f>(D249-C249)*$C$2</f>
        <v>0</v>
      </c>
      <c r="F249" s="113"/>
      <c r="G249" s="33" t="s">
        <v>111</v>
      </c>
      <c r="H249" s="54" t="s">
        <v>192</v>
      </c>
      <c r="I249" s="65"/>
      <c r="J249" s="125" t="s">
        <v>303</v>
      </c>
      <c r="K249" s="125"/>
      <c r="L249" s="26"/>
      <c r="M249" s="26"/>
      <c r="N249" s="26"/>
      <c r="O249" s="26"/>
      <c r="P249" s="26"/>
      <c r="Q249" s="26"/>
    </row>
    <row r="250" spans="1:17" ht="24.75" customHeight="1" x14ac:dyDescent="0.25">
      <c r="A250" s="32" t="s">
        <v>11</v>
      </c>
      <c r="B250" s="120"/>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t="s">
        <v>304</v>
      </c>
      <c r="C252" s="31" t="str">
        <f>IFERROR(VLOOKUP(B252,matrizEmpleados,2,FALSE),"Error")</f>
        <v>107936</v>
      </c>
      <c r="D252" s="29">
        <v>1.1499999999999999</v>
      </c>
      <c r="E252" s="49"/>
      <c r="F252" s="49"/>
      <c r="G252" s="33" t="s">
        <v>117</v>
      </c>
      <c r="H252" s="54"/>
      <c r="I252" s="65" t="str">
        <f ca="1">CONCATENATE(_xlfn.SHEET(),"-",I246,"-",1)</f>
        <v>6-23-1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6-23-2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6-23-3</v>
      </c>
      <c r="J254" s="26"/>
      <c r="K254" s="26"/>
      <c r="L254" s="26"/>
      <c r="M254" s="26"/>
      <c r="N254" s="26"/>
      <c r="O254" s="26"/>
      <c r="P254" s="26"/>
      <c r="Q254" s="26"/>
    </row>
    <row r="255" spans="1:17" ht="38.25" customHeight="1" x14ac:dyDescent="0.25">
      <c r="A255" s="32" t="s">
        <v>121</v>
      </c>
      <c r="B255" s="150" t="s">
        <v>305</v>
      </c>
      <c r="C255" s="151"/>
      <c r="D255" s="151"/>
      <c r="E255" s="152"/>
      <c r="F255" s="98"/>
      <c r="G255" s="32" t="s">
        <v>122</v>
      </c>
      <c r="H255" s="56" t="str">
        <f>IFERROR(VLOOKUP(E248,matriz_imputacion,3,FALSE),"No Existe")</f>
        <v>4603000460</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130" t="str">
        <f ca="1">CONCATENATE(_xlfn.SHEET(),"-",I257)</f>
        <v>6-24</v>
      </c>
      <c r="B257" s="58"/>
      <c r="C257" s="59" t="s">
        <v>99</v>
      </c>
      <c r="D257" s="60" t="s">
        <v>100</v>
      </c>
      <c r="E257" s="61"/>
      <c r="F257" s="61"/>
      <c r="G257" s="62" t="s">
        <v>92</v>
      </c>
      <c r="H257" s="63" t="s">
        <v>201</v>
      </c>
      <c r="I257" s="65">
        <f>+I246+1</f>
        <v>24</v>
      </c>
      <c r="J257" s="26"/>
      <c r="K257" s="26"/>
      <c r="L257" s="26"/>
      <c r="M257" s="26"/>
      <c r="N257" s="26"/>
      <c r="O257" s="26"/>
      <c r="P257" s="26"/>
      <c r="Q257" s="26"/>
    </row>
    <row r="258" spans="1:17" ht="24.75" customHeight="1" x14ac:dyDescent="0.25">
      <c r="A258" s="32" t="s">
        <v>5</v>
      </c>
      <c r="B258" s="51" t="s">
        <v>46</v>
      </c>
      <c r="C258" s="52">
        <v>45621</v>
      </c>
      <c r="D258" s="52">
        <v>45624</v>
      </c>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t="s">
        <v>306</v>
      </c>
      <c r="C259" s="149"/>
      <c r="D259" s="33" t="s">
        <v>107</v>
      </c>
      <c r="E259" s="94" t="str">
        <f>IFERROR(VLOOKUP(B259,matrizEmpleados,2,FALSE),"No existe")</f>
        <v>000789</v>
      </c>
      <c r="F259" s="104" t="s">
        <v>108</v>
      </c>
      <c r="G259" s="33" t="s">
        <v>109</v>
      </c>
      <c r="H259" s="111">
        <f>+(D258-C258)+1</f>
        <v>4</v>
      </c>
      <c r="I259" s="65"/>
      <c r="J259" s="26"/>
      <c r="K259" s="26"/>
      <c r="L259" s="26"/>
      <c r="M259" s="26"/>
      <c r="N259" s="26"/>
      <c r="O259" s="26"/>
      <c r="P259" s="26"/>
      <c r="Q259" s="26"/>
    </row>
    <row r="260" spans="1:17" ht="24.75" customHeight="1" x14ac:dyDescent="0.25">
      <c r="A260" s="32" t="s">
        <v>8</v>
      </c>
      <c r="B260" s="99" t="s">
        <v>307</v>
      </c>
      <c r="C260" s="105">
        <v>0.53125</v>
      </c>
      <c r="D260" s="105">
        <v>0.625</v>
      </c>
      <c r="E260" s="100">
        <f>(D260-C260)*$C$2</f>
        <v>0.28125</v>
      </c>
      <c r="F260" s="113"/>
      <c r="G260" s="33" t="s">
        <v>111</v>
      </c>
      <c r="H260" s="54" t="s">
        <v>308</v>
      </c>
      <c r="I260" s="65"/>
      <c r="J260" s="26"/>
      <c r="K260" s="26"/>
      <c r="L260" s="26"/>
      <c r="M260" s="26"/>
      <c r="N260" s="26"/>
      <c r="O260" s="26"/>
      <c r="P260" s="26"/>
      <c r="Q260" s="26"/>
    </row>
    <row r="261" spans="1:17" ht="24.75" customHeight="1" x14ac:dyDescent="0.25">
      <c r="A261" s="32" t="s">
        <v>11</v>
      </c>
      <c r="B261" s="92" t="s">
        <v>198</v>
      </c>
      <c r="C261" s="105"/>
      <c r="D261" s="105"/>
      <c r="E261" s="100">
        <f>(D261-C261)*$C$2</f>
        <v>0</v>
      </c>
      <c r="F261" s="113"/>
      <c r="G261" s="33" t="s">
        <v>107</v>
      </c>
      <c r="H261" s="56">
        <v>4912</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t="s">
        <v>199</v>
      </c>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t="s">
        <v>309</v>
      </c>
      <c r="I263" s="65" t="str">
        <f ca="1">CONCATENATE(_xlfn.SHEET(),"-",I257,"-",1)</f>
        <v>6-24-1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v>37350</v>
      </c>
      <c r="I264" s="65" t="str">
        <f ca="1">CONCATENATE(_xlfn.SHEET(),"-",I257,"-",2)</f>
        <v>6-24-2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6-24-3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4601000392</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130" t="str">
        <f ca="1">CONCATENATE(_xlfn.SHEET(),"-",I268)</f>
        <v>6-25</v>
      </c>
      <c r="B268" s="58"/>
      <c r="C268" s="59" t="s">
        <v>99</v>
      </c>
      <c r="D268" s="60" t="s">
        <v>100</v>
      </c>
      <c r="E268" s="61"/>
      <c r="F268" s="61"/>
      <c r="G268" s="62" t="s">
        <v>92</v>
      </c>
      <c r="H268" s="63" t="s">
        <v>130</v>
      </c>
      <c r="I268" s="65">
        <f>+I257+1</f>
        <v>25</v>
      </c>
      <c r="J268" s="26"/>
      <c r="K268" s="26"/>
      <c r="L268" s="26"/>
      <c r="M268" s="26"/>
      <c r="N268" s="26"/>
      <c r="O268" s="26"/>
      <c r="P268" s="26"/>
      <c r="Q268" s="26"/>
    </row>
    <row r="269" spans="1:17" ht="24.75" customHeight="1" x14ac:dyDescent="0.25">
      <c r="A269" s="32" t="s">
        <v>5</v>
      </c>
      <c r="B269" s="51" t="s">
        <v>32</v>
      </c>
      <c r="C269" s="52">
        <v>45621</v>
      </c>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t="s">
        <v>310</v>
      </c>
      <c r="C270" s="149"/>
      <c r="D270" s="33" t="s">
        <v>107</v>
      </c>
      <c r="E270" s="94" t="str">
        <f>IFERROR(VLOOKUP(B270,matrizEmpleados,2,FALSE),"No existe")</f>
        <v>105723</v>
      </c>
      <c r="F270" s="104" t="s">
        <v>108</v>
      </c>
      <c r="G270" s="33" t="s">
        <v>109</v>
      </c>
      <c r="H270" s="111">
        <f>+(D269-C269)+1</f>
        <v>-45620</v>
      </c>
      <c r="I270" s="65"/>
      <c r="J270" s="26"/>
      <c r="K270" s="26"/>
      <c r="L270" s="26"/>
      <c r="M270" s="26"/>
      <c r="N270" s="26"/>
      <c r="O270" s="26"/>
      <c r="P270" s="26"/>
      <c r="Q270" s="26"/>
    </row>
    <row r="271" spans="1:17" ht="24.75" customHeight="1" x14ac:dyDescent="0.25">
      <c r="A271" s="32" t="s">
        <v>8</v>
      </c>
      <c r="B271" s="99"/>
      <c r="C271" s="105">
        <v>0.33333333333333331</v>
      </c>
      <c r="D271" s="105">
        <v>0.66666666666666663</v>
      </c>
      <c r="E271" s="100">
        <f>(D271-C271)*$C$2</f>
        <v>1</v>
      </c>
      <c r="F271" s="113"/>
      <c r="G271" s="33" t="s">
        <v>111</v>
      </c>
      <c r="H271" s="54" t="s">
        <v>311</v>
      </c>
      <c r="I271" s="65"/>
      <c r="J271" s="26"/>
      <c r="K271" s="26"/>
      <c r="L271" s="26"/>
      <c r="M271" s="26"/>
      <c r="N271" s="26"/>
      <c r="O271" s="26"/>
      <c r="P271" s="26"/>
      <c r="Q271" s="26"/>
    </row>
    <row r="272" spans="1:17" ht="24.75" customHeight="1" x14ac:dyDescent="0.25">
      <c r="A272" s="32" t="s">
        <v>11</v>
      </c>
      <c r="B272" s="92" t="s">
        <v>312</v>
      </c>
      <c r="C272" s="105"/>
      <c r="D272" s="105"/>
      <c r="E272" s="100">
        <f>(D272-C272)*$C$2</f>
        <v>0</v>
      </c>
      <c r="F272" s="113"/>
      <c r="G272" s="33" t="s">
        <v>107</v>
      </c>
      <c r="H272" s="56">
        <v>4495</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6-25-1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6-25-2</v>
      </c>
      <c r="J275" s="26">
        <v>30</v>
      </c>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6-25-3</v>
      </c>
      <c r="J276" s="26"/>
      <c r="K276" s="26"/>
      <c r="L276" s="26"/>
      <c r="M276" s="26"/>
      <c r="N276" s="26"/>
      <c r="O276" s="26"/>
      <c r="P276" s="26"/>
      <c r="Q276" s="26"/>
    </row>
    <row r="277" spans="1:17" ht="38.25" customHeight="1" x14ac:dyDescent="0.25">
      <c r="A277" s="32" t="s">
        <v>121</v>
      </c>
      <c r="B277" s="150" t="s">
        <v>313</v>
      </c>
      <c r="C277" s="151"/>
      <c r="D277" s="151"/>
      <c r="E277" s="152"/>
      <c r="F277" s="98"/>
      <c r="G277" s="32" t="s">
        <v>122</v>
      </c>
      <c r="H277" s="56" t="str">
        <f>IFERROR(VLOOKUP(E270,matriz_imputacion,3,FALSE),"No Existe")</f>
        <v>1201002180</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130" t="str">
        <f ca="1">CONCATENATE(_xlfn.SHEET(),"-",I279)</f>
        <v>6-26</v>
      </c>
      <c r="B279" s="58"/>
      <c r="C279" s="59" t="s">
        <v>99</v>
      </c>
      <c r="D279" s="60" t="s">
        <v>100</v>
      </c>
      <c r="E279" s="61"/>
      <c r="F279" s="61"/>
      <c r="G279" s="62" t="s">
        <v>92</v>
      </c>
      <c r="H279" s="63" t="s">
        <v>153</v>
      </c>
      <c r="I279" s="65">
        <f>+I268+1</f>
        <v>26</v>
      </c>
      <c r="J279" s="26"/>
      <c r="K279" s="26"/>
      <c r="L279" s="26"/>
      <c r="M279" s="26"/>
      <c r="N279" s="26"/>
      <c r="O279" s="26"/>
      <c r="P279" s="26"/>
      <c r="Q279" s="26"/>
    </row>
    <row r="280" spans="1:17" ht="24.75" customHeight="1" x14ac:dyDescent="0.25">
      <c r="A280" s="32" t="s">
        <v>5</v>
      </c>
      <c r="B280" s="51" t="s">
        <v>314</v>
      </c>
      <c r="C280" s="52">
        <v>45621</v>
      </c>
      <c r="D280" s="52">
        <v>45621</v>
      </c>
      <c r="E280" s="53"/>
      <c r="F280" s="109">
        <f>IFERROR((E282*F282+E283*F283)/(F282+F283),0)</f>
        <v>0</v>
      </c>
      <c r="G280" s="33" t="s">
        <v>106</v>
      </c>
      <c r="H280" s="54" t="s">
        <v>142</v>
      </c>
      <c r="I280" s="65"/>
      <c r="J280" s="26"/>
      <c r="K280" s="26"/>
      <c r="L280" s="26"/>
      <c r="M280" s="26"/>
      <c r="N280" s="26"/>
      <c r="O280" s="26"/>
      <c r="P280" s="26"/>
      <c r="Q280" s="26"/>
    </row>
    <row r="281" spans="1:17" ht="24.75" customHeight="1" x14ac:dyDescent="0.25">
      <c r="A281" s="32" t="s">
        <v>6</v>
      </c>
      <c r="B281" s="148" t="s">
        <v>315</v>
      </c>
      <c r="C281" s="149"/>
      <c r="D281" s="33" t="s">
        <v>107</v>
      </c>
      <c r="E281" s="94" t="str">
        <f>IFERROR(VLOOKUP(B281,matrizEmpleados,2,FALSE),"No existe")</f>
        <v>001176</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v>0.52777777777777779</v>
      </c>
      <c r="D282" s="105">
        <v>0.61111111111111116</v>
      </c>
      <c r="E282" s="100">
        <f>(D282-C282)*$C$2</f>
        <v>0.25000000000000011</v>
      </c>
      <c r="F282" s="113"/>
      <c r="G282" s="33" t="s">
        <v>111</v>
      </c>
      <c r="H282" s="54" t="s">
        <v>134</v>
      </c>
      <c r="I282" s="65"/>
      <c r="J282" s="26"/>
      <c r="K282" s="26"/>
      <c r="L282" s="26"/>
      <c r="M282" s="26"/>
      <c r="N282" s="26"/>
      <c r="O282" s="26"/>
      <c r="P282" s="26"/>
      <c r="Q282" s="26"/>
    </row>
    <row r="283" spans="1:17" ht="24.75" customHeight="1" x14ac:dyDescent="0.25">
      <c r="A283" s="32" t="s">
        <v>11</v>
      </c>
      <c r="B283" s="120" t="s">
        <v>316</v>
      </c>
      <c r="C283" s="105"/>
      <c r="D283" s="105"/>
      <c r="E283" s="100">
        <f>(D283-C283)*$C$2</f>
        <v>0</v>
      </c>
      <c r="F283" s="113"/>
      <c r="G283" s="33" t="s">
        <v>107</v>
      </c>
      <c r="H283" s="56" t="str">
        <f>IFERROR(VLOOKUP(B283,matrizEmpleados,2,FALSE),"Error")</f>
        <v>004775</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6-26-1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6-26-2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6-26-3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131" t="str">
        <f>IFERROR(VLOOKUP(E281,matriz_imputacion,3,FALSE),"No Existe")</f>
        <v>4603005020</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130" t="str">
        <f ca="1">CONCATENATE(_xlfn.SHEET(),"-",I290)</f>
        <v>6-27</v>
      </c>
      <c r="B290" s="58"/>
      <c r="C290" s="59" t="s">
        <v>99</v>
      </c>
      <c r="D290" s="60" t="s">
        <v>100</v>
      </c>
      <c r="E290" s="61"/>
      <c r="F290" s="61"/>
      <c r="G290" s="62" t="s">
        <v>92</v>
      </c>
      <c r="H290" s="63" t="s">
        <v>153</v>
      </c>
      <c r="I290" s="65">
        <f>+I279+1</f>
        <v>27</v>
      </c>
      <c r="J290" s="26"/>
      <c r="K290" s="26"/>
      <c r="L290" s="26"/>
      <c r="M290" s="26"/>
      <c r="N290" s="26"/>
      <c r="O290" s="26"/>
      <c r="P290" s="26"/>
      <c r="Q290" s="26"/>
    </row>
    <row r="291" spans="1:17" ht="24.75" customHeight="1" x14ac:dyDescent="0.25">
      <c r="A291" s="32" t="s">
        <v>5</v>
      </c>
      <c r="B291" s="51" t="s">
        <v>183</v>
      </c>
      <c r="C291" s="52">
        <v>45621</v>
      </c>
      <c r="D291" s="52">
        <v>45625</v>
      </c>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t="s">
        <v>215</v>
      </c>
      <c r="C292" s="149"/>
      <c r="D292" s="33" t="s">
        <v>107</v>
      </c>
      <c r="E292" s="94" t="str">
        <f>IFERROR(VLOOKUP(B292,matrizEmpleados,2,FALSE),"No existe")</f>
        <v>002726</v>
      </c>
      <c r="F292" s="104" t="s">
        <v>108</v>
      </c>
      <c r="G292" s="33" t="s">
        <v>109</v>
      </c>
      <c r="H292" s="111">
        <f>+(D291-C291)+1</f>
        <v>5</v>
      </c>
      <c r="I292" s="65"/>
      <c r="J292" s="26"/>
      <c r="K292" s="26"/>
      <c r="L292" s="26"/>
      <c r="M292" s="26"/>
      <c r="N292" s="26"/>
      <c r="O292" s="26"/>
      <c r="P292" s="26"/>
      <c r="Q292" s="26"/>
    </row>
    <row r="293" spans="1:17" ht="24.75" customHeight="1" x14ac:dyDescent="0.25">
      <c r="A293" s="32" t="s">
        <v>8</v>
      </c>
      <c r="B293" s="99"/>
      <c r="C293" s="105">
        <v>0.51041666666666663</v>
      </c>
      <c r="D293" s="105">
        <v>0.625</v>
      </c>
      <c r="E293" s="100">
        <f>(D293-C293)*$C$2</f>
        <v>0.34375000000000011</v>
      </c>
      <c r="F293" s="113"/>
      <c r="G293" s="33" t="s">
        <v>111</v>
      </c>
      <c r="H293" s="54" t="s">
        <v>134</v>
      </c>
      <c r="I293" s="65"/>
      <c r="J293" s="26"/>
      <c r="K293" s="26"/>
      <c r="L293" s="26"/>
      <c r="M293" s="26"/>
      <c r="N293" s="26"/>
      <c r="O293" s="26"/>
      <c r="P293" s="26"/>
      <c r="Q293" s="26"/>
    </row>
    <row r="294" spans="1:17" ht="24.75" customHeight="1" x14ac:dyDescent="0.25">
      <c r="A294" s="32" t="s">
        <v>11</v>
      </c>
      <c r="B294" s="92" t="s">
        <v>187</v>
      </c>
      <c r="C294" s="105"/>
      <c r="D294" s="105"/>
      <c r="E294" s="100">
        <f>(D294-C294)*$C$2</f>
        <v>0</v>
      </c>
      <c r="F294" s="113"/>
      <c r="G294" s="33" t="s">
        <v>107</v>
      </c>
      <c r="H294" s="56" t="str">
        <f>IFERROR(VLOOKUP(B294,matrizEmpleados,2,FALSE),"Error")</f>
        <v>004611</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6-27-1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6-27-2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6-27-3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4603001400</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130" t="str">
        <f ca="1">CONCATENATE(_xlfn.SHEET(),"-",I301)</f>
        <v>6-28</v>
      </c>
      <c r="B301" s="58"/>
      <c r="C301" s="59" t="s">
        <v>99</v>
      </c>
      <c r="D301" s="60" t="s">
        <v>100</v>
      </c>
      <c r="E301" s="61"/>
      <c r="F301" s="61"/>
      <c r="G301" s="62" t="s">
        <v>92</v>
      </c>
      <c r="H301" s="63" t="s">
        <v>153</v>
      </c>
      <c r="I301" s="65">
        <f>+I290+1</f>
        <v>28</v>
      </c>
      <c r="J301" s="26"/>
      <c r="K301" s="26"/>
      <c r="L301" s="26"/>
      <c r="M301" s="26"/>
      <c r="N301" s="26"/>
      <c r="O301" s="26"/>
      <c r="P301" s="26"/>
      <c r="Q301" s="26"/>
    </row>
    <row r="302" spans="1:17" ht="24.75" customHeight="1" x14ac:dyDescent="0.25">
      <c r="A302" s="32" t="s">
        <v>5</v>
      </c>
      <c r="B302" s="51" t="s">
        <v>211</v>
      </c>
      <c r="C302" s="52">
        <v>45621</v>
      </c>
      <c r="D302" s="52">
        <v>45621</v>
      </c>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t="s">
        <v>213</v>
      </c>
      <c r="C303" s="149"/>
      <c r="D303" s="33" t="s">
        <v>107</v>
      </c>
      <c r="E303" s="94" t="str">
        <f>IFERROR(VLOOKUP(B303,matrizEmpleados,2,FALSE),"No existe")</f>
        <v>004644</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v>0.58333333333333337</v>
      </c>
      <c r="D304" s="105">
        <v>0.70833333333333337</v>
      </c>
      <c r="E304" s="100">
        <f>(D304-C304)*$C$2</f>
        <v>0.375</v>
      </c>
      <c r="F304" s="113"/>
      <c r="G304" s="33" t="s">
        <v>111</v>
      </c>
      <c r="H304" s="54"/>
      <c r="I304" s="65"/>
      <c r="J304" s="26"/>
      <c r="K304" s="26"/>
      <c r="L304" s="26"/>
      <c r="M304" s="26"/>
      <c r="N304" s="26"/>
      <c r="O304" s="26"/>
      <c r="P304" s="26"/>
      <c r="Q304" s="26"/>
    </row>
    <row r="305" spans="1:17" ht="24.75" customHeight="1" x14ac:dyDescent="0.25">
      <c r="A305" s="32" t="s">
        <v>11</v>
      </c>
      <c r="B305" s="92" t="s">
        <v>317</v>
      </c>
      <c r="C305" s="105"/>
      <c r="D305" s="105"/>
      <c r="E305" s="100">
        <f>(D305-C305)*$C$2</f>
        <v>0</v>
      </c>
      <c r="F305" s="113"/>
      <c r="G305" s="33" t="s">
        <v>107</v>
      </c>
      <c r="H305" s="56" t="str">
        <f>IFERROR(VLOOKUP(B305,matrizEmpleados,2,FALSE),"Error")</f>
        <v>004872</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t="s">
        <v>318</v>
      </c>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6-28-1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6-28-2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6-28-3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4603001160</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130" t="str">
        <f ca="1">CONCATENATE(_xlfn.SHEET(),"-",I312)</f>
        <v>6-29</v>
      </c>
      <c r="B312" s="58"/>
      <c r="C312" s="59" t="s">
        <v>99</v>
      </c>
      <c r="D312" s="60" t="s">
        <v>100</v>
      </c>
      <c r="E312" s="61"/>
      <c r="F312" s="61"/>
      <c r="G312" s="62" t="s">
        <v>92</v>
      </c>
      <c r="H312" s="63" t="s">
        <v>153</v>
      </c>
      <c r="I312" s="65">
        <f>+I301+1</f>
        <v>29</v>
      </c>
      <c r="J312" s="26"/>
      <c r="K312" s="26"/>
      <c r="L312" s="26"/>
      <c r="M312" s="26"/>
      <c r="N312" s="26"/>
      <c r="O312" s="26"/>
      <c r="P312" s="26"/>
      <c r="Q312" s="26"/>
    </row>
    <row r="313" spans="1:17" ht="24.75" customHeight="1" x14ac:dyDescent="0.25">
      <c r="A313" s="32" t="s">
        <v>5</v>
      </c>
      <c r="B313" s="51" t="s">
        <v>154</v>
      </c>
      <c r="C313" s="52">
        <v>45621</v>
      </c>
      <c r="D313" s="52">
        <v>45621</v>
      </c>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t="s">
        <v>319</v>
      </c>
      <c r="C314" s="149"/>
      <c r="D314" s="33" t="s">
        <v>107</v>
      </c>
      <c r="E314" s="94" t="str">
        <f>IFERROR(VLOOKUP(B314,matrizEmpleados,2,FALSE),"No existe")</f>
        <v>004346</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v>0.58333333333333337</v>
      </c>
      <c r="D315" s="105">
        <v>0.64583333333333337</v>
      </c>
      <c r="E315" s="100">
        <f>(D315-C315)*$C$2</f>
        <v>0.1875</v>
      </c>
      <c r="F315" s="113"/>
      <c r="G315" s="33" t="s">
        <v>111</v>
      </c>
      <c r="H315" s="54" t="s">
        <v>134</v>
      </c>
      <c r="I315" s="65"/>
      <c r="J315" s="26"/>
      <c r="K315" s="26"/>
      <c r="L315" s="26"/>
      <c r="M315" s="26"/>
      <c r="N315" s="26"/>
      <c r="O315" s="26"/>
      <c r="P315" s="26"/>
      <c r="Q315" s="26"/>
    </row>
    <row r="316" spans="1:17" ht="24.75" customHeight="1" x14ac:dyDescent="0.25">
      <c r="A316" s="32" t="s">
        <v>11</v>
      </c>
      <c r="B316" s="92" t="s">
        <v>158</v>
      </c>
      <c r="C316" s="105"/>
      <c r="D316" s="105"/>
      <c r="E316" s="100">
        <f>(D316-C316)*$C$2</f>
        <v>0</v>
      </c>
      <c r="F316" s="113"/>
      <c r="G316" s="33" t="s">
        <v>107</v>
      </c>
      <c r="H316" s="56" t="str">
        <f>IFERROR(VLOOKUP(B316,matrizEmpleados,2,FALSE),"Error")</f>
        <v>004868</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6-29-1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6-29-2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6-29-3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4603001021</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130" t="str">
        <f ca="1">CONCATENATE(_xlfn.SHEET(),"-",I323)</f>
        <v>6-30</v>
      </c>
      <c r="B323" s="58"/>
      <c r="C323" s="59" t="s">
        <v>99</v>
      </c>
      <c r="D323" s="60" t="s">
        <v>100</v>
      </c>
      <c r="E323" s="61"/>
      <c r="F323" s="61"/>
      <c r="G323" s="62" t="s">
        <v>92</v>
      </c>
      <c r="H323" s="63" t="s">
        <v>153</v>
      </c>
      <c r="I323" s="65">
        <f>+I312+1</f>
        <v>30</v>
      </c>
      <c r="J323" s="26"/>
      <c r="K323" s="26"/>
      <c r="L323" s="26"/>
      <c r="M323" s="26"/>
      <c r="N323" s="26"/>
      <c r="O323" s="26"/>
      <c r="P323" s="26"/>
      <c r="Q323" s="26"/>
    </row>
    <row r="324" spans="1:17" ht="24.75" customHeight="1" x14ac:dyDescent="0.25">
      <c r="A324" s="32" t="s">
        <v>5</v>
      </c>
      <c r="B324" s="51" t="s">
        <v>194</v>
      </c>
      <c r="C324" s="52">
        <v>45621</v>
      </c>
      <c r="D324" s="52">
        <v>45621</v>
      </c>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t="s">
        <v>320</v>
      </c>
      <c r="C325" s="149"/>
      <c r="D325" s="33" t="s">
        <v>107</v>
      </c>
      <c r="E325" s="94" t="str">
        <f>IFERROR(VLOOKUP(B325,matrizEmpleados,2,FALSE),"No existe")</f>
        <v>004083</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v>0.53819444444444442</v>
      </c>
      <c r="D326" s="105">
        <v>0.625</v>
      </c>
      <c r="E326" s="100">
        <f>(D326-C326)*$C$2</f>
        <v>0.26041666666666674</v>
      </c>
      <c r="F326" s="113"/>
      <c r="G326" s="33" t="s">
        <v>111</v>
      </c>
      <c r="H326" s="54"/>
      <c r="I326" s="65"/>
      <c r="J326" s="26"/>
      <c r="K326" s="26"/>
      <c r="L326" s="26"/>
      <c r="M326" s="26"/>
      <c r="N326" s="26"/>
      <c r="O326" s="26"/>
      <c r="P326" s="26"/>
      <c r="Q326" s="26"/>
    </row>
    <row r="327" spans="1:17" ht="24.75" customHeight="1" x14ac:dyDescent="0.25">
      <c r="A327" s="32" t="s">
        <v>11</v>
      </c>
      <c r="B327" s="120" t="s">
        <v>321</v>
      </c>
      <c r="C327" s="105"/>
      <c r="D327" s="105"/>
      <c r="E327" s="100">
        <f>(D327-C327)*$C$2</f>
        <v>0</v>
      </c>
      <c r="F327" s="113"/>
      <c r="G327" s="33" t="s">
        <v>107</v>
      </c>
      <c r="H327" s="56" t="str">
        <f>IFERROR(VLOOKUP(B327,matrizEmpleados,2,FALSE),"Error")</f>
        <v>004873</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t="s">
        <v>322</v>
      </c>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6-30-1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6-30-2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6-30-3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4603001040</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130" t="str">
        <f ca="1">CONCATENATE(_xlfn.SHEET(),"-",I334)</f>
        <v>6-31</v>
      </c>
      <c r="B334" s="58"/>
      <c r="C334" s="59" t="s">
        <v>99</v>
      </c>
      <c r="D334" s="60" t="s">
        <v>100</v>
      </c>
      <c r="E334" s="61"/>
      <c r="F334" s="61"/>
      <c r="G334" s="62" t="s">
        <v>92</v>
      </c>
      <c r="H334" s="63" t="s">
        <v>85</v>
      </c>
      <c r="I334" s="65">
        <f>+I323+1</f>
        <v>31</v>
      </c>
      <c r="J334" s="26"/>
      <c r="K334" s="26"/>
      <c r="L334" s="26"/>
      <c r="M334" s="26"/>
      <c r="N334" s="26"/>
      <c r="O334" s="26"/>
      <c r="P334" s="26"/>
      <c r="Q334" s="26"/>
    </row>
    <row r="335" spans="1:17" ht="24.75" customHeight="1" x14ac:dyDescent="0.25">
      <c r="A335" s="32" t="s">
        <v>5</v>
      </c>
      <c r="B335" s="51" t="s">
        <v>323</v>
      </c>
      <c r="C335" s="52">
        <v>45621</v>
      </c>
      <c r="D335" s="52">
        <v>45622</v>
      </c>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t="s">
        <v>324</v>
      </c>
      <c r="C336" s="149"/>
      <c r="D336" s="33" t="s">
        <v>107</v>
      </c>
      <c r="E336" s="94" t="str">
        <f>IFERROR(VLOOKUP(B336,matrizEmpleados,2,FALSE),"No existe")</f>
        <v>002332</v>
      </c>
      <c r="F336" s="104" t="s">
        <v>108</v>
      </c>
      <c r="G336" s="33" t="s">
        <v>109</v>
      </c>
      <c r="H336" s="111">
        <f>+(D335-C335)+1</f>
        <v>2</v>
      </c>
      <c r="I336" s="65"/>
      <c r="J336" s="26"/>
      <c r="K336" s="26"/>
      <c r="L336" s="26"/>
      <c r="M336" s="26"/>
      <c r="N336" s="26"/>
      <c r="O336" s="26"/>
      <c r="P336" s="26"/>
      <c r="Q336" s="26"/>
    </row>
    <row r="337" spans="1:17" ht="24.75" customHeight="1" x14ac:dyDescent="0.25">
      <c r="A337" s="32" t="s">
        <v>8</v>
      </c>
      <c r="B337" s="99"/>
      <c r="C337" s="105">
        <v>0.52083333333333337</v>
      </c>
      <c r="D337" s="105">
        <v>0.64583333333333337</v>
      </c>
      <c r="E337" s="100">
        <f>(D337-C337)*$C$2</f>
        <v>0.375</v>
      </c>
      <c r="F337" s="113"/>
      <c r="G337" s="33" t="s">
        <v>111</v>
      </c>
      <c r="H337" s="54"/>
      <c r="I337" s="65"/>
      <c r="J337" s="26"/>
      <c r="K337" s="26"/>
      <c r="L337" s="26"/>
      <c r="M337" s="26"/>
      <c r="N337" s="26"/>
      <c r="O337" s="26"/>
      <c r="P337" s="26"/>
      <c r="Q337" s="26"/>
    </row>
    <row r="338" spans="1:17" ht="24.75" customHeight="1" x14ac:dyDescent="0.25">
      <c r="A338" s="32" t="s">
        <v>11</v>
      </c>
      <c r="B338" s="92" t="s">
        <v>325</v>
      </c>
      <c r="C338" s="105"/>
      <c r="D338" s="105"/>
      <c r="E338" s="100">
        <f>(D338-C338)*$C$2</f>
        <v>0</v>
      </c>
      <c r="F338" s="113"/>
      <c r="G338" s="33" t="s">
        <v>107</v>
      </c>
      <c r="H338" s="56" t="str">
        <f>IFERROR(VLOOKUP(B338,matrizEmpleados,2,FALSE),"Error")</f>
        <v>004725</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6-31-1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6-31-2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6-31-3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1202003066</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130" t="str">
        <f ca="1">CONCATENATE(_xlfn.SHEET(),"-",I345)</f>
        <v>6-32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t="s">
        <v>326</v>
      </c>
      <c r="C346" s="52">
        <v>45621</v>
      </c>
      <c r="D346" s="52">
        <v>45621</v>
      </c>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v>0.54166666666666663</v>
      </c>
      <c r="D348" s="105">
        <v>0.625</v>
      </c>
      <c r="E348" s="100">
        <f>(D348-C348)*$C$2</f>
        <v>0.25000000000000011</v>
      </c>
      <c r="F348" s="113"/>
      <c r="G348" s="33" t="s">
        <v>111</v>
      </c>
      <c r="H348" s="54" t="s">
        <v>327</v>
      </c>
      <c r="I348" s="65"/>
      <c r="J348" s="26"/>
      <c r="K348" s="26"/>
      <c r="L348" s="26"/>
      <c r="M348" s="26"/>
      <c r="N348" s="26"/>
      <c r="O348" s="26"/>
      <c r="P348" s="26"/>
      <c r="Q348" s="26"/>
    </row>
    <row r="349" spans="1:17" ht="24.75" customHeight="1" x14ac:dyDescent="0.25">
      <c r="A349" s="32" t="s">
        <v>11</v>
      </c>
      <c r="B349" s="120" t="s">
        <v>328</v>
      </c>
      <c r="C349" s="105"/>
      <c r="D349" s="105"/>
      <c r="E349" s="100">
        <f>(D349-C349)*$C$2</f>
        <v>0</v>
      </c>
      <c r="F349" s="113"/>
      <c r="G349" s="33" t="s">
        <v>107</v>
      </c>
      <c r="H349" s="56" t="str">
        <f>IFERROR(VLOOKUP(B349,matrizEmpleados,2,FALSE),"Error")</f>
        <v>107686</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6-32-1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6-32-2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6-32-3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130" t="str">
        <f ca="1">CONCATENATE(_xlfn.SHEET(),"-",I356)</f>
        <v>6-33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t="s">
        <v>211</v>
      </c>
      <c r="C357" s="52">
        <v>45621</v>
      </c>
      <c r="D357" s="52">
        <v>45621</v>
      </c>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t="s">
        <v>329</v>
      </c>
      <c r="C358" s="149"/>
      <c r="D358" s="33" t="s">
        <v>107</v>
      </c>
      <c r="E358" s="94" t="str">
        <f>IFERROR(VLOOKUP(B358,matrizEmpleados,2,FALSE),"No existe")</f>
        <v>004717</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v>0.58333333333333337</v>
      </c>
      <c r="D359" s="105">
        <v>0.70833333333333337</v>
      </c>
      <c r="E359" s="100">
        <f>(D359-C359)*$C$2</f>
        <v>0.375</v>
      </c>
      <c r="F359" s="113"/>
      <c r="G359" s="33" t="s">
        <v>111</v>
      </c>
      <c r="H359" s="54" t="s">
        <v>134</v>
      </c>
      <c r="I359" s="65"/>
      <c r="J359" s="26"/>
      <c r="K359" s="26"/>
      <c r="L359" s="26"/>
      <c r="M359" s="26"/>
      <c r="N359" s="26"/>
      <c r="O359" s="26"/>
      <c r="P359" s="26"/>
      <c r="Q359" s="26"/>
    </row>
    <row r="360" spans="1:17" ht="24.75" customHeight="1" x14ac:dyDescent="0.25">
      <c r="A360" s="32" t="s">
        <v>11</v>
      </c>
      <c r="B360" s="92" t="s">
        <v>330</v>
      </c>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t="s">
        <v>331</v>
      </c>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6-33-1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6-33-2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6-33-3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4603001160</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130" t="str">
        <f ca="1">CONCATENATE(_xlfn.SHEET(),"-",I367)</f>
        <v>6-34</v>
      </c>
      <c r="B367" s="58"/>
      <c r="C367" s="59" t="s">
        <v>99</v>
      </c>
      <c r="D367" s="60" t="s">
        <v>100</v>
      </c>
      <c r="E367" s="61"/>
      <c r="F367" s="61"/>
      <c r="G367" s="62" t="s">
        <v>92</v>
      </c>
      <c r="H367" s="63" t="s">
        <v>201</v>
      </c>
      <c r="I367" s="65">
        <f>+I356+1</f>
        <v>34</v>
      </c>
      <c r="J367" s="26"/>
      <c r="K367" s="26"/>
      <c r="L367" s="26"/>
      <c r="M367" s="26"/>
      <c r="N367" s="26"/>
      <c r="O367" s="26"/>
      <c r="P367" s="26"/>
      <c r="Q367" s="26"/>
    </row>
    <row r="368" spans="1:17" ht="24.75" customHeight="1" x14ac:dyDescent="0.25">
      <c r="A368" s="32" t="s">
        <v>5</v>
      </c>
      <c r="B368" s="51" t="s">
        <v>332</v>
      </c>
      <c r="C368" s="52">
        <v>45621</v>
      </c>
      <c r="D368" s="52">
        <v>45625</v>
      </c>
      <c r="E368" s="53"/>
      <c r="F368" s="109">
        <f>IFERROR((E370*F370+E371*F371)/(F370+F371),0)</f>
        <v>0.30625000000000013</v>
      </c>
      <c r="G368" s="33" t="s">
        <v>106</v>
      </c>
      <c r="H368" s="54" t="s">
        <v>333</v>
      </c>
      <c r="I368" s="65"/>
      <c r="J368" s="26"/>
      <c r="K368" s="26"/>
      <c r="L368" s="26"/>
      <c r="M368" s="26"/>
      <c r="N368" s="26"/>
      <c r="O368" s="26"/>
      <c r="P368" s="26"/>
      <c r="Q368" s="26"/>
    </row>
    <row r="369" spans="1:17" ht="24.75" customHeight="1" x14ac:dyDescent="0.25">
      <c r="A369" s="32" t="s">
        <v>6</v>
      </c>
      <c r="B369" s="148" t="s">
        <v>334</v>
      </c>
      <c r="C369" s="149"/>
      <c r="D369" s="33" t="s">
        <v>107</v>
      </c>
      <c r="E369" s="94" t="str">
        <f>IFERROR(VLOOKUP(B369,matrizEmpleados,2,FALSE),"No existe")</f>
        <v>072948</v>
      </c>
      <c r="F369" s="104" t="s">
        <v>108</v>
      </c>
      <c r="G369" s="33" t="s">
        <v>109</v>
      </c>
      <c r="H369" s="111">
        <f>+(D368-C368)+1</f>
        <v>5</v>
      </c>
      <c r="I369" s="65"/>
      <c r="J369" s="26"/>
      <c r="K369" s="26"/>
      <c r="L369" s="26"/>
      <c r="M369" s="26"/>
      <c r="N369" s="26"/>
      <c r="O369" s="26"/>
      <c r="P369" s="26"/>
      <c r="Q369" s="26"/>
    </row>
    <row r="370" spans="1:17" ht="24.75" customHeight="1" x14ac:dyDescent="0.25">
      <c r="A370" s="32" t="s">
        <v>8</v>
      </c>
      <c r="B370" s="99" t="s">
        <v>335</v>
      </c>
      <c r="C370" s="105">
        <v>0.54166666666666663</v>
      </c>
      <c r="D370" s="105">
        <v>0.625</v>
      </c>
      <c r="E370" s="100">
        <f>(D370-C370)*$C$2</f>
        <v>0.25000000000000011</v>
      </c>
      <c r="F370" s="113">
        <v>2</v>
      </c>
      <c r="G370" s="33" t="s">
        <v>111</v>
      </c>
      <c r="H370" s="54" t="s">
        <v>336</v>
      </c>
      <c r="I370" s="65"/>
      <c r="J370" s="26"/>
      <c r="K370" s="26"/>
      <c r="L370" s="26"/>
      <c r="M370" s="26"/>
      <c r="N370" s="26"/>
      <c r="O370" s="26"/>
      <c r="P370" s="26"/>
      <c r="Q370" s="26"/>
    </row>
    <row r="371" spans="1:17" ht="24.75" customHeight="1" x14ac:dyDescent="0.25">
      <c r="A371" s="32" t="s">
        <v>11</v>
      </c>
      <c r="B371" s="92" t="s">
        <v>337</v>
      </c>
      <c r="C371" s="105">
        <v>0.51041666666666663</v>
      </c>
      <c r="D371" s="105">
        <v>0.625</v>
      </c>
      <c r="E371" s="100">
        <f>(D371-C371)*$C$2</f>
        <v>0.34375000000000011</v>
      </c>
      <c r="F371" s="113">
        <v>3</v>
      </c>
      <c r="G371" s="33" t="s">
        <v>107</v>
      </c>
      <c r="H371" s="56" t="str">
        <f>IFERROR(VLOOKUP(B371,matrizEmpleados,2,FALSE),"Error")</f>
        <v>001488</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t="s">
        <v>338</v>
      </c>
      <c r="C373" s="31" t="str">
        <f>IFERROR(VLOOKUP(B373,matrizEmpleados,2,FALSE),"Error")</f>
        <v>106933</v>
      </c>
      <c r="D373" s="29">
        <v>5</v>
      </c>
      <c r="E373" s="49"/>
      <c r="F373" s="49"/>
      <c r="G373" s="33" t="s">
        <v>117</v>
      </c>
      <c r="H373" s="54"/>
      <c r="I373" s="65" t="str">
        <f ca="1">CONCATENATE(_xlfn.SHEET(),"-",I367,"-",1)</f>
        <v>6-34-1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6-34-2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6-34-3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4603001190</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130" t="str">
        <f ca="1">CONCATENATE(_xlfn.SHEET(),"-",I378)</f>
        <v>6-35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t="s">
        <v>154</v>
      </c>
      <c r="C379" s="52">
        <v>45621</v>
      </c>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-45620</v>
      </c>
      <c r="I380" s="65"/>
      <c r="J380" s="26"/>
      <c r="K380" s="26"/>
      <c r="L380" s="26"/>
      <c r="M380" s="26"/>
      <c r="N380" s="26"/>
      <c r="O380" s="26"/>
      <c r="P380" s="26"/>
      <c r="Q380" s="26"/>
    </row>
    <row r="381" spans="1:17" ht="24.75" customHeight="1" x14ac:dyDescent="0.25">
      <c r="A381" s="32" t="s">
        <v>8</v>
      </c>
      <c r="B381" s="99"/>
      <c r="C381" s="105">
        <v>0.58333333333333337</v>
      </c>
      <c r="D381" s="105">
        <v>0.70833333333333337</v>
      </c>
      <c r="E381" s="100">
        <f>(D381-C381)*$C$2</f>
        <v>0.375</v>
      </c>
      <c r="F381" s="113"/>
      <c r="G381" s="33" t="s">
        <v>111</v>
      </c>
      <c r="H381" s="54" t="s">
        <v>339</v>
      </c>
      <c r="I381" s="65"/>
      <c r="J381" s="26"/>
      <c r="K381" s="26"/>
      <c r="L381" s="26"/>
      <c r="M381" s="26"/>
      <c r="N381" s="26"/>
      <c r="O381" s="26"/>
      <c r="P381" s="26"/>
      <c r="Q381" s="26"/>
    </row>
    <row r="382" spans="1:17" ht="24.75" customHeight="1" x14ac:dyDescent="0.25">
      <c r="A382" s="32" t="s">
        <v>11</v>
      </c>
      <c r="B382" s="92" t="s">
        <v>340</v>
      </c>
      <c r="C382" s="105"/>
      <c r="D382" s="105"/>
      <c r="E382" s="100">
        <f>(D382-C382)*$C$2</f>
        <v>0</v>
      </c>
      <c r="F382" s="113"/>
      <c r="G382" s="33" t="s">
        <v>107</v>
      </c>
      <c r="H382" s="56" t="str">
        <f>IFERROR(VLOOKUP(B382,matrizEmpleados,2,FALSE),"Error")</f>
        <v>004805</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6-35-1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6-35-2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6-35-3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131"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6-36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6-36-1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6-36-2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6-36-3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6-37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6-37-1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6-37-2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6-37-3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6-38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6-38-1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6-38-2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6-38-3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6-39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6-39-1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6-39-2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6-39-3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6-40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6-40-1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6-40-2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6-40-3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6-41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6-41-1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6-41-2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6-41-3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6-42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6-42-1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6-42-2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6-42-3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6-43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6-43-1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6-43-2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6-43-3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6-44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6-44-1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6-44-2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6-44-3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6-45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6-45-1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6-45-2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6-45-3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B10696A-2E1D-4E3A-80BA-2F62253C585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B161C544-98A8-4DE1-A955-D876481D3DFF}">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DACE463-6B9C-4744-A4C4-AD9AA153F86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EF7C86D-C3E8-4EF6-AD34-0BDFB661924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00649F6-7785-4DAF-A140-16CCA18C3E38}">
      <formula1>listadoRA</formula1>
    </dataValidation>
    <dataValidation type="list" allowBlank="1" showInputMessage="1" sqref="B10:B12 B483:B485 B450:B452 B17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19:B221 B215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B217:C217 C206 B19:C19 B21 B23" xr:uid="{8EB14337-B16E-4D57-AEC4-A7C04390806C}">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71FB494-8D29-4948-9E5C-94851AD5643E}"/>
    <dataValidation type="list" allowBlank="1" sqref="H8 H492 H448 H459 H404 H470 H481 H30 H41 H52 H63 H74 H85 H96 H107 H118 H129 H140 H151 H162 H173 H184 H195 H206 H217 H228 H239 H250 H261 H272 H283 H294 H305 H316 H327 H338 H349 H360 H371 H382 H393 H415 H426 H437 H19" xr:uid="{AD829467-4880-4A75-8322-76D14448792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931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931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4F53D-B9E5-4F6E-BBCE-98862ED768D9}">
  <sheetPr codeName="Hoja43">
    <tabColor theme="0"/>
    <pageSetUpPr fitToPage="1"/>
  </sheetPr>
  <dimension ref="A1:Q500"/>
  <sheetViews>
    <sheetView topLeftCell="A163" zoomScaleNormal="100" workbookViewId="0">
      <selection activeCell="J170" sqref="J170"/>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341</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8.3333333333333259E-2</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130" t="str">
        <f ca="1">CONCATENATE(_xlfn.SHEET(),"-",I4)</f>
        <v>7-1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342</v>
      </c>
      <c r="C5" s="52">
        <v>45622</v>
      </c>
      <c r="D5" s="52">
        <v>45622</v>
      </c>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4318</v>
      </c>
      <c r="C6" s="149"/>
      <c r="D6" s="33" t="s">
        <v>107</v>
      </c>
      <c r="E6" s="94" t="str">
        <f>IFERROR(VLOOKUP(B6,matrizEmpleados,2,FALSE),"No existe")</f>
        <v>004371</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t="s">
        <v>149</v>
      </c>
      <c r="C7" s="105">
        <v>0.58333333333333337</v>
      </c>
      <c r="D7" s="105">
        <v>0.66666666666666663</v>
      </c>
      <c r="E7" s="100">
        <f>(D7-C7)*$C$2</f>
        <v>0.24999999999999978</v>
      </c>
      <c r="F7" s="113"/>
      <c r="G7" s="33" t="s">
        <v>111</v>
      </c>
      <c r="H7" s="54" t="s">
        <v>169</v>
      </c>
      <c r="I7" s="65"/>
      <c r="J7" s="26"/>
      <c r="K7" s="26"/>
      <c r="L7" s="105"/>
      <c r="M7" s="105"/>
      <c r="N7" s="100"/>
      <c r="O7" s="108"/>
      <c r="P7" s="26"/>
      <c r="Q7" s="26"/>
    </row>
    <row r="8" spans="1:17" ht="24.75" customHeight="1" x14ac:dyDescent="0.25">
      <c r="A8" s="32" t="s">
        <v>11</v>
      </c>
      <c r="B8" s="92" t="s">
        <v>252</v>
      </c>
      <c r="C8" s="105"/>
      <c r="D8" s="105"/>
      <c r="E8" s="100">
        <f>(D8-C8)*$C$2</f>
        <v>0</v>
      </c>
      <c r="F8" s="113"/>
      <c r="G8" s="33" t="s">
        <v>107</v>
      </c>
      <c r="H8" s="56" t="str">
        <f>IFERROR(VLOOKUP(B8,matrizEmpleados,2,FALSE),"Error")</f>
        <v>004808</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7-1-1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7-1-2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7-1-3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4603000322</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130" t="str">
        <f ca="1">CONCATENATE(_xlfn.SHEET(),"-",I15)</f>
        <v>7-2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46</v>
      </c>
      <c r="C16" s="52">
        <v>45622</v>
      </c>
      <c r="D16" s="52">
        <v>45622</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5172</v>
      </c>
      <c r="C17" s="149"/>
      <c r="D17" s="33" t="s">
        <v>107</v>
      </c>
      <c r="E17" s="94" t="str">
        <f>IFERROR(VLOOKUP(B17,matrizEmpleados,2,FALSE),"No existe")</f>
        <v>072971</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0.51041666666666663</v>
      </c>
      <c r="D18" s="105">
        <v>0.625</v>
      </c>
      <c r="E18" s="100">
        <f>(D18-C18)*$C$2</f>
        <v>0.34375000000000011</v>
      </c>
      <c r="F18" s="113"/>
      <c r="G18" s="33" t="s">
        <v>111</v>
      </c>
      <c r="H18" s="54"/>
      <c r="I18" s="65"/>
      <c r="J18" s="26"/>
      <c r="K18" s="26"/>
      <c r="L18" s="26"/>
      <c r="M18" s="26"/>
      <c r="N18" s="26"/>
      <c r="O18" s="26"/>
      <c r="P18" s="26"/>
      <c r="Q18" s="26"/>
    </row>
    <row r="19" spans="1:17" ht="24.75" customHeight="1" x14ac:dyDescent="0.25">
      <c r="A19" s="32" t="s">
        <v>11</v>
      </c>
      <c r="B19" s="92" t="s">
        <v>48</v>
      </c>
      <c r="C19" s="105"/>
      <c r="D19" s="105"/>
      <c r="E19" s="100">
        <f>(D19-C19)*$C$2</f>
        <v>0</v>
      </c>
      <c r="F19" s="113"/>
      <c r="G19" s="33" t="s">
        <v>107</v>
      </c>
      <c r="H19" s="56" t="str">
        <f>IFERROR(VLOOKUP(B19,matrizEmpleados,2,FALSE),"Error")</f>
        <v>004551</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7-2-1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7-2-2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7-2-3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4603000392</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130" t="str">
        <f ca="1">CONCATENATE(_xlfn.SHEET(),"-",I26)</f>
        <v>7-3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131</v>
      </c>
      <c r="C27" s="52">
        <v>45622</v>
      </c>
      <c r="D27" s="52">
        <v>45622</v>
      </c>
      <c r="E27" s="53"/>
      <c r="F27" s="109">
        <f>IFERROR((E29*F29+E30*F30)/(F29+F30),0)</f>
        <v>0</v>
      </c>
      <c r="G27" s="33" t="s">
        <v>106</v>
      </c>
      <c r="H27" s="54" t="s">
        <v>343</v>
      </c>
      <c r="I27" s="65"/>
      <c r="J27" s="26"/>
      <c r="K27" s="26"/>
      <c r="L27" s="26"/>
      <c r="M27" s="26"/>
      <c r="N27" s="26"/>
      <c r="O27" s="26"/>
      <c r="P27" s="26"/>
      <c r="Q27" s="26"/>
    </row>
    <row r="28" spans="1:17" ht="24.75" customHeight="1" x14ac:dyDescent="0.25">
      <c r="A28" s="32" t="s">
        <v>6</v>
      </c>
      <c r="B28" s="148" t="s">
        <v>3269</v>
      </c>
      <c r="C28" s="149"/>
      <c r="D28" s="33" t="s">
        <v>107</v>
      </c>
      <c r="E28" s="94" t="str">
        <f>IFERROR(VLOOKUP(B28,matrizEmpleados,2,FALSE),"No existe")</f>
        <v>108195</v>
      </c>
      <c r="F28" s="104" t="s">
        <v>108</v>
      </c>
      <c r="G28" s="33" t="s">
        <v>109</v>
      </c>
      <c r="H28" s="111">
        <f>+(D27-C27)+1</f>
        <v>1</v>
      </c>
      <c r="I28" s="65"/>
      <c r="J28" s="26"/>
      <c r="K28" s="26"/>
      <c r="L28" s="26"/>
      <c r="M28" s="26"/>
      <c r="N28" s="26"/>
      <c r="O28" s="26"/>
      <c r="P28" s="26"/>
      <c r="Q28" s="26"/>
    </row>
    <row r="29" spans="1:17" ht="24.75" customHeight="1" x14ac:dyDescent="0.25">
      <c r="A29" s="32" t="s">
        <v>8</v>
      </c>
      <c r="B29" s="99"/>
      <c r="C29" s="105">
        <v>0.52083333333333337</v>
      </c>
      <c r="D29" s="105">
        <v>0.625</v>
      </c>
      <c r="E29" s="100">
        <f>(D29-C29)*$C$2</f>
        <v>0.31249999999999989</v>
      </c>
      <c r="F29" s="113"/>
      <c r="G29" s="33" t="s">
        <v>111</v>
      </c>
      <c r="H29" s="54" t="s">
        <v>134</v>
      </c>
      <c r="I29" s="65"/>
      <c r="J29" s="26"/>
      <c r="K29" s="26"/>
      <c r="L29" s="26"/>
      <c r="M29" s="26"/>
      <c r="N29" s="26"/>
      <c r="O29" s="26"/>
      <c r="P29" s="26"/>
      <c r="Q29" s="26"/>
    </row>
    <row r="30" spans="1:17" ht="24.75" customHeight="1" x14ac:dyDescent="0.25">
      <c r="A30" s="32" t="s">
        <v>11</v>
      </c>
      <c r="B30" s="92" t="s">
        <v>216</v>
      </c>
      <c r="C30" s="105"/>
      <c r="D30" s="105"/>
      <c r="E30" s="100">
        <f>(D30-C30)*$C$2</f>
        <v>0</v>
      </c>
      <c r="F30" s="113"/>
      <c r="G30" s="33" t="s">
        <v>107</v>
      </c>
      <c r="H30" s="56" t="str">
        <f>IFERROR(VLOOKUP(B30,matrizEmpleados,2,FALSE),"Error")</f>
        <v>000418</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7-3-1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7-3-2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7-3-3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4603000550</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130" t="str">
        <f ca="1">CONCATENATE(_xlfn.SHEET(),"-",I37)</f>
        <v>7-4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t="s">
        <v>344</v>
      </c>
      <c r="C38" s="52">
        <v>45622</v>
      </c>
      <c r="D38" s="52">
        <v>45622</v>
      </c>
      <c r="E38" s="53"/>
      <c r="F38" s="109">
        <f>IFERROR((E40*F40+E41*F41)/(F40+F41),0)</f>
        <v>0</v>
      </c>
      <c r="G38" s="33" t="s">
        <v>106</v>
      </c>
      <c r="H38" s="54" t="s">
        <v>345</v>
      </c>
      <c r="I38" s="65"/>
      <c r="J38" s="26"/>
      <c r="K38" s="26"/>
      <c r="L38" s="26"/>
      <c r="M38" s="26"/>
      <c r="N38" s="26"/>
      <c r="O38" s="26"/>
      <c r="P38" s="26"/>
      <c r="Q38" s="26"/>
    </row>
    <row r="39" spans="1:17" ht="24.75" customHeight="1" x14ac:dyDescent="0.25">
      <c r="A39" s="32" t="s">
        <v>6</v>
      </c>
      <c r="B39" s="148" t="s">
        <v>346</v>
      </c>
      <c r="C39" s="149"/>
      <c r="D39" s="33" t="s">
        <v>107</v>
      </c>
      <c r="E39" s="94" t="str">
        <f>IFERROR(VLOOKUP(B39,matrizEmpleados,2,FALSE),"No existe")</f>
        <v>031750</v>
      </c>
      <c r="F39" s="104" t="s">
        <v>108</v>
      </c>
      <c r="G39" s="33" t="s">
        <v>109</v>
      </c>
      <c r="H39" s="111">
        <f>+(D38-C38)+1</f>
        <v>1</v>
      </c>
      <c r="I39" s="65"/>
      <c r="J39" s="26"/>
      <c r="K39" s="26"/>
      <c r="L39" s="26"/>
      <c r="M39" s="26"/>
      <c r="N39" s="26"/>
      <c r="O39" s="26"/>
      <c r="P39" s="26"/>
      <c r="Q39" s="26"/>
    </row>
    <row r="40" spans="1:17" ht="24.75" customHeight="1" x14ac:dyDescent="0.25">
      <c r="A40" s="32" t="s">
        <v>8</v>
      </c>
      <c r="B40" s="99"/>
      <c r="C40" s="105">
        <v>0.52083333333333337</v>
      </c>
      <c r="D40" s="105">
        <v>0.625</v>
      </c>
      <c r="E40" s="100">
        <f>(D40-C40)*$C$2</f>
        <v>0.31249999999999989</v>
      </c>
      <c r="F40" s="113"/>
      <c r="G40" s="33" t="s">
        <v>111</v>
      </c>
      <c r="H40" s="54" t="s">
        <v>347</v>
      </c>
      <c r="I40" s="65"/>
      <c r="J40" s="26"/>
      <c r="K40" s="26"/>
      <c r="L40" s="26"/>
      <c r="M40" s="26"/>
      <c r="N40" s="26"/>
      <c r="O40" s="26"/>
      <c r="P40" s="26"/>
      <c r="Q40" s="26"/>
    </row>
    <row r="41" spans="1:17" ht="24.75" customHeight="1" x14ac:dyDescent="0.25">
      <c r="A41" s="32" t="s">
        <v>11</v>
      </c>
      <c r="B41" s="92" t="s">
        <v>348</v>
      </c>
      <c r="C41" s="105"/>
      <c r="D41" s="105"/>
      <c r="E41" s="100">
        <f>(D41-C41)*$C$2</f>
        <v>0</v>
      </c>
      <c r="F41" s="113"/>
      <c r="G41" s="33" t="s">
        <v>107</v>
      </c>
      <c r="H41" s="56" t="str">
        <f>IFERROR(VLOOKUP(B41,matrizEmpleados,2,FALSE),"Error")</f>
        <v>003308</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7-4-1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7-4-2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7-4-3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1203002050</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130" t="str">
        <f ca="1">CONCATENATE(_xlfn.SHEET(),"-",I48)</f>
        <v>7-5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t="s">
        <v>183</v>
      </c>
      <c r="C49" s="52">
        <v>45622</v>
      </c>
      <c r="D49" s="52">
        <v>45622</v>
      </c>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t="s">
        <v>349</v>
      </c>
      <c r="C50" s="149"/>
      <c r="D50" s="33" t="s">
        <v>107</v>
      </c>
      <c r="E50" s="94" t="str">
        <f>IFERROR(VLOOKUP(B50,matrizEmpleados,2,FALSE),"No existe")</f>
        <v>000235</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v>
      </c>
      <c r="D51" s="105">
        <v>0.625</v>
      </c>
      <c r="E51" s="100">
        <f>(D51-C51)*$C$2</f>
        <v>0.375</v>
      </c>
      <c r="F51" s="113"/>
      <c r="G51" s="33" t="s">
        <v>111</v>
      </c>
      <c r="H51" s="54" t="s">
        <v>80</v>
      </c>
      <c r="I51" s="65"/>
      <c r="J51" s="26"/>
      <c r="K51" s="26"/>
      <c r="L51" s="26"/>
      <c r="M51" s="26"/>
      <c r="N51" s="26"/>
      <c r="O51" s="26"/>
      <c r="P51" s="26"/>
      <c r="Q51" s="26"/>
    </row>
    <row r="52" spans="1:17" ht="24.75" customHeight="1" x14ac:dyDescent="0.25">
      <c r="A52" s="32" t="s">
        <v>11</v>
      </c>
      <c r="B52" s="92" t="s">
        <v>5234</v>
      </c>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v>669676092</v>
      </c>
      <c r="I53" s="65"/>
      <c r="K53" s="26"/>
      <c r="L53" s="26"/>
      <c r="M53" s="26"/>
      <c r="N53" s="26"/>
      <c r="O53" s="26"/>
      <c r="P53" s="26"/>
      <c r="Q53" s="26"/>
    </row>
    <row r="54" spans="1:17" ht="24.75" customHeight="1" x14ac:dyDescent="0.25">
      <c r="A54" s="32" t="s">
        <v>116</v>
      </c>
      <c r="B54" s="92"/>
      <c r="C54" s="31" t="str">
        <f>IFERROR(VLOOKUP(B54,matrizEmpleados,2,FALSE),"Error")</f>
        <v>Error</v>
      </c>
      <c r="D54" s="29"/>
      <c r="E54" s="49"/>
      <c r="F54" s="49"/>
      <c r="G54" s="33" t="s">
        <v>117</v>
      </c>
      <c r="H54" s="54" t="s">
        <v>5238</v>
      </c>
      <c r="I54" s="65" t="str">
        <f ca="1">CONCATENATE(_xlfn.SHEET(),"-",I48,"-",1)</f>
        <v>7-5-1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v>24856</v>
      </c>
      <c r="I55" s="65" t="str">
        <f ca="1">CONCATENATE(_xlfn.SHEET(),"-",I48,"-",2)</f>
        <v>7-5-2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7-5-3</v>
      </c>
      <c r="J56" s="26"/>
      <c r="K56" s="26"/>
      <c r="L56" s="26"/>
      <c r="M56" s="26"/>
      <c r="N56" s="26"/>
      <c r="O56" s="26"/>
      <c r="P56" s="26"/>
      <c r="Q56" s="26"/>
    </row>
    <row r="57" spans="1:17" ht="38.25" customHeight="1" x14ac:dyDescent="0.25">
      <c r="A57" s="32" t="s">
        <v>121</v>
      </c>
      <c r="B57" s="153" t="s">
        <v>173</v>
      </c>
      <c r="C57" s="151"/>
      <c r="D57" s="151"/>
      <c r="E57" s="152"/>
      <c r="F57" s="136" t="s">
        <v>5246</v>
      </c>
      <c r="G57" s="32" t="s">
        <v>122</v>
      </c>
      <c r="H57" s="56" t="str">
        <f>IFERROR(VLOOKUP(E50,matriz_imputacion,3,FALSE),"No Existe")</f>
        <v>4601000380</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130" t="str">
        <f ca="1">CONCATENATE(_xlfn.SHEET(),"-",I59)</f>
        <v>7-6</v>
      </c>
      <c r="B59" s="58"/>
      <c r="C59" s="59" t="s">
        <v>99</v>
      </c>
      <c r="D59" s="60" t="s">
        <v>100</v>
      </c>
      <c r="E59" s="61"/>
      <c r="F59" s="61"/>
      <c r="G59" s="62" t="s">
        <v>92</v>
      </c>
      <c r="H59" s="63" t="s">
        <v>153</v>
      </c>
      <c r="I59" s="65">
        <f>+I48+1</f>
        <v>6</v>
      </c>
      <c r="J59" s="26"/>
      <c r="K59" s="26"/>
      <c r="L59" s="26"/>
      <c r="M59" s="26"/>
      <c r="N59" s="26"/>
      <c r="O59" s="26"/>
      <c r="P59" s="26"/>
      <c r="Q59" s="26"/>
    </row>
    <row r="60" spans="1:17" ht="24.75" customHeight="1" x14ac:dyDescent="0.25">
      <c r="A60" s="32" t="s">
        <v>5</v>
      </c>
      <c r="B60" s="51" t="s">
        <v>154</v>
      </c>
      <c r="C60" s="52">
        <v>45622</v>
      </c>
      <c r="D60" s="52">
        <v>45622</v>
      </c>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t="s">
        <v>5227</v>
      </c>
      <c r="C61" s="149"/>
      <c r="D61" s="33" t="s">
        <v>107</v>
      </c>
      <c r="E61" s="94">
        <v>4909</v>
      </c>
      <c r="F61" s="104" t="s">
        <v>108</v>
      </c>
      <c r="G61" s="33" t="s">
        <v>109</v>
      </c>
      <c r="H61" s="111">
        <f>+(D60-C60)+1</f>
        <v>1</v>
      </c>
      <c r="I61" s="65"/>
      <c r="J61" s="26"/>
      <c r="K61" s="26"/>
      <c r="L61" s="26"/>
      <c r="M61" s="26"/>
      <c r="N61" s="26"/>
      <c r="O61" s="26"/>
      <c r="P61" s="26"/>
      <c r="Q61" s="26"/>
    </row>
    <row r="62" spans="1:17" ht="24.75" customHeight="1" x14ac:dyDescent="0.25">
      <c r="A62" s="32" t="s">
        <v>8</v>
      </c>
      <c r="B62" s="99"/>
      <c r="C62" s="105">
        <v>0.5625</v>
      </c>
      <c r="D62" s="105">
        <v>0.64583333333333337</v>
      </c>
      <c r="E62" s="100">
        <f>(D62-C62)*$C$2</f>
        <v>0.25000000000000011</v>
      </c>
      <c r="F62" s="113"/>
      <c r="G62" s="33" t="s">
        <v>111</v>
      </c>
      <c r="H62" s="54" t="s">
        <v>5228</v>
      </c>
      <c r="I62" s="65"/>
      <c r="J62" s="26"/>
      <c r="K62" s="26"/>
      <c r="L62" s="26"/>
      <c r="M62" s="26"/>
      <c r="N62" s="26"/>
      <c r="O62" s="26"/>
      <c r="P62" s="26"/>
      <c r="Q62" s="26"/>
    </row>
    <row r="63" spans="1:17" ht="24.75" customHeight="1" x14ac:dyDescent="0.25">
      <c r="A63" s="32" t="s">
        <v>11</v>
      </c>
      <c r="B63" s="92" t="s">
        <v>5229</v>
      </c>
      <c r="C63" s="105"/>
      <c r="D63" s="105"/>
      <c r="E63" s="100">
        <f>(D63-C63)*$C$2</f>
        <v>0</v>
      </c>
      <c r="F63" s="113"/>
      <c r="G63" s="33" t="s">
        <v>107</v>
      </c>
      <c r="H63" s="56">
        <v>4922</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129">
        <v>685144096</v>
      </c>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t="s">
        <v>5230</v>
      </c>
      <c r="I65" s="65" t="str">
        <f ca="1">CONCATENATE(_xlfn.SHEET(),"-",I59,"-",1)</f>
        <v>7-6-1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7-6-2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7-6-3</v>
      </c>
      <c r="J67" s="26"/>
      <c r="K67" s="26"/>
      <c r="L67" s="26"/>
      <c r="M67" s="26"/>
      <c r="N67" s="26"/>
      <c r="O67" s="26"/>
      <c r="P67" s="26"/>
      <c r="Q67" s="26"/>
    </row>
    <row r="68" spans="1:17" ht="38.25" customHeight="1" x14ac:dyDescent="0.25">
      <c r="A68" s="32" t="s">
        <v>121</v>
      </c>
      <c r="B68" s="150"/>
      <c r="C68" s="151"/>
      <c r="D68" s="151"/>
      <c r="E68" s="152"/>
      <c r="F68" s="135" t="s">
        <v>5245</v>
      </c>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130" t="str">
        <f ca="1">CONCATENATE(_xlfn.SHEET(),"-",I70)</f>
        <v>7-7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t="s">
        <v>350</v>
      </c>
      <c r="C71" s="52">
        <v>45622</v>
      </c>
      <c r="D71" s="52">
        <v>45622</v>
      </c>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t="s">
        <v>351</v>
      </c>
      <c r="C72" s="149"/>
      <c r="D72" s="33" t="s">
        <v>107</v>
      </c>
      <c r="E72" s="94" t="str">
        <f>IFERROR(VLOOKUP(B72,matrizEmpleados,2,FALSE),"No existe")</f>
        <v>000174</v>
      </c>
      <c r="F72" s="104" t="s">
        <v>108</v>
      </c>
      <c r="G72" s="33" t="s">
        <v>109</v>
      </c>
      <c r="H72" s="111">
        <f>+(D71-C71)+1</f>
        <v>1</v>
      </c>
      <c r="I72" s="65"/>
      <c r="J72" s="26"/>
      <c r="K72" s="26"/>
      <c r="L72" s="26"/>
      <c r="M72" s="26"/>
      <c r="N72" s="26"/>
      <c r="O72" s="26"/>
      <c r="P72" s="26"/>
      <c r="Q72" s="26"/>
    </row>
    <row r="73" spans="1:17" ht="24.75" customHeight="1" x14ac:dyDescent="0.25">
      <c r="A73" s="32" t="s">
        <v>8</v>
      </c>
      <c r="B73" s="99"/>
      <c r="C73" s="105">
        <v>0.5625</v>
      </c>
      <c r="D73" s="105">
        <v>0.64583333333333337</v>
      </c>
      <c r="E73" s="100">
        <f>(D73-C73)*$C$2</f>
        <v>0.25000000000000011</v>
      </c>
      <c r="F73" s="113"/>
      <c r="G73" s="33" t="s">
        <v>111</v>
      </c>
      <c r="H73" s="54" t="s">
        <v>352</v>
      </c>
      <c r="I73" s="65"/>
      <c r="J73" s="26"/>
      <c r="K73" s="26"/>
      <c r="L73" s="26"/>
      <c r="M73" s="26"/>
      <c r="N73" s="26"/>
      <c r="O73" s="26"/>
      <c r="P73" s="26"/>
      <c r="Q73" s="26"/>
    </row>
    <row r="74" spans="1:17" ht="24.75" customHeight="1" x14ac:dyDescent="0.25">
      <c r="A74" s="32" t="s">
        <v>11</v>
      </c>
      <c r="B74" s="92" t="s">
        <v>5232</v>
      </c>
      <c r="C74" s="105"/>
      <c r="D74" s="105"/>
      <c r="E74" s="100">
        <f>(D74-C74)*$C$2</f>
        <v>0</v>
      </c>
      <c r="F74" s="113"/>
      <c r="G74" s="33" t="s">
        <v>107</v>
      </c>
      <c r="H74" s="56">
        <v>4919</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v>684260854</v>
      </c>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7-7-1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7-7-2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7-7-3</v>
      </c>
      <c r="J78" s="26"/>
      <c r="K78" s="26"/>
      <c r="L78" s="26"/>
      <c r="M78" s="26"/>
      <c r="N78" s="26"/>
      <c r="O78" s="26"/>
      <c r="P78" s="26"/>
      <c r="Q78" s="26"/>
    </row>
    <row r="79" spans="1:17" ht="38.25" customHeight="1" x14ac:dyDescent="0.25">
      <c r="A79" s="32" t="s">
        <v>121</v>
      </c>
      <c r="B79" s="150" t="s">
        <v>353</v>
      </c>
      <c r="C79" s="151"/>
      <c r="D79" s="151"/>
      <c r="E79" s="152"/>
      <c r="F79" s="98"/>
      <c r="G79" s="32" t="s">
        <v>122</v>
      </c>
      <c r="H79" s="56" t="str">
        <f>IFERROR(VLOOKUP(E72,matriz_imputacion,3,FALSE),"No Existe")</f>
        <v>4603000003</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130" t="str">
        <f ca="1">CONCATENATE(_xlfn.SHEET(),"-",I81)</f>
        <v>7-8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t="s">
        <v>46</v>
      </c>
      <c r="C82" s="52">
        <v>45622</v>
      </c>
      <c r="D82" s="52">
        <v>45622</v>
      </c>
      <c r="E82" s="53"/>
      <c r="F82" s="109">
        <f>IFERROR((E84*F84+E85*F85)/(F84+F85),0)</f>
        <v>0</v>
      </c>
      <c r="G82" s="33" t="s">
        <v>106</v>
      </c>
      <c r="H82" s="54" t="s">
        <v>205</v>
      </c>
      <c r="I82" s="65"/>
      <c r="J82" s="26"/>
      <c r="K82" s="26"/>
      <c r="L82" s="26"/>
      <c r="M82" s="26"/>
      <c r="N82" s="26"/>
      <c r="O82" s="26"/>
      <c r="P82" s="26"/>
      <c r="Q82" s="26"/>
    </row>
    <row r="83" spans="1:17" ht="24.75" customHeight="1" x14ac:dyDescent="0.25">
      <c r="A83" s="32" t="s">
        <v>6</v>
      </c>
      <c r="B83" s="148" t="s">
        <v>354</v>
      </c>
      <c r="C83" s="149"/>
      <c r="D83" s="33" t="s">
        <v>107</v>
      </c>
      <c r="E83" s="94" t="str">
        <f>IFERROR(VLOOKUP(B83,matrizEmpleados,2,FALSE),"No existe")</f>
        <v>073122</v>
      </c>
      <c r="F83" s="104" t="s">
        <v>108</v>
      </c>
      <c r="G83" s="33" t="s">
        <v>109</v>
      </c>
      <c r="H83" s="111">
        <f>+(D82-C82)+1</f>
        <v>1</v>
      </c>
      <c r="I83" s="65"/>
      <c r="J83" s="26"/>
      <c r="K83" s="26"/>
      <c r="L83" s="26"/>
      <c r="M83" s="26"/>
      <c r="N83" s="26"/>
      <c r="O83" s="26"/>
      <c r="P83" s="26"/>
      <c r="Q83" s="26"/>
    </row>
    <row r="84" spans="1:17" ht="24.75" customHeight="1" x14ac:dyDescent="0.25">
      <c r="A84" s="32" t="s">
        <v>8</v>
      </c>
      <c r="B84" s="99"/>
      <c r="C84" s="105">
        <v>0.51041666666666663</v>
      </c>
      <c r="D84" s="105">
        <v>0.625</v>
      </c>
      <c r="E84" s="100">
        <f>(D84-C84)*$C$2</f>
        <v>0.34375000000000011</v>
      </c>
      <c r="F84" s="113"/>
      <c r="G84" s="33" t="s">
        <v>111</v>
      </c>
      <c r="H84" s="54" t="s">
        <v>355</v>
      </c>
      <c r="I84" s="65"/>
      <c r="J84" s="26"/>
      <c r="K84" s="26"/>
      <c r="L84" s="26"/>
      <c r="M84" s="26"/>
      <c r="N84" s="26"/>
      <c r="O84" s="26"/>
      <c r="P84" s="26"/>
      <c r="Q84" s="26"/>
    </row>
    <row r="85" spans="1:17" ht="24.75" customHeight="1" x14ac:dyDescent="0.25">
      <c r="A85" s="32" t="s">
        <v>11</v>
      </c>
      <c r="B85" s="92" t="s">
        <v>240</v>
      </c>
      <c r="C85" s="105"/>
      <c r="D85" s="105"/>
      <c r="E85" s="100">
        <f>(D85-C85)*$C$2</f>
        <v>0</v>
      </c>
      <c r="F85" s="113"/>
      <c r="G85" s="33" t="s">
        <v>107</v>
      </c>
      <c r="H85" s="56">
        <v>4917</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v>683269794</v>
      </c>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7-8-1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7-8-2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7-8-3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4603000392</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130" t="str">
        <f ca="1">CONCATENATE(_xlfn.SHEET(),"-",I92)</f>
        <v>7-9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t="s">
        <v>300</v>
      </c>
      <c r="C93" s="52">
        <v>45622</v>
      </c>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t="s">
        <v>2438</v>
      </c>
      <c r="C94" s="149"/>
      <c r="D94" s="33" t="s">
        <v>107</v>
      </c>
      <c r="E94" s="94" t="str">
        <f>IFERROR(VLOOKUP(B94,matrizEmpleados,2,FALSE),"No existe")</f>
        <v>105172</v>
      </c>
      <c r="F94" s="104" t="s">
        <v>108</v>
      </c>
      <c r="G94" s="33" t="s">
        <v>109</v>
      </c>
      <c r="H94" s="111">
        <f>+(D93-C93)+1</f>
        <v>-45621</v>
      </c>
      <c r="I94" s="65"/>
      <c r="J94" s="26"/>
      <c r="K94" s="26"/>
      <c r="L94" s="26"/>
      <c r="M94" s="26"/>
      <c r="N94" s="26"/>
      <c r="O94" s="26"/>
      <c r="P94" s="26"/>
      <c r="Q94" s="26"/>
    </row>
    <row r="95" spans="1:17" ht="24.75" customHeight="1" x14ac:dyDescent="0.25">
      <c r="A95" s="32" t="s">
        <v>8</v>
      </c>
      <c r="B95" s="99"/>
      <c r="C95" s="105">
        <v>0.53125</v>
      </c>
      <c r="D95" s="105">
        <v>0.625</v>
      </c>
      <c r="E95" s="100">
        <f>(D95-C95)*$C$2</f>
        <v>0.28125</v>
      </c>
      <c r="F95" s="113"/>
      <c r="G95" s="33" t="s">
        <v>111</v>
      </c>
      <c r="H95" s="54"/>
      <c r="I95" s="65"/>
      <c r="J95" s="26"/>
      <c r="K95" s="26"/>
      <c r="L95" s="26"/>
      <c r="M95" s="26"/>
      <c r="N95" s="26"/>
      <c r="O95" s="26"/>
      <c r="P95" s="26"/>
      <c r="Q95" s="26"/>
    </row>
    <row r="96" spans="1:17" ht="24.75" customHeight="1" x14ac:dyDescent="0.25">
      <c r="A96" s="32" t="s">
        <v>11</v>
      </c>
      <c r="B96" s="117" t="s">
        <v>144</v>
      </c>
      <c r="C96" s="105"/>
      <c r="D96" s="105"/>
      <c r="E96" s="100">
        <f>(D96-C96)*$C$2</f>
        <v>0</v>
      </c>
      <c r="F96" s="113"/>
      <c r="G96" s="33" t="s">
        <v>107</v>
      </c>
      <c r="H96" s="56" t="str">
        <f>IFERROR(VLOOKUP(B96,matrizEmpleados,2,FALSE),"Error")</f>
        <v>105913</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7-9-1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7-9-2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7-9-3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4603001068</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130" t="str">
        <f ca="1">CONCATENATE(_xlfn.SHEET(),"-",I103)</f>
        <v>7-10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t="s">
        <v>57</v>
      </c>
      <c r="C104" s="52">
        <v>45622</v>
      </c>
      <c r="D104" s="52">
        <v>45622</v>
      </c>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t="s">
        <v>4095</v>
      </c>
      <c r="C105" s="149"/>
      <c r="D105" s="33" t="s">
        <v>107</v>
      </c>
      <c r="E105" s="94" t="str">
        <f>IFERROR(VLOOKUP(B105,matrizEmpleados,2,FALSE),"No existe")</f>
        <v>108714</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v>0.51388888888888884</v>
      </c>
      <c r="D106" s="105">
        <v>0.625</v>
      </c>
      <c r="E106" s="100">
        <f>(D106-C106)*$C$2</f>
        <v>0.33333333333333348</v>
      </c>
      <c r="F106" s="113"/>
      <c r="G106" s="33" t="s">
        <v>111</v>
      </c>
      <c r="H106" s="54" t="s">
        <v>80</v>
      </c>
      <c r="I106" s="65"/>
      <c r="J106" s="26"/>
      <c r="K106" s="26"/>
      <c r="L106" s="26"/>
      <c r="M106" s="26"/>
      <c r="N106" s="26"/>
      <c r="O106" s="26"/>
      <c r="P106" s="26"/>
      <c r="Q106" s="26"/>
    </row>
    <row r="107" spans="1:17" ht="24.75" customHeight="1" x14ac:dyDescent="0.25">
      <c r="A107" s="32" t="s">
        <v>11</v>
      </c>
      <c r="B107" s="92" t="s">
        <v>1506</v>
      </c>
      <c r="C107" s="105"/>
      <c r="D107" s="105"/>
      <c r="E107" s="100">
        <f>(D107-C107)*$C$2</f>
        <v>0</v>
      </c>
      <c r="F107" s="113"/>
      <c r="G107" s="33" t="s">
        <v>107</v>
      </c>
      <c r="H107" s="56" t="str">
        <f>IFERROR(VLOOKUP(B107,matrizEmpleados,2,FALSE),"Error")</f>
        <v>004761</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7-10-1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7-10-2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7-10-3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4603001010</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130" t="str">
        <f ca="1">CONCATENATE(_xlfn.SHEET(),"-",I114)</f>
        <v>7-11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t="s">
        <v>971</v>
      </c>
      <c r="C115" s="52">
        <v>45622</v>
      </c>
      <c r="D115" s="52">
        <v>45622</v>
      </c>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t="s">
        <v>1832</v>
      </c>
      <c r="C116" s="149"/>
      <c r="D116" s="33" t="s">
        <v>107</v>
      </c>
      <c r="E116" s="94" t="str">
        <f>IFERROR(VLOOKUP(B116,matrizEmpleados,2,FALSE),"No existe")</f>
        <v>003924</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v>0.52083333333333337</v>
      </c>
      <c r="D117" s="105">
        <v>0.625</v>
      </c>
      <c r="E117" s="100">
        <f>(D117-C117)*$C$2</f>
        <v>0.31249999999999989</v>
      </c>
      <c r="F117" s="113"/>
      <c r="G117" s="33" t="s">
        <v>111</v>
      </c>
      <c r="H117" s="54"/>
      <c r="I117" s="65"/>
      <c r="J117" s="26"/>
      <c r="K117" s="26"/>
      <c r="L117" s="26"/>
      <c r="M117" s="26"/>
      <c r="N117" s="26"/>
      <c r="O117" s="26"/>
      <c r="P117" s="26"/>
      <c r="Q117" s="26"/>
    </row>
    <row r="118" spans="1:17" ht="24.75" customHeight="1" x14ac:dyDescent="0.25">
      <c r="A118" s="32" t="s">
        <v>11</v>
      </c>
      <c r="B118" s="92" t="s">
        <v>5241</v>
      </c>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v>667253307</v>
      </c>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7-11-1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7-11-2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7-11-3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4603009290</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130" t="str">
        <f ca="1">CONCATENATE(_xlfn.SHEET(),"-",I125)</f>
        <v>7-12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t="s">
        <v>633</v>
      </c>
      <c r="C126" s="52">
        <v>45622</v>
      </c>
      <c r="D126" s="134"/>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t="s">
        <v>4695</v>
      </c>
      <c r="C127" s="149"/>
      <c r="D127" s="33" t="s">
        <v>107</v>
      </c>
      <c r="E127" s="94" t="str">
        <f>IFERROR(VLOOKUP(B127,matrizEmpleados,2,FALSE),"No existe")</f>
        <v>004022</v>
      </c>
      <c r="F127" s="104" t="s">
        <v>108</v>
      </c>
      <c r="G127" s="33" t="s">
        <v>109</v>
      </c>
      <c r="H127" s="111">
        <f>+(D126-C126)+1</f>
        <v>-45621</v>
      </c>
      <c r="I127" s="65"/>
      <c r="J127" s="26"/>
      <c r="K127" s="26"/>
      <c r="L127" s="26"/>
      <c r="M127" s="26"/>
      <c r="N127" s="26"/>
      <c r="O127" s="26"/>
      <c r="P127" s="26"/>
      <c r="Q127" s="26"/>
    </row>
    <row r="128" spans="1:17" ht="24.75" customHeight="1" x14ac:dyDescent="0.25">
      <c r="A128" s="32" t="s">
        <v>8</v>
      </c>
      <c r="B128" s="99" t="s">
        <v>5243</v>
      </c>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t="s">
        <v>4739</v>
      </c>
      <c r="C129" s="105">
        <v>0.58333333333333337</v>
      </c>
      <c r="D129" s="105">
        <v>0.70833333333333337</v>
      </c>
      <c r="E129" s="100">
        <f>(D129-C129)*$C$2</f>
        <v>0.375</v>
      </c>
      <c r="F129" s="106"/>
      <c r="G129" s="33" t="s">
        <v>107</v>
      </c>
      <c r="H129" s="56" t="str">
        <f>IFERROR(VLOOKUP(B129,matrizEmpleados,2,FALSE),"Error")</f>
        <v>004850</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7-12-1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7-12-2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7-12-3</v>
      </c>
      <c r="J133" s="26"/>
      <c r="K133" s="26"/>
      <c r="L133" s="26"/>
      <c r="M133" s="26"/>
      <c r="N133" s="26"/>
      <c r="O133" s="26"/>
      <c r="P133" s="26"/>
      <c r="Q133" s="26"/>
    </row>
    <row r="134" spans="1:17" ht="38.25" customHeight="1" x14ac:dyDescent="0.25">
      <c r="A134" s="32" t="s">
        <v>121</v>
      </c>
      <c r="B134" s="150" t="s">
        <v>5235</v>
      </c>
      <c r="C134" s="151"/>
      <c r="D134" s="151"/>
      <c r="E134" s="152"/>
      <c r="F134" s="98"/>
      <c r="G134" s="32" t="s">
        <v>122</v>
      </c>
      <c r="H134" s="56" t="str">
        <f>IFERROR(VLOOKUP(E127,matriz_imputacion,3,FALSE),"No Existe")</f>
        <v>1202001205</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130" t="str">
        <f ca="1">CONCATENATE(_xlfn.SHEET(),"-",I136)</f>
        <v>7-13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t="s">
        <v>272</v>
      </c>
      <c r="C137" s="52">
        <v>45622</v>
      </c>
      <c r="D137" s="52">
        <v>45653</v>
      </c>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t="s">
        <v>273</v>
      </c>
      <c r="C138" s="149"/>
      <c r="D138" s="33" t="s">
        <v>107</v>
      </c>
      <c r="E138" s="94" t="str">
        <f>IFERROR(VLOOKUP(B138,matrizEmpleados,2,FALSE),"No existe")</f>
        <v>004623</v>
      </c>
      <c r="F138" s="104" t="s">
        <v>108</v>
      </c>
      <c r="G138" s="33" t="s">
        <v>109</v>
      </c>
      <c r="H138" s="111">
        <f>+(D137-C137)+1</f>
        <v>32</v>
      </c>
      <c r="I138" s="65"/>
      <c r="J138" s="26"/>
      <c r="K138" s="26"/>
      <c r="L138" s="26"/>
      <c r="M138" s="26"/>
      <c r="N138" s="26"/>
      <c r="O138" s="26"/>
      <c r="P138" s="26"/>
      <c r="Q138" s="26"/>
    </row>
    <row r="139" spans="1:17" ht="24.75" customHeight="1" x14ac:dyDescent="0.25">
      <c r="A139" s="32" t="s">
        <v>8</v>
      </c>
      <c r="B139" s="99"/>
      <c r="C139" s="105">
        <v>0.52083333333333337</v>
      </c>
      <c r="D139" s="105">
        <v>0.70833333333333337</v>
      </c>
      <c r="E139" s="100">
        <f>(D139-C139)*$C$2</f>
        <v>0.5625</v>
      </c>
      <c r="F139" s="106"/>
      <c r="G139" s="33" t="s">
        <v>111</v>
      </c>
      <c r="H139" s="54" t="s">
        <v>5233</v>
      </c>
      <c r="I139" s="65"/>
      <c r="J139" s="26"/>
      <c r="K139" s="26"/>
      <c r="L139" s="26"/>
      <c r="M139" s="26"/>
      <c r="N139" s="26"/>
      <c r="O139" s="26"/>
      <c r="P139" s="26"/>
      <c r="Q139" s="26"/>
    </row>
    <row r="140" spans="1:17" ht="24.75" customHeight="1" x14ac:dyDescent="0.25">
      <c r="A140" s="32" t="s">
        <v>11</v>
      </c>
      <c r="B140" s="92" t="s">
        <v>5244</v>
      </c>
      <c r="C140" s="105"/>
      <c r="D140" s="105"/>
      <c r="E140" s="100">
        <f>(D140-C140)*$C$2</f>
        <v>0</v>
      </c>
      <c r="F140" s="106"/>
      <c r="G140" s="33" t="s">
        <v>107</v>
      </c>
      <c r="H140" s="56">
        <v>4921</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92"/>
      <c r="C142" s="31" t="str">
        <f>IFERROR(VLOOKUP(B142,matrizEmpleados,2,FALSE),"Error")</f>
        <v>Error</v>
      </c>
      <c r="D142" s="29"/>
      <c r="E142" s="49"/>
      <c r="F142" s="49"/>
      <c r="G142" s="33" t="s">
        <v>117</v>
      </c>
      <c r="H142" s="54"/>
      <c r="I142" s="65" t="str">
        <f ca="1">CONCATENATE(_xlfn.SHEET(),"-",I136,"-",1)</f>
        <v>7-13-1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7-13-2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7-13-3</v>
      </c>
      <c r="J144" s="26"/>
      <c r="K144" s="26"/>
      <c r="L144" s="26"/>
      <c r="M144" s="26"/>
      <c r="N144" s="26"/>
      <c r="O144" s="26"/>
      <c r="P144" s="26"/>
      <c r="Q144" s="26"/>
    </row>
    <row r="145" spans="1:17" ht="38.25" customHeight="1" x14ac:dyDescent="0.25">
      <c r="A145" s="32" t="s">
        <v>121</v>
      </c>
      <c r="B145" s="150" t="s">
        <v>173</v>
      </c>
      <c r="C145" s="151"/>
      <c r="D145" s="151"/>
      <c r="E145" s="152"/>
      <c r="F145" s="98"/>
      <c r="G145" s="32" t="s">
        <v>122</v>
      </c>
      <c r="H145" s="56" t="str">
        <f>IFERROR(VLOOKUP(E138,matriz_imputacion,3,FALSE),"No Existe")</f>
        <v>4601001260</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130" t="str">
        <f ca="1">CONCATENATE(_xlfn.SHEET(),"-",I147)</f>
        <v>7-14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t="s">
        <v>131</v>
      </c>
      <c r="C148" s="52">
        <v>45622</v>
      </c>
      <c r="D148" s="52">
        <v>45622</v>
      </c>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t="s">
        <v>253</v>
      </c>
      <c r="C149" s="149"/>
      <c r="D149" s="33" t="s">
        <v>107</v>
      </c>
      <c r="E149" s="94" t="str">
        <f>IFERROR(VLOOKUP(B149,matrizEmpleados,2,FALSE),"No existe")</f>
        <v>102221</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v>0.52083333333333337</v>
      </c>
      <c r="D150" s="105">
        <v>0.625</v>
      </c>
      <c r="E150" s="100">
        <f>(D150-C150)*$C$2</f>
        <v>0.31249999999999989</v>
      </c>
      <c r="F150" s="106"/>
      <c r="G150" s="33" t="s">
        <v>111</v>
      </c>
      <c r="H150" s="54" t="s">
        <v>254</v>
      </c>
      <c r="I150" s="65"/>
      <c r="J150" s="26"/>
      <c r="K150" s="26"/>
      <c r="L150" s="26"/>
      <c r="M150" s="26"/>
      <c r="N150" s="26"/>
      <c r="O150" s="26"/>
      <c r="P150" s="26"/>
      <c r="Q150" s="26"/>
    </row>
    <row r="151" spans="1:17" ht="24.75" customHeight="1" x14ac:dyDescent="0.25">
      <c r="A151" s="32" t="s">
        <v>11</v>
      </c>
      <c r="B151" s="92" t="s">
        <v>73</v>
      </c>
      <c r="C151" s="105"/>
      <c r="D151" s="105"/>
      <c r="E151" s="100">
        <f>(D151-C151)*$C$2</f>
        <v>0</v>
      </c>
      <c r="F151" s="106"/>
      <c r="G151" s="33" t="s">
        <v>107</v>
      </c>
      <c r="H151" s="56" t="str">
        <f>IFERROR(VLOOKUP(B151,matrizEmpleados,2,FALSE),"Error")</f>
        <v>004729</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7-14-1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7-14-2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7-14-3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4603000550</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130" t="str">
        <f ca="1">CONCATENATE(_xlfn.SHEET(),"-",I158)</f>
        <v>7-15</v>
      </c>
      <c r="B158" s="58"/>
      <c r="C158" s="59" t="s">
        <v>99</v>
      </c>
      <c r="D158" s="60" t="s">
        <v>100</v>
      </c>
      <c r="E158" s="61"/>
      <c r="F158" s="61"/>
      <c r="G158" s="62" t="s">
        <v>92</v>
      </c>
      <c r="H158" s="63" t="s">
        <v>145</v>
      </c>
      <c r="I158" s="65">
        <f>+I147+1</f>
        <v>15</v>
      </c>
      <c r="J158" s="26"/>
      <c r="K158" s="26"/>
      <c r="L158" s="26"/>
      <c r="M158" s="26"/>
      <c r="N158" s="26"/>
      <c r="O158" s="26"/>
      <c r="P158" s="26"/>
      <c r="Q158" s="26"/>
    </row>
    <row r="159" spans="1:17" ht="24.75" customHeight="1" x14ac:dyDescent="0.25">
      <c r="A159" s="32" t="s">
        <v>5</v>
      </c>
      <c r="B159" s="51" t="s">
        <v>911</v>
      </c>
      <c r="C159" s="52">
        <v>45622</v>
      </c>
      <c r="D159" s="52">
        <v>45624</v>
      </c>
      <c r="E159" s="53"/>
      <c r="F159" s="109">
        <f>IFERROR((E161*F161+E162*F162)/(F161+F162),0)</f>
        <v>0</v>
      </c>
      <c r="G159" s="33" t="s">
        <v>106</v>
      </c>
      <c r="H159" s="54" t="s">
        <v>205</v>
      </c>
      <c r="I159" s="65"/>
      <c r="J159" s="26"/>
      <c r="K159" s="26"/>
      <c r="L159" s="26"/>
      <c r="M159" s="26"/>
      <c r="N159" s="26"/>
      <c r="O159" s="26"/>
      <c r="P159" s="26"/>
      <c r="Q159" s="26"/>
    </row>
    <row r="160" spans="1:17" ht="24.75" customHeight="1" x14ac:dyDescent="0.25">
      <c r="A160" s="32" t="s">
        <v>6</v>
      </c>
      <c r="B160" s="148" t="s">
        <v>4781</v>
      </c>
      <c r="C160" s="149"/>
      <c r="D160" s="33" t="s">
        <v>107</v>
      </c>
      <c r="E160" s="94" t="str">
        <f>IFERROR(VLOOKUP(B160,matrizEmpleados,2,FALSE),"No existe")</f>
        <v>107141</v>
      </c>
      <c r="F160" s="104" t="s">
        <v>108</v>
      </c>
      <c r="G160" s="33" t="s">
        <v>109</v>
      </c>
      <c r="H160" s="111">
        <f>+(D159-C159)+1</f>
        <v>3</v>
      </c>
      <c r="I160" s="65"/>
      <c r="J160" s="26"/>
      <c r="K160" s="26"/>
      <c r="L160" s="26"/>
      <c r="M160" s="26"/>
      <c r="N160" s="26"/>
      <c r="O160" s="26"/>
      <c r="P160" s="26"/>
      <c r="Q160" s="26"/>
    </row>
    <row r="161" spans="1:17" ht="24.75" customHeight="1" x14ac:dyDescent="0.25">
      <c r="A161" s="32" t="s">
        <v>8</v>
      </c>
      <c r="B161" s="99"/>
      <c r="C161" s="105">
        <v>0.57291666666666663</v>
      </c>
      <c r="D161" s="105">
        <v>0.69791666666666663</v>
      </c>
      <c r="E161" s="100">
        <f>(D161-C161)*$C$2</f>
        <v>0.375</v>
      </c>
      <c r="F161" s="113"/>
      <c r="G161" s="33" t="s">
        <v>111</v>
      </c>
      <c r="H161" s="54" t="s">
        <v>134</v>
      </c>
      <c r="I161" s="65"/>
      <c r="J161" s="26"/>
      <c r="K161" s="26"/>
      <c r="L161" s="26"/>
      <c r="M161" s="26"/>
      <c r="N161" s="26"/>
      <c r="O161" s="26"/>
      <c r="P161" s="26"/>
      <c r="Q161" s="26"/>
    </row>
    <row r="162" spans="1:17" ht="24.75" customHeight="1" x14ac:dyDescent="0.25">
      <c r="A162" s="32" t="s">
        <v>11</v>
      </c>
      <c r="B162" s="92" t="s">
        <v>5236</v>
      </c>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3">
      <c r="A163" s="32" t="s">
        <v>112</v>
      </c>
      <c r="B163" s="32" t="s">
        <v>113</v>
      </c>
      <c r="C163" s="32" t="s">
        <v>12</v>
      </c>
      <c r="D163" s="32" t="s">
        <v>7</v>
      </c>
      <c r="E163" s="48" t="s">
        <v>114</v>
      </c>
      <c r="F163" s="48"/>
      <c r="G163" s="33" t="s">
        <v>115</v>
      </c>
      <c r="H163" s="141" t="s">
        <v>5285</v>
      </c>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t="s">
        <v>5237</v>
      </c>
      <c r="I164" s="65" t="str">
        <f ca="1">CONCATENATE(_xlfn.SHEET(),"-",I158,"-",1)</f>
        <v>7-15-1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v>23056</v>
      </c>
      <c r="I165" s="65" t="str">
        <f ca="1">CONCATENATE(_xlfn.SHEET(),"-",I158,"-",2)</f>
        <v>7-15-2</v>
      </c>
      <c r="J165" s="26"/>
      <c r="K165" s="26"/>
      <c r="L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7-15-3</v>
      </c>
      <c r="J166" s="26"/>
      <c r="K166" s="26"/>
      <c r="L166" s="26"/>
      <c r="M166" s="26"/>
      <c r="N166" s="26"/>
      <c r="O166" s="26"/>
      <c r="P166" s="26"/>
      <c r="Q166" s="26"/>
    </row>
    <row r="167" spans="1:17" ht="38.25" customHeight="1" x14ac:dyDescent="0.25">
      <c r="A167" s="32" t="s">
        <v>121</v>
      </c>
      <c r="B167" s="150"/>
      <c r="C167" s="151"/>
      <c r="D167" s="151"/>
      <c r="E167" s="152"/>
      <c r="F167" s="135" t="s">
        <v>5247</v>
      </c>
      <c r="G167" s="32" t="s">
        <v>122</v>
      </c>
      <c r="H167" s="56" t="str">
        <f>IFERROR(VLOOKUP(E160,matriz_imputacion,3,FALSE),"No Existe")</f>
        <v>4603000390</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130" t="str">
        <f ca="1">CONCATENATE(_xlfn.SHEET(),"-",I169)</f>
        <v>7-16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t="s">
        <v>911</v>
      </c>
      <c r="C170" s="52">
        <v>45622</v>
      </c>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t="s">
        <v>3186</v>
      </c>
      <c r="C171" s="149"/>
      <c r="D171" s="33" t="s">
        <v>107</v>
      </c>
      <c r="E171" s="94" t="str">
        <f>IFERROR(VLOOKUP(B171,matrizEmpleados,2,FALSE),"No existe")</f>
        <v>108721</v>
      </c>
      <c r="F171" s="104" t="s">
        <v>108</v>
      </c>
      <c r="G171" s="33" t="s">
        <v>109</v>
      </c>
      <c r="H171" s="111">
        <f>+(D170-C170)+1</f>
        <v>-45621</v>
      </c>
      <c r="I171" s="65"/>
      <c r="J171" s="26"/>
      <c r="K171" s="26"/>
      <c r="L171" s="26"/>
      <c r="M171" s="26"/>
      <c r="N171" s="26"/>
      <c r="O171" s="26"/>
      <c r="P171" s="26"/>
      <c r="Q171" s="26"/>
    </row>
    <row r="172" spans="1:17" ht="24.75" customHeight="1" x14ac:dyDescent="0.25">
      <c r="A172" s="32" t="s">
        <v>8</v>
      </c>
      <c r="B172" s="99"/>
      <c r="C172" s="105">
        <v>0.5625</v>
      </c>
      <c r="D172" s="105">
        <v>0.67361111111111116</v>
      </c>
      <c r="E172" s="100">
        <f>(D172-C172)*$C$2</f>
        <v>0.33333333333333348</v>
      </c>
      <c r="F172" s="113"/>
      <c r="G172" s="33" t="s">
        <v>111</v>
      </c>
      <c r="H172" s="54"/>
      <c r="I172" s="65"/>
      <c r="J172" s="26"/>
      <c r="K172" s="26"/>
      <c r="L172" s="26"/>
      <c r="M172" s="26"/>
      <c r="N172" s="26"/>
      <c r="O172" s="26"/>
      <c r="P172" s="26"/>
      <c r="Q172" s="26"/>
    </row>
    <row r="173" spans="1:17" ht="24.75" customHeight="1" x14ac:dyDescent="0.25">
      <c r="A173" s="32" t="s">
        <v>11</v>
      </c>
      <c r="B173" s="92" t="s">
        <v>5239</v>
      </c>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v>623363323</v>
      </c>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t="s">
        <v>5240</v>
      </c>
      <c r="I175" s="65" t="str">
        <f ca="1">CONCATENATE(_xlfn.SHEET(),"-",I169,"-",1)</f>
        <v>7-16-1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v>26147</v>
      </c>
      <c r="I176" s="65" t="str">
        <f ca="1">CONCATENATE(_xlfn.SHEET(),"-",I169,"-",2)</f>
        <v>7-16-2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7-16-3</v>
      </c>
      <c r="J177" s="26"/>
      <c r="K177" s="26"/>
      <c r="L177" s="26"/>
      <c r="M177" s="26"/>
      <c r="N177" s="26"/>
      <c r="O177" s="26"/>
      <c r="P177" s="26"/>
      <c r="Q177" s="26"/>
    </row>
    <row r="178" spans="1:17" ht="38.25" customHeight="1" x14ac:dyDescent="0.25">
      <c r="A178" s="32" t="s">
        <v>121</v>
      </c>
      <c r="B178" s="150"/>
      <c r="C178" s="151"/>
      <c r="D178" s="151"/>
      <c r="E178" s="152"/>
      <c r="F178" s="135" t="s">
        <v>5248</v>
      </c>
      <c r="G178" s="32" t="s">
        <v>122</v>
      </c>
      <c r="H178" s="56" t="str">
        <f>IFERROR(VLOOKUP(E171,matriz_imputacion,3,FALSE),"No Existe")</f>
        <v>4602000390</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7-17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7-17-1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7-17-2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7-17-3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7-18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7-18-1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7-18-2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7-18-3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7-19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7-19-1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7-19-2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7-19-3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7-20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7-20-1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7-20-2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7-20-3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7-21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7-21-1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7-21-2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7-21-3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7-22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7-22-1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7-22-2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7-22-3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7-23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7-23-1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7-23-2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7-23-3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7-24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7-24-1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7-24-2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7-24-3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7-25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7-25-1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7-25-2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7-25-3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7-26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7-26-1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7-26-2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7-26-3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7-27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7-27-1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7-27-2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7-27-3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7-28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7-28-1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7-28-2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7-28-3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7-29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7-29-1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7-29-2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7-29-3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7-30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7-30-1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7-30-2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7-30-3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7-31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7-31-1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7-31-2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7-31-3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7-32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7-32-1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7-32-2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7-32-3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7-33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7-33-1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7-33-2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7-33-3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7-34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7-34-1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7-34-2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7-34-3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7-35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7-35-1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7-35-2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7-35-3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7-36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7-36-1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7-36-2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7-36-3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7-37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7-37-1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7-37-2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7-37-3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7-38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7-38-1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7-38-2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7-38-3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7-39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7-39-1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7-39-2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7-39-3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7-40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7-40-1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7-40-2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7-40-3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7-41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7-41-1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7-41-2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7-41-3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7-42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7-42-1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7-42-2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7-42-3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7-43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7-43-1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7-43-2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7-43-3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7-44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7-44-1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7-44-2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7-44-3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7-45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7-45-1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7-45-2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7-45-3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13F0882-2FB1-44B4-9C8D-39307797142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00BA217-A49E-447B-886F-3A3CBA31D5B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06CADA8-6AF9-4E52-9F7A-A5F2ACF11676}">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1A8FD83-8EE4-48F7-9EE1-42461EE0EA0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C38F0FA-BC94-443C-82D3-9B5AC340C528}">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492:C492 B50 B52:C52 B65:B67 B61 B63:C63 B76:B78 B72 B74:C74 B87:B89 B83 B85:C85 B98:B100 B94 B96:C96 B109:B111 B105 B107:C107 B120:B122 B116 B118:C118 B131:B133 B127 B129:C129 B54:B56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142:B144" xr:uid="{336D3D6E-4D56-4C4A-ACB9-A9512769A89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08180010-0159-4ECF-8AC8-044B8C30CC31}"/>
    <dataValidation type="list" allowBlank="1" sqref="H8 H19 H448 H459 H404 H470 H481 H30 H41 H52 H63 H74 H85 H96 H107 H118 H129 H140 H151 H162 H173 H184 H195 H206 H217 H228 H239 H250 H261 H272 H283 H294 H305 H316 H327 H338 H349 H360 H371 H382 H393 H415 H426 H437 H492" xr:uid="{BEA26A9B-CF4E-47FE-8D2D-2DF5D2C31C7A}">
      <formula1>listadoEmpleados</formula1>
    </dataValidation>
  </dataValidations>
  <pageMargins left="0.7" right="0.7" top="0.75" bottom="0.75" header="0.3" footer="0.3"/>
  <pageSetup paperSize="9" scale="24"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033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033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0BEE5-24A6-42C5-B411-3AF48FC75350}">
  <sheetPr codeName="Hoja45">
    <tabColor theme="0"/>
    <pageSetUpPr fitToPage="1"/>
  </sheetPr>
  <dimension ref="A1:Q500"/>
  <sheetViews>
    <sheetView zoomScaleNormal="100" workbookViewId="0">
      <selection activeCell="B142" sqref="B14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356</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0.125</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8-1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211</v>
      </c>
      <c r="C5" s="52">
        <v>45623</v>
      </c>
      <c r="D5" s="52">
        <v>45623</v>
      </c>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357</v>
      </c>
      <c r="C6" s="149"/>
      <c r="D6" s="33" t="s">
        <v>107</v>
      </c>
      <c r="E6" s="94" t="str">
        <f>IFERROR(VLOOKUP(B6,matrizEmpleados,2,FALSE),"No existe")</f>
        <v>004576</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t="s">
        <v>124</v>
      </c>
      <c r="C7" s="105">
        <v>0.58333333333333337</v>
      </c>
      <c r="D7" s="105">
        <v>0.70833333333333337</v>
      </c>
      <c r="E7" s="100">
        <f>(D7-C7)*$C$2</f>
        <v>0.375</v>
      </c>
      <c r="F7" s="113"/>
      <c r="G7" s="33" t="s">
        <v>111</v>
      </c>
      <c r="H7" s="54" t="s">
        <v>72</v>
      </c>
      <c r="I7" s="65"/>
      <c r="J7" s="26"/>
      <c r="K7" s="26"/>
      <c r="L7" s="105"/>
      <c r="M7" s="105"/>
      <c r="N7" s="100"/>
      <c r="O7" s="108"/>
      <c r="P7" s="26"/>
      <c r="Q7" s="26"/>
    </row>
    <row r="8" spans="1:17" ht="24.75" customHeight="1" x14ac:dyDescent="0.25">
      <c r="A8" s="32" t="s">
        <v>11</v>
      </c>
      <c r="B8" s="92" t="s">
        <v>170</v>
      </c>
      <c r="C8" s="105"/>
      <c r="D8" s="105"/>
      <c r="E8" s="100">
        <f>(D8-C8)*$C$2</f>
        <v>0</v>
      </c>
      <c r="F8" s="113"/>
      <c r="G8" s="33" t="s">
        <v>107</v>
      </c>
      <c r="H8" s="56" t="str">
        <f>IFERROR(VLOOKUP(B8,matrizEmpleados,2,FALSE),"Error")</f>
        <v>004159</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8-1-1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8-1-2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8-1-3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4603001160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8-2</v>
      </c>
      <c r="B15" s="58"/>
      <c r="C15" s="59" t="s">
        <v>99</v>
      </c>
      <c r="D15" s="60" t="s">
        <v>100</v>
      </c>
      <c r="E15" s="61"/>
      <c r="F15" s="61"/>
      <c r="G15" s="62" t="s">
        <v>92</v>
      </c>
      <c r="H15" s="63" t="s">
        <v>145</v>
      </c>
      <c r="I15" s="65">
        <f>+I4+1</f>
        <v>2</v>
      </c>
      <c r="J15" s="26"/>
      <c r="K15" s="26"/>
      <c r="L15" s="26"/>
      <c r="M15" s="26"/>
      <c r="N15" s="26"/>
      <c r="O15" s="26"/>
      <c r="P15" s="26"/>
      <c r="Q15" s="26"/>
    </row>
    <row r="16" spans="1:17" ht="24.75" customHeight="1" x14ac:dyDescent="0.25">
      <c r="A16" s="32" t="s">
        <v>5</v>
      </c>
      <c r="B16" s="51" t="s">
        <v>358</v>
      </c>
      <c r="C16" s="52">
        <v>45623</v>
      </c>
      <c r="D16" s="52">
        <v>45625</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359</v>
      </c>
      <c r="C17" s="149"/>
      <c r="D17" s="33" t="s">
        <v>107</v>
      </c>
      <c r="E17" s="94" t="str">
        <f>IFERROR(VLOOKUP(B17,matrizEmpleados,2,FALSE),"No existe")</f>
        <v>004605</v>
      </c>
      <c r="F17" s="104" t="s">
        <v>108</v>
      </c>
      <c r="G17" s="33" t="s">
        <v>109</v>
      </c>
      <c r="H17" s="111">
        <f>+(D16-C16)+1</f>
        <v>3</v>
      </c>
      <c r="I17" s="65"/>
      <c r="J17" s="26"/>
      <c r="K17" s="26"/>
      <c r="L17" s="26"/>
      <c r="M17" s="26"/>
      <c r="N17" s="26"/>
      <c r="O17" s="26"/>
      <c r="P17" s="26"/>
      <c r="Q17" s="26"/>
    </row>
    <row r="18" spans="1:17" ht="24.75" customHeight="1" x14ac:dyDescent="0.25">
      <c r="A18" s="32" t="s">
        <v>8</v>
      </c>
      <c r="B18" s="99" t="s">
        <v>125</v>
      </c>
      <c r="C18" s="105"/>
      <c r="D18" s="105"/>
      <c r="E18" s="100">
        <f>(D18-C18)*$C$2</f>
        <v>0</v>
      </c>
      <c r="F18" s="113"/>
      <c r="G18" s="33" t="s">
        <v>111</v>
      </c>
      <c r="H18" s="54" t="s">
        <v>72</v>
      </c>
      <c r="I18" s="65"/>
      <c r="J18" s="26" t="s">
        <v>10</v>
      </c>
      <c r="K18" s="26"/>
      <c r="L18" s="26"/>
      <c r="M18" s="26"/>
      <c r="N18" s="26"/>
      <c r="O18" s="26"/>
      <c r="P18" s="26"/>
      <c r="Q18" s="26"/>
    </row>
    <row r="19" spans="1:17" ht="24.75" customHeight="1" x14ac:dyDescent="0.25">
      <c r="A19" s="32" t="s">
        <v>11</v>
      </c>
      <c r="B19" s="92" t="s">
        <v>181</v>
      </c>
      <c r="C19" s="105"/>
      <c r="D19" s="105"/>
      <c r="E19" s="100">
        <f>(D19-C19)*$C$2</f>
        <v>0</v>
      </c>
      <c r="F19" s="113"/>
      <c r="G19" s="33" t="s">
        <v>107</v>
      </c>
      <c r="H19" s="56" t="str">
        <f>IFERROR(VLOOKUP(B19,matrizEmpleados,2,FALSE),"Error")</f>
        <v>004849</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t="s">
        <v>182</v>
      </c>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8-2-1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8-2-2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8-2-3</v>
      </c>
      <c r="J23" s="26"/>
      <c r="K23" s="26"/>
      <c r="L23" s="26"/>
      <c r="M23" s="26"/>
      <c r="N23" s="26"/>
      <c r="O23" s="26"/>
      <c r="P23" s="26"/>
      <c r="Q23" s="26"/>
    </row>
    <row r="24" spans="1:17" ht="38.25" customHeight="1" x14ac:dyDescent="0.25">
      <c r="A24" s="32" t="s">
        <v>121</v>
      </c>
      <c r="B24" s="150" t="s">
        <v>360</v>
      </c>
      <c r="C24" s="151"/>
      <c r="D24" s="151"/>
      <c r="E24" s="152"/>
      <c r="F24" s="98"/>
      <c r="G24" s="32" t="s">
        <v>122</v>
      </c>
      <c r="H24" s="56" t="str">
        <f>IFERROR(VLOOKUP(E17,matriz_imputacion,3,FALSE),"No Existe")</f>
        <v>1203000101</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8-3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211</v>
      </c>
      <c r="C27" s="52">
        <v>45623</v>
      </c>
      <c r="D27" s="52">
        <v>45623</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251</v>
      </c>
      <c r="C28" s="149"/>
      <c r="D28" s="33" t="s">
        <v>107</v>
      </c>
      <c r="E28" s="94" t="str">
        <f>IFERROR(VLOOKUP(B28,matrizEmpleados,2,FALSE),"No existe")</f>
        <v>099172</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t="s">
        <v>169</v>
      </c>
      <c r="I29" s="65"/>
      <c r="J29" s="26"/>
      <c r="K29" s="26"/>
      <c r="L29" s="26"/>
      <c r="M29" s="26"/>
      <c r="N29" s="26"/>
      <c r="O29" s="26"/>
      <c r="P29" s="26"/>
      <c r="Q29" s="26"/>
    </row>
    <row r="30" spans="1:17" ht="24.75" customHeight="1" x14ac:dyDescent="0.25">
      <c r="A30" s="32" t="s">
        <v>11</v>
      </c>
      <c r="B30" s="92" t="s">
        <v>219</v>
      </c>
      <c r="C30" s="105">
        <v>0.58333333333333337</v>
      </c>
      <c r="D30" s="105">
        <v>0.70833333333333337</v>
      </c>
      <c r="E30" s="100">
        <f>(D30-C30)*$C$2</f>
        <v>0.375</v>
      </c>
      <c r="F30" s="113"/>
      <c r="G30" s="33" t="s">
        <v>107</v>
      </c>
      <c r="H30" s="56" t="str">
        <f>IFERROR(VLOOKUP(B30,matrizEmpleados,2,FALSE),"Error")</f>
        <v>004418</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v>625747928</v>
      </c>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8-3-1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8-3-2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8-3-3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4603001160</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8-4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t="s">
        <v>166</v>
      </c>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t="s">
        <v>361</v>
      </c>
      <c r="C39" s="149"/>
      <c r="D39" s="33" t="s">
        <v>107</v>
      </c>
      <c r="E39" s="94" t="str">
        <f>IFERROR(VLOOKUP(B39,matrizEmpleados,2,FALSE),"No existe")</f>
        <v>002491</v>
      </c>
      <c r="F39" s="104" t="s">
        <v>108</v>
      </c>
      <c r="G39" s="33" t="s">
        <v>109</v>
      </c>
      <c r="H39" s="111">
        <f>+(D38-C38)+1</f>
        <v>1</v>
      </c>
      <c r="I39" s="65"/>
      <c r="J39" s="26"/>
      <c r="K39" s="26"/>
      <c r="L39" s="26"/>
      <c r="M39" s="26"/>
      <c r="N39" s="26"/>
      <c r="O39" s="26"/>
      <c r="P39" s="26"/>
      <c r="Q39" s="26"/>
    </row>
    <row r="40" spans="1:17" ht="24.75" customHeight="1" x14ac:dyDescent="0.25">
      <c r="A40" s="32" t="s">
        <v>8</v>
      </c>
      <c r="B40" s="99"/>
      <c r="C40" s="105">
        <v>0.51041666666666663</v>
      </c>
      <c r="D40" s="105">
        <v>0.64583333333333337</v>
      </c>
      <c r="E40" s="100">
        <f>(D40-C40)*$C$2</f>
        <v>0.40625000000000022</v>
      </c>
      <c r="F40" s="113"/>
      <c r="G40" s="33" t="s">
        <v>111</v>
      </c>
      <c r="H40" s="54" t="s">
        <v>72</v>
      </c>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92" t="s">
        <v>5234</v>
      </c>
      <c r="C43" s="31" t="str">
        <f>IFERROR(VLOOKUP(B43,matrizEmpleados,2,FALSE),"Error")</f>
        <v>Error</v>
      </c>
      <c r="D43" s="29"/>
      <c r="E43" s="49"/>
      <c r="F43" s="49"/>
      <c r="G43" s="33" t="s">
        <v>117</v>
      </c>
      <c r="H43" s="54"/>
      <c r="I43" s="65" t="str">
        <f ca="1">CONCATENATE(_xlfn.SHEET(),"-",I37,"-",1)</f>
        <v>8-4-1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8-4-2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8-4-3</v>
      </c>
      <c r="J45" s="26"/>
      <c r="K45" s="26"/>
      <c r="L45" s="26"/>
      <c r="M45" s="26"/>
      <c r="N45" s="26"/>
      <c r="O45" s="26"/>
      <c r="P45" s="26"/>
      <c r="Q45" s="26"/>
    </row>
    <row r="46" spans="1:17" ht="38.25" customHeight="1" x14ac:dyDescent="0.25">
      <c r="A46" s="32" t="s">
        <v>121</v>
      </c>
      <c r="B46" s="153" t="s">
        <v>173</v>
      </c>
      <c r="C46" s="151"/>
      <c r="D46" s="151"/>
      <c r="E46" s="152"/>
      <c r="F46" s="98"/>
      <c r="G46" s="32" t="s">
        <v>122</v>
      </c>
      <c r="H46" s="56" t="str">
        <f>IFERROR(VLOOKUP(E39,matriz_imputacion,3,FALSE),"No Existe")</f>
        <v>4601000310</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8-5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t="s">
        <v>141</v>
      </c>
      <c r="C49" s="52">
        <v>45623</v>
      </c>
      <c r="D49" s="52">
        <v>45623</v>
      </c>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t="s">
        <v>362</v>
      </c>
      <c r="C50" s="149"/>
      <c r="D50" s="33" t="s">
        <v>107</v>
      </c>
      <c r="E50" s="94" t="str">
        <f>IFERROR(VLOOKUP(B50,matrizEmpleados,2,FALSE),"No existe")</f>
        <v>003891</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0.52083333333333337</v>
      </c>
      <c r="D51" s="105">
        <v>0.60416666666666663</v>
      </c>
      <c r="E51" s="100">
        <f>(D51-C51)*$C$2</f>
        <v>0.24999999999999978</v>
      </c>
      <c r="F51" s="113"/>
      <c r="G51" s="33" t="s">
        <v>111</v>
      </c>
      <c r="H51" s="54" t="s">
        <v>72</v>
      </c>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143"/>
      <c r="I53" s="65"/>
      <c r="K53" s="26"/>
      <c r="L53" s="26"/>
      <c r="M53" s="26"/>
      <c r="N53" s="26"/>
      <c r="O53" s="26"/>
      <c r="P53" s="26"/>
      <c r="Q53" s="26"/>
    </row>
    <row r="54" spans="1:17" ht="24.75" customHeight="1" x14ac:dyDescent="0.25">
      <c r="A54" s="32" t="s">
        <v>116</v>
      </c>
      <c r="B54" s="51" t="s">
        <v>293</v>
      </c>
      <c r="C54" s="31" t="str">
        <f>IFERROR(VLOOKUP(B54,matrizEmpleados,2,FALSE),"Error")</f>
        <v>004796</v>
      </c>
      <c r="D54" s="29"/>
      <c r="E54" s="49"/>
      <c r="F54" s="49"/>
      <c r="G54" s="33" t="s">
        <v>117</v>
      </c>
      <c r="H54" s="126"/>
      <c r="I54" s="65" t="str">
        <f ca="1">CONCATENATE(_xlfn.SHEET(),"-",I48,"-",1)</f>
        <v>8-5-1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8-5-2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8-5-3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4603005267</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t="s">
        <v>5277</v>
      </c>
      <c r="L58" s="26"/>
      <c r="M58" s="26"/>
      <c r="N58" s="26"/>
      <c r="O58" s="26"/>
      <c r="P58" s="26"/>
      <c r="Q58" s="26"/>
    </row>
    <row r="59" spans="1:17" ht="24.75" customHeight="1" x14ac:dyDescent="0.3">
      <c r="A59" s="57" t="str">
        <f ca="1">CONCATENATE(_xlfn.SHEET(),"-",I59)</f>
        <v>8-6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t="s">
        <v>202</v>
      </c>
      <c r="C60" s="52">
        <v>45623</v>
      </c>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-45622</v>
      </c>
      <c r="I61" s="65"/>
      <c r="J61" s="26"/>
      <c r="K61" s="26"/>
      <c r="L61" s="26"/>
      <c r="M61" s="26"/>
      <c r="N61" s="26"/>
      <c r="O61" s="26"/>
      <c r="P61" s="26"/>
      <c r="Q61" s="26"/>
    </row>
    <row r="62" spans="1:17" ht="24.75" customHeight="1" x14ac:dyDescent="0.25">
      <c r="A62" s="32" t="s">
        <v>8</v>
      </c>
      <c r="B62" s="99"/>
      <c r="C62" s="105">
        <v>0.5</v>
      </c>
      <c r="D62" s="105">
        <v>0.70833333333333337</v>
      </c>
      <c r="E62" s="100">
        <f>(D62-C62)*$C$2</f>
        <v>0.62500000000000011</v>
      </c>
      <c r="F62" s="113"/>
      <c r="G62" s="33" t="s">
        <v>111</v>
      </c>
      <c r="H62" s="54"/>
      <c r="I62" s="65"/>
      <c r="J62" s="26"/>
      <c r="K62" s="26"/>
      <c r="L62" s="26"/>
      <c r="M62" s="26"/>
      <c r="N62" s="26"/>
      <c r="O62" s="26"/>
      <c r="P62" s="26"/>
      <c r="Q62" s="26"/>
    </row>
    <row r="63" spans="1:17" ht="24.75" customHeight="1" x14ac:dyDescent="0.25">
      <c r="A63" s="32" t="s">
        <v>11</v>
      </c>
      <c r="B63" s="140"/>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139" t="s">
        <v>3186</v>
      </c>
      <c r="C65" s="31" t="str">
        <f>IFERROR(VLOOKUP(B65,matrizEmpleados,2,FALSE),"Error")</f>
        <v>108721</v>
      </c>
      <c r="D65" s="29"/>
      <c r="E65" s="49"/>
      <c r="F65" s="49"/>
      <c r="G65" s="33" t="s">
        <v>117</v>
      </c>
      <c r="H65" s="54"/>
      <c r="I65" s="65" t="str">
        <f ca="1">CONCATENATE(_xlfn.SHEET(),"-",I59,"-",1)</f>
        <v>8-6-1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8-6-2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8-6-3</v>
      </c>
      <c r="J67" s="26"/>
      <c r="K67" s="26"/>
      <c r="L67" s="26"/>
      <c r="M67" s="26"/>
      <c r="N67" s="26"/>
      <c r="O67" s="26"/>
      <c r="P67" s="26"/>
      <c r="Q67" s="26"/>
    </row>
    <row r="68" spans="1:17" ht="38.25" customHeight="1" x14ac:dyDescent="0.25">
      <c r="A68" s="32" t="s">
        <v>121</v>
      </c>
      <c r="B68" s="150" t="s">
        <v>5281</v>
      </c>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8-7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t="s">
        <v>272</v>
      </c>
      <c r="C71" s="52">
        <v>45623</v>
      </c>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t="s">
        <v>1054</v>
      </c>
      <c r="C72" s="149"/>
      <c r="D72" s="33" t="s">
        <v>107</v>
      </c>
      <c r="E72" s="94" t="str">
        <f>IFERROR(VLOOKUP(B72,matrizEmpleados,2,FALSE),"No existe")</f>
        <v>002152</v>
      </c>
      <c r="F72" s="104" t="s">
        <v>108</v>
      </c>
      <c r="G72" s="33" t="s">
        <v>109</v>
      </c>
      <c r="H72" s="111">
        <f>+(D71-C71)+1</f>
        <v>-45622</v>
      </c>
      <c r="I72" s="65"/>
      <c r="J72" s="26"/>
      <c r="K72" s="26"/>
      <c r="L72" s="26"/>
      <c r="M72" s="26"/>
      <c r="N72" s="26"/>
      <c r="O72" s="26"/>
      <c r="P72" s="26"/>
      <c r="Q72" s="26"/>
    </row>
    <row r="73" spans="1:17" ht="24.75" customHeight="1" x14ac:dyDescent="0.25">
      <c r="A73" s="32" t="s">
        <v>8</v>
      </c>
      <c r="B73" s="99" t="s">
        <v>5282</v>
      </c>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123" t="s">
        <v>1224</v>
      </c>
      <c r="C76" s="31" t="str">
        <f>IFERROR(VLOOKUP(B76,matrizEmpleados,2,FALSE),"Error")</f>
        <v>104804</v>
      </c>
      <c r="D76" s="29"/>
      <c r="E76" s="49"/>
      <c r="F76" s="49"/>
      <c r="G76" s="33" t="s">
        <v>117</v>
      </c>
      <c r="H76" s="54"/>
      <c r="I76" s="65" t="str">
        <f ca="1">CONCATENATE(_xlfn.SHEET(),"-",I70,"-",1)</f>
        <v>8-7-1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8-7-2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8-7-3</v>
      </c>
      <c r="J78" s="26"/>
      <c r="K78" s="26"/>
      <c r="L78" s="26"/>
      <c r="M78" s="26"/>
      <c r="N78" s="26"/>
      <c r="O78" s="26"/>
      <c r="P78" s="26"/>
      <c r="Q78" s="26"/>
    </row>
    <row r="79" spans="1:17" ht="38.25" customHeight="1" x14ac:dyDescent="0.25">
      <c r="A79" s="32" t="s">
        <v>121</v>
      </c>
      <c r="B79" s="150" t="s">
        <v>5283</v>
      </c>
      <c r="C79" s="151"/>
      <c r="D79" s="151"/>
      <c r="E79" s="152"/>
      <c r="F79" s="98"/>
      <c r="G79" s="32" t="s">
        <v>122</v>
      </c>
      <c r="H79" s="56" t="str">
        <f>IFERROR(VLOOKUP(E72,matriz_imputacion,3,FALSE),"No Existe")</f>
        <v>4601001030</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8-8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t="s">
        <v>866</v>
      </c>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t="s">
        <v>1224</v>
      </c>
      <c r="C83" s="149"/>
      <c r="D83" s="33" t="s">
        <v>107</v>
      </c>
      <c r="E83" s="94" t="str">
        <f>IFERROR(VLOOKUP(B83,matrizEmpleados,2,FALSE),"No existe")</f>
        <v>104804</v>
      </c>
      <c r="F83" s="104" t="s">
        <v>108</v>
      </c>
      <c r="G83" s="33" t="s">
        <v>109</v>
      </c>
      <c r="H83" s="111">
        <f>+(D82-C82)+1</f>
        <v>1</v>
      </c>
      <c r="I83" s="65"/>
      <c r="J83" s="26"/>
      <c r="K83" s="26"/>
      <c r="L83" s="26"/>
      <c r="M83" s="26"/>
      <c r="N83" s="26"/>
      <c r="O83" s="26"/>
      <c r="P83" s="26"/>
      <c r="Q83" s="26"/>
    </row>
    <row r="84" spans="1:17" ht="24.75" customHeight="1" x14ac:dyDescent="0.25">
      <c r="A84" s="32" t="s">
        <v>8</v>
      </c>
      <c r="B84" s="99"/>
      <c r="C84" s="105">
        <v>0.45833333333333331</v>
      </c>
      <c r="D84" s="105">
        <v>0.66666666666666663</v>
      </c>
      <c r="E84" s="100">
        <f>(D84-C84)*$C$2</f>
        <v>0.625</v>
      </c>
      <c r="F84" s="113"/>
      <c r="G84" s="33" t="s">
        <v>111</v>
      </c>
      <c r="H84" s="54"/>
      <c r="I84" s="65"/>
      <c r="J84" s="26"/>
      <c r="K84" s="26"/>
      <c r="L84" s="26"/>
      <c r="M84" s="26"/>
      <c r="N84" s="26"/>
      <c r="O84" s="26"/>
      <c r="P84" s="26"/>
      <c r="Q84" s="26"/>
    </row>
    <row r="85" spans="1:17" ht="24.75" customHeight="1" x14ac:dyDescent="0.25">
      <c r="A85" s="32" t="s">
        <v>11</v>
      </c>
      <c r="B85" s="92" t="s">
        <v>204</v>
      </c>
      <c r="C85" s="105"/>
      <c r="D85" s="105"/>
      <c r="E85" s="100">
        <f>(D85-C85)*$C$2</f>
        <v>0</v>
      </c>
      <c r="F85" s="113"/>
      <c r="G85" s="33" t="s">
        <v>107</v>
      </c>
      <c r="H85" s="56" t="str">
        <f>IFERROR(VLOOKUP(B85,matrizEmpleados,2,FALSE),"Error")</f>
        <v>004795</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8-8-1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8-8-2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8-8-3</v>
      </c>
      <c r="J89" s="26"/>
      <c r="K89" s="26"/>
      <c r="L89" s="26"/>
      <c r="M89" s="26"/>
      <c r="N89" s="26"/>
      <c r="O89" s="26"/>
      <c r="P89" s="26"/>
      <c r="Q89" s="26"/>
    </row>
    <row r="90" spans="1:17" ht="38.25" customHeight="1" x14ac:dyDescent="0.25">
      <c r="A90" s="32" t="s">
        <v>121</v>
      </c>
      <c r="B90" s="150" t="s">
        <v>259</v>
      </c>
      <c r="C90" s="151"/>
      <c r="D90" s="151"/>
      <c r="E90" s="152"/>
      <c r="F90" s="98"/>
      <c r="G90" s="32" t="s">
        <v>122</v>
      </c>
      <c r="H90" s="56" t="str">
        <f>IFERROR(VLOOKUP(E83,matriz_imputacion,3,FALSE),"No Existe")</f>
        <v>4601000450</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8-9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t="s">
        <v>457</v>
      </c>
      <c r="C93" s="52">
        <v>45623</v>
      </c>
      <c r="D93" s="52">
        <v>45623</v>
      </c>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t="s">
        <v>3039</v>
      </c>
      <c r="C94" s="149"/>
      <c r="D94" s="33" t="s">
        <v>107</v>
      </c>
      <c r="E94" s="94" t="str">
        <f>IFERROR(VLOOKUP(B94,matrizEmpleados,2,FALSE),"No existe")</f>
        <v>073099</v>
      </c>
      <c r="F94" s="104" t="s">
        <v>108</v>
      </c>
      <c r="G94" s="33" t="s">
        <v>109</v>
      </c>
      <c r="H94" s="111">
        <f>+(D93-C93)+1</f>
        <v>1</v>
      </c>
      <c r="I94" s="65"/>
      <c r="J94" s="26"/>
      <c r="K94" s="26"/>
      <c r="L94" s="26"/>
      <c r="M94" s="26"/>
      <c r="N94" s="26"/>
      <c r="O94" s="26"/>
      <c r="P94" s="26"/>
      <c r="Q94" s="26"/>
    </row>
    <row r="95" spans="1:17" ht="24.75" customHeight="1" x14ac:dyDescent="0.25">
      <c r="A95" s="32" t="s">
        <v>8</v>
      </c>
      <c r="B95" s="99"/>
      <c r="C95" s="105">
        <v>0.51388888888888884</v>
      </c>
      <c r="D95" s="105">
        <v>0.62847222222222221</v>
      </c>
      <c r="E95" s="100">
        <f>(D95-C95)*$C$2</f>
        <v>0.34375000000000011</v>
      </c>
      <c r="F95" s="113"/>
      <c r="G95" s="33" t="s">
        <v>111</v>
      </c>
      <c r="H95" s="54"/>
      <c r="I95" s="65"/>
      <c r="J95" s="26"/>
      <c r="K95" s="26"/>
      <c r="L95" s="26"/>
      <c r="M95" s="26"/>
      <c r="N95" s="26"/>
      <c r="O95" s="26"/>
      <c r="P95" s="26"/>
      <c r="Q95" s="26"/>
    </row>
    <row r="96" spans="1:17" ht="24.75" customHeight="1" x14ac:dyDescent="0.25">
      <c r="A96" s="32" t="s">
        <v>11</v>
      </c>
      <c r="B96" s="92" t="s">
        <v>269</v>
      </c>
      <c r="C96" s="105"/>
      <c r="D96" s="105"/>
      <c r="E96" s="100">
        <f>(D96-C96)*$C$2</f>
        <v>0</v>
      </c>
      <c r="F96" s="113"/>
      <c r="G96" s="33" t="s">
        <v>107</v>
      </c>
      <c r="H96" s="56" t="str">
        <f>IFERROR(VLOOKUP(B96,matrizEmpleados,2,FALSE),"Error")</f>
        <v>001417</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123" t="s">
        <v>4423</v>
      </c>
      <c r="C98" s="31" t="str">
        <f>IFERROR(VLOOKUP(B98,matrizEmpleados,2,FALSE),"Error")</f>
        <v>101269</v>
      </c>
      <c r="D98" s="29">
        <v>1</v>
      </c>
      <c r="E98" s="49">
        <v>0.5</v>
      </c>
      <c r="F98" s="49"/>
      <c r="G98" s="33" t="s">
        <v>117</v>
      </c>
      <c r="H98" s="54"/>
      <c r="I98" s="65" t="str">
        <f ca="1">CONCATENATE(_xlfn.SHEET(),"-",I92,"-",1)</f>
        <v>8-9-1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8-9-2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8-9-3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4603001290</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8-10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t="s">
        <v>211</v>
      </c>
      <c r="C104" s="52">
        <v>45623</v>
      </c>
      <c r="D104" s="52">
        <v>45624</v>
      </c>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t="s">
        <v>213</v>
      </c>
      <c r="C105" s="149"/>
      <c r="D105" s="33" t="s">
        <v>107</v>
      </c>
      <c r="E105" s="94" t="str">
        <f>IFERROR(VLOOKUP(B105,matrizEmpleados,2,FALSE),"No existe")</f>
        <v>004644</v>
      </c>
      <c r="F105" s="104" t="s">
        <v>108</v>
      </c>
      <c r="G105" s="33" t="s">
        <v>109</v>
      </c>
      <c r="H105" s="111">
        <f>+(D104-C104)+1</f>
        <v>2</v>
      </c>
      <c r="I105" s="65"/>
      <c r="J105" s="26"/>
      <c r="K105" s="26"/>
      <c r="L105" s="26"/>
      <c r="M105" s="26"/>
      <c r="N105" s="26"/>
      <c r="O105" s="26"/>
      <c r="P105" s="26"/>
      <c r="Q105" s="26"/>
    </row>
    <row r="106" spans="1:17" ht="24.75" customHeight="1" x14ac:dyDescent="0.25">
      <c r="A106" s="32" t="s">
        <v>8</v>
      </c>
      <c r="B106" s="99"/>
      <c r="C106" s="105">
        <v>0.58333333333333337</v>
      </c>
      <c r="D106" s="105">
        <v>0.70833333333333337</v>
      </c>
      <c r="E106" s="100">
        <f>(D106-C106)*$C$2</f>
        <v>0.375</v>
      </c>
      <c r="F106" s="113"/>
      <c r="G106" s="33" t="s">
        <v>111</v>
      </c>
      <c r="H106" s="54"/>
      <c r="I106" s="65"/>
      <c r="J106" s="26"/>
      <c r="K106" s="26"/>
      <c r="L106" s="26"/>
      <c r="M106" s="26"/>
      <c r="N106" s="26"/>
      <c r="O106" s="26"/>
      <c r="P106" s="26"/>
      <c r="Q106" s="26"/>
    </row>
    <row r="107" spans="1:17" ht="24.75" customHeight="1" x14ac:dyDescent="0.25">
      <c r="A107" s="32" t="s">
        <v>11</v>
      </c>
      <c r="B107" s="92" t="s">
        <v>54</v>
      </c>
      <c r="C107" s="105"/>
      <c r="D107" s="105"/>
      <c r="E107" s="100">
        <f>(D107-C107)*$C$2</f>
        <v>0</v>
      </c>
      <c r="F107" s="113"/>
      <c r="G107" s="33" t="s">
        <v>107</v>
      </c>
      <c r="H107" s="56" t="str">
        <f>IFERROR(VLOOKUP(B107,matrizEmpleados,2,FALSE),"Error")</f>
        <v>002792</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8-10-1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8-10-2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8-10-3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4603001160</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8-11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t="s">
        <v>283</v>
      </c>
      <c r="C115" s="52">
        <v>45623</v>
      </c>
      <c r="D115" s="52">
        <v>45625</v>
      </c>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t="s">
        <v>3075</v>
      </c>
      <c r="C116" s="149"/>
      <c r="D116" s="33" t="s">
        <v>107</v>
      </c>
      <c r="E116" s="94" t="str">
        <f>IFERROR(VLOOKUP(B116,matrizEmpleados,2,FALSE),"No existe")</f>
        <v>099644</v>
      </c>
      <c r="F116" s="104" t="s">
        <v>108</v>
      </c>
      <c r="G116" s="33" t="s">
        <v>109</v>
      </c>
      <c r="H116" s="111">
        <f>+(D115-C115)+1</f>
        <v>3</v>
      </c>
      <c r="I116" s="65"/>
      <c r="J116" s="26"/>
      <c r="K116" s="26"/>
      <c r="L116" s="26"/>
      <c r="M116" s="26"/>
      <c r="N116" s="26"/>
      <c r="O116" s="26"/>
      <c r="P116" s="26"/>
      <c r="Q116" s="26"/>
    </row>
    <row r="117" spans="1:17" ht="24.75" customHeight="1" x14ac:dyDescent="0.25">
      <c r="A117" s="32" t="s">
        <v>8</v>
      </c>
      <c r="B117" s="99"/>
      <c r="C117" s="105">
        <v>0.52083333333333337</v>
      </c>
      <c r="D117" s="105">
        <v>0.66666666666666663</v>
      </c>
      <c r="E117" s="100">
        <f>(D117-C117)*$C$2</f>
        <v>0.43749999999999978</v>
      </c>
      <c r="F117" s="113"/>
      <c r="G117" s="33" t="s">
        <v>111</v>
      </c>
      <c r="H117" s="54"/>
      <c r="I117" s="65"/>
      <c r="J117" s="26"/>
      <c r="K117" s="26"/>
      <c r="L117" s="26"/>
      <c r="M117" s="26"/>
      <c r="N117" s="26"/>
      <c r="O117" s="26"/>
      <c r="P117" s="26"/>
      <c r="Q117" s="26"/>
    </row>
    <row r="118" spans="1:17" ht="24.75" customHeight="1" x14ac:dyDescent="0.25">
      <c r="A118" s="32" t="s">
        <v>11</v>
      </c>
      <c r="B118" s="92" t="s">
        <v>5284</v>
      </c>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8-11-1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8-11-2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8-11-3</v>
      </c>
      <c r="J122" s="26"/>
      <c r="K122" s="26"/>
      <c r="L122" s="26"/>
      <c r="M122" s="26"/>
      <c r="N122" s="26"/>
      <c r="O122" s="26"/>
      <c r="P122" s="26"/>
      <c r="Q122" s="26"/>
    </row>
    <row r="123" spans="1:17" ht="38.25" customHeight="1" x14ac:dyDescent="0.25">
      <c r="A123" s="32" t="s">
        <v>121</v>
      </c>
      <c r="B123" s="150" t="s">
        <v>259</v>
      </c>
      <c r="C123" s="151"/>
      <c r="D123" s="151"/>
      <c r="E123" s="152"/>
      <c r="F123" s="98"/>
      <c r="G123" s="32" t="s">
        <v>122</v>
      </c>
      <c r="H123" s="56" t="str">
        <f>IFERROR(VLOOKUP(E116,matriz_imputacion,3,FALSE),"No Existe")</f>
        <v>4601000280</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8-12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t="s">
        <v>189</v>
      </c>
      <c r="C126" s="52">
        <v>45623</v>
      </c>
      <c r="D126" s="52">
        <v>45624</v>
      </c>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t="s">
        <v>4278</v>
      </c>
      <c r="C127" s="149"/>
      <c r="D127" s="33" t="s">
        <v>107</v>
      </c>
      <c r="E127" s="94" t="str">
        <f>IFERROR(VLOOKUP(B127,matrizEmpleados,2,FALSE),"No existe")</f>
        <v>108422</v>
      </c>
      <c r="F127" s="104" t="s">
        <v>108</v>
      </c>
      <c r="G127" s="33" t="s">
        <v>109</v>
      </c>
      <c r="H127" s="111">
        <f>+(D126-C126)+1</f>
        <v>2</v>
      </c>
      <c r="I127" s="65"/>
      <c r="J127" s="26"/>
      <c r="K127" s="26"/>
      <c r="L127" s="26"/>
      <c r="M127" s="26"/>
      <c r="N127" s="26"/>
      <c r="O127" s="26"/>
      <c r="P127" s="26"/>
      <c r="Q127" s="26"/>
    </row>
    <row r="128" spans="1:17" ht="24.75" customHeight="1" x14ac:dyDescent="0.25">
      <c r="A128" s="32" t="s">
        <v>8</v>
      </c>
      <c r="B128" s="99" t="s">
        <v>10404</v>
      </c>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t="s">
        <v>10405</v>
      </c>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142" t="s">
        <v>10406</v>
      </c>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8-12-1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8-12-2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8-12-3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4603000340</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8-13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t="s">
        <v>911</v>
      </c>
      <c r="C137" s="52">
        <v>45623</v>
      </c>
      <c r="D137" s="52">
        <v>45623</v>
      </c>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123" t="s">
        <v>1122</v>
      </c>
      <c r="C142" s="31" t="str">
        <f>IFERROR(VLOOKUP(B142,matrizEmpleados,2,FALSE),"Error")</f>
        <v>100081</v>
      </c>
      <c r="D142" s="29">
        <v>1</v>
      </c>
      <c r="E142" s="49">
        <v>2</v>
      </c>
      <c r="F142" s="49"/>
      <c r="G142" s="33" t="s">
        <v>117</v>
      </c>
      <c r="H142" s="54"/>
      <c r="I142" s="65" t="str">
        <f ca="1">CONCATENATE(_xlfn.SHEET(),"-",I136,"-",1)</f>
        <v>8-13-1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8-13-2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8-13-3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8-14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8-14-1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8-14-2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8-14-3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8-15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8-15-1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8-15-2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8-15-3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8-16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8-16-1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8-16-2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8-16-3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8-17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8-17-1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8-17-2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8-17-3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8-18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8-18-1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8-18-2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8-18-3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8-19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8-19-1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8-19-2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8-19-3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8-20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8-20-1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8-20-2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8-20-3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8-21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8-21-1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8-21-2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8-21-3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8-22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8-22-1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8-22-2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8-22-3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8-23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8-23-1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8-23-2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8-23-3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8-24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8-24-1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8-24-2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8-24-3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8-25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8-25-1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8-25-2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8-25-3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8-26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8-26-1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8-26-2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8-26-3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8-27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8-27-1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8-27-2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8-27-3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8-28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8-28-1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8-28-2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8-28-3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8-29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8-29-1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8-29-2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8-29-3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8-30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8-30-1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8-30-2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8-30-3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8-31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8-31-1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8-31-2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8-31-3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8-32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8-32-1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8-32-2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8-32-3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8-33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8-33-1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8-33-2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8-33-3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8-34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8-34-1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8-34-2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8-34-3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8-35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8-35-1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8-35-2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8-35-3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8-36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8-36-1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8-36-2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8-36-3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8-37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8-37-1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8-37-2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8-37-3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8-38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8-38-1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8-38-2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8-38-3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8-39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8-39-1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8-39-2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8-39-3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8-40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8-40-1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8-40-2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8-40-3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8-41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8-41-1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8-41-2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8-41-3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8-42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8-42-1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8-42-2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8-42-3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8-43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8-43-1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8-43-2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8-43-3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8-44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8-44-1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8-44-2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8-44-3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8-45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8-45-1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8-45-2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8-45-3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991B8C5-021B-4CF6-9AE3-B51B61ECA9B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9B5E0A5B-D1B0-465E-8613-B9C431E16D24}">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509E814C-EC54-488E-81FA-31D71FACCCD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6ECD96C-1236-4C4E-9021-29DC74691D6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E1A926E7-25AB-4B2A-B949-06ED87895014}">
      <formula1>listadoRA</formula1>
    </dataValidation>
    <dataValidation type="list" allowBlank="1" showInputMessage="1" sqref="B10:B12 B483:B485 B450:B452 B21:B23 B17 B19:C19 B446 B6 B479 B461:B463 B457 B459:C459 B448:C448 B406:B408 B402 B404:C404 B472:B474 B468 B470:C470 B481:C481 B8:C8 B32:B34 B28 B30:C30 B492:C492 B39 B41:C41 B54:B56 B50 B52:C52 B43:B45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65:B67" xr:uid="{D27E6C6D-CFD4-4ECC-A3F9-E3BF48C31F40}">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E6A8682-A234-41D1-82FD-9CDF4C34FBDD}"/>
    <dataValidation type="list" allowBlank="1" sqref="H8 H19 H448 H459 H404 H470 H481 H30 H41 H52 H63 H74 H85 H96 H107 H118 H129 H140 H151 H162 H173 H184 H195 H206 H217 H228 H239 H250 H261 H272 H283 H294 H305 H316 H327 H338 H349 H360 H371 H382 H393 H415 H426 H437 H492" xr:uid="{56A86CDB-7109-43CA-B7F2-D62149D6A71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238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238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238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5C1E0-1B58-4B27-A566-F6D0066E725C}">
  <sheetPr codeName="Hoja44">
    <tabColor theme="0"/>
    <pageSetUpPr fitToPage="1"/>
  </sheetPr>
  <dimension ref="A1:Q500"/>
  <sheetViews>
    <sheetView tabSelected="1" zoomScale="74" zoomScaleNormal="74" workbookViewId="0">
      <selection activeCell="L34" sqref="L34"/>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363</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9-1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229</v>
      </c>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364</v>
      </c>
      <c r="C6" s="149"/>
      <c r="D6" s="33" t="s">
        <v>107</v>
      </c>
      <c r="E6" s="94" t="str">
        <f>IFERROR(VLOOKUP(B6,matrizEmpleados,2,FALSE),"No existe")</f>
        <v>100117</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t="s">
        <v>170</v>
      </c>
      <c r="C8" s="105"/>
      <c r="D8" s="105"/>
      <c r="E8" s="100">
        <f>(D8-C8)*$C$2</f>
        <v>0</v>
      </c>
      <c r="F8" s="113"/>
      <c r="G8" s="33" t="s">
        <v>107</v>
      </c>
      <c r="H8" s="56" t="str">
        <f>IFERROR(VLOOKUP(B8,matrizEmpleados,2,FALSE),"Error")</f>
        <v>004159</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9-1-1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9-1-2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9-1-3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4603001250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9-2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365</v>
      </c>
      <c r="C16" s="52">
        <v>45624</v>
      </c>
      <c r="D16" s="52">
        <v>45624</v>
      </c>
      <c r="E16" s="53"/>
      <c r="F16" s="109">
        <f>IFERROR((E18*F18+E19*F19)/(F18+F19),0)</f>
        <v>0</v>
      </c>
      <c r="G16" s="33" t="s">
        <v>106</v>
      </c>
      <c r="H16" s="54" t="s">
        <v>366</v>
      </c>
      <c r="I16" s="65"/>
      <c r="J16" s="26"/>
      <c r="K16" s="26"/>
      <c r="L16" s="26"/>
      <c r="M16" s="26"/>
      <c r="N16" s="26"/>
      <c r="O16" s="26"/>
      <c r="P16" s="26"/>
      <c r="Q16" s="26"/>
    </row>
    <row r="17" spans="1:17" ht="24.75" customHeight="1" x14ac:dyDescent="0.25">
      <c r="A17" s="32" t="s">
        <v>6</v>
      </c>
      <c r="B17" s="148" t="s">
        <v>367</v>
      </c>
      <c r="C17" s="149"/>
      <c r="D17" s="33" t="s">
        <v>107</v>
      </c>
      <c r="E17" s="94" t="str">
        <f>IFERROR(VLOOKUP(B17,matrizEmpleados,2,FALSE),"No existe")</f>
        <v>070140</v>
      </c>
      <c r="F17" s="104" t="s">
        <v>108</v>
      </c>
      <c r="G17" s="33" t="s">
        <v>109</v>
      </c>
      <c r="H17" s="111">
        <f>+(D16-C16)+1</f>
        <v>1</v>
      </c>
      <c r="I17" s="65"/>
      <c r="J17" s="26"/>
      <c r="K17" s="26"/>
      <c r="L17" s="26"/>
      <c r="M17" s="26"/>
      <c r="N17" s="26"/>
      <c r="O17" s="26"/>
      <c r="P17" s="26"/>
      <c r="Q17" s="26"/>
    </row>
    <row r="18" spans="1:17" ht="24.75" customHeight="1" x14ac:dyDescent="0.25">
      <c r="A18" s="32" t="s">
        <v>8</v>
      </c>
      <c r="B18" s="99" t="s">
        <v>368</v>
      </c>
      <c r="C18" s="105"/>
      <c r="D18" s="105"/>
      <c r="E18" s="100">
        <f>(D18-C18)*$C$2</f>
        <v>0</v>
      </c>
      <c r="F18" s="113"/>
      <c r="G18" s="33" t="s">
        <v>111</v>
      </c>
      <c r="H18" s="54" t="s">
        <v>369</v>
      </c>
      <c r="I18" s="65"/>
      <c r="J18" s="26"/>
      <c r="K18" s="26"/>
      <c r="L18" s="26"/>
      <c r="M18" s="26"/>
      <c r="N18" s="26"/>
      <c r="O18" s="26"/>
      <c r="P18" s="26"/>
      <c r="Q18" s="26"/>
    </row>
    <row r="19" spans="1:17" ht="24.75" customHeight="1" x14ac:dyDescent="0.25">
      <c r="A19" s="32" t="s">
        <v>11</v>
      </c>
      <c r="B19" s="92" t="s">
        <v>473</v>
      </c>
      <c r="C19" s="105"/>
      <c r="D19" s="105"/>
      <c r="E19" s="100">
        <f>(D19-C19)*$C$2</f>
        <v>0</v>
      </c>
      <c r="F19" s="113"/>
      <c r="G19" s="33" t="s">
        <v>107</v>
      </c>
      <c r="H19" s="56" t="str">
        <f>IFERROR(VLOOKUP(B19,matrizEmpleados,2,FALSE),"Error")</f>
        <v>004857</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9-2-1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9-2-2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9-2-3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4603001190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9-3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211</v>
      </c>
      <c r="C27" s="52">
        <v>45624</v>
      </c>
      <c r="D27" s="52">
        <v>45624</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370</v>
      </c>
      <c r="C28" s="149"/>
      <c r="D28" s="33" t="s">
        <v>107</v>
      </c>
      <c r="E28" s="94" t="str">
        <f>IFERROR(VLOOKUP(B28,matrizEmpleados,2,FALSE),"No existe")</f>
        <v>108212</v>
      </c>
      <c r="F28" s="104" t="s">
        <v>108</v>
      </c>
      <c r="G28" s="33" t="s">
        <v>109</v>
      </c>
      <c r="H28" s="111">
        <f>+(D27-C27)+1</f>
        <v>1</v>
      </c>
      <c r="I28" s="65"/>
      <c r="J28" s="26"/>
      <c r="K28" s="26"/>
      <c r="L28" s="26"/>
      <c r="M28" s="26"/>
      <c r="N28" s="26"/>
      <c r="O28" s="26"/>
      <c r="P28" s="26"/>
      <c r="Q28" s="26"/>
    </row>
    <row r="29" spans="1:17" ht="24.75" customHeight="1" x14ac:dyDescent="0.25">
      <c r="A29" s="32" t="s">
        <v>8</v>
      </c>
      <c r="B29" s="99" t="s">
        <v>171</v>
      </c>
      <c r="C29" s="105">
        <v>0.5</v>
      </c>
      <c r="D29" s="105">
        <v>0.66666666666666663</v>
      </c>
      <c r="E29" s="100">
        <f>(D29-C29)*$C$2</f>
        <v>0.49999999999999989</v>
      </c>
      <c r="F29" s="113"/>
      <c r="G29" s="33" t="s">
        <v>111</v>
      </c>
      <c r="H29" s="54" t="s">
        <v>53</v>
      </c>
      <c r="I29" s="65"/>
      <c r="J29" s="26"/>
      <c r="K29" s="26"/>
      <c r="L29" s="26"/>
      <c r="M29" s="26"/>
      <c r="N29" s="26"/>
      <c r="O29" s="26"/>
      <c r="P29" s="26"/>
      <c r="Q29" s="26"/>
    </row>
    <row r="30" spans="1:17" ht="24.75" customHeight="1" x14ac:dyDescent="0.25">
      <c r="A30" s="32" t="s">
        <v>11</v>
      </c>
      <c r="B30" s="92" t="s">
        <v>2919</v>
      </c>
      <c r="C30" s="105"/>
      <c r="D30" s="105"/>
      <c r="E30" s="100">
        <f>(D30-C30)*$C$2</f>
        <v>0</v>
      </c>
      <c r="F30" s="113"/>
      <c r="G30" s="33" t="s">
        <v>107</v>
      </c>
      <c r="H30" s="56" t="str">
        <f>IFERROR(VLOOKUP(B30,matrizEmpleados,2,FALSE),"Error")</f>
        <v>004790</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9-3-1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9-3-2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9-3-3</v>
      </c>
      <c r="J34" s="26"/>
      <c r="K34" s="26"/>
      <c r="L34" s="26"/>
      <c r="M34" s="26"/>
      <c r="N34" s="26"/>
      <c r="O34" s="26"/>
      <c r="P34" s="26"/>
      <c r="Q34" s="26"/>
    </row>
    <row r="35" spans="1:17" ht="38.25" customHeight="1" x14ac:dyDescent="0.25">
      <c r="A35" s="32" t="s">
        <v>121</v>
      </c>
      <c r="B35" s="150" t="s">
        <v>173</v>
      </c>
      <c r="C35" s="151"/>
      <c r="D35" s="151"/>
      <c r="E35" s="152"/>
      <c r="F35" s="98"/>
      <c r="G35" s="32" t="s">
        <v>122</v>
      </c>
      <c r="H35" s="56" t="str">
        <f>IFERROR(VLOOKUP(E28,matriz_imputacion,3,FALSE),"No Existe")</f>
        <v>4601001160</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9-4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t="s">
        <v>183</v>
      </c>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t="s">
        <v>3956</v>
      </c>
      <c r="C39" s="149"/>
      <c r="D39" s="33" t="s">
        <v>107</v>
      </c>
      <c r="E39" s="94" t="str">
        <f>IFERROR(VLOOKUP(B39,matrizEmpleados,2,FALSE),"No existe")</f>
        <v>003982</v>
      </c>
      <c r="F39" s="104" t="s">
        <v>108</v>
      </c>
      <c r="G39" s="33" t="s">
        <v>109</v>
      </c>
      <c r="H39" s="111">
        <f>+(D38-C38)+1</f>
        <v>1</v>
      </c>
      <c r="I39" s="65"/>
      <c r="J39" s="26"/>
      <c r="K39" s="26"/>
      <c r="L39" s="26"/>
      <c r="M39" s="26"/>
      <c r="N39" s="26"/>
      <c r="O39" s="26"/>
      <c r="P39" s="26"/>
      <c r="Q39" s="26"/>
    </row>
    <row r="40" spans="1:17" ht="24.75" customHeight="1" x14ac:dyDescent="0.25">
      <c r="A40" s="32" t="s">
        <v>8</v>
      </c>
      <c r="B40" s="99"/>
      <c r="C40" s="105">
        <v>0.51041666666666663</v>
      </c>
      <c r="D40" s="105">
        <v>0.625</v>
      </c>
      <c r="E40" s="100">
        <f>(D40-C40)*$C$2</f>
        <v>0.34375000000000011</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9-4-1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9-4-2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9-4-3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4603001400</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9-5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9-5-1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9-5-2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9-5-3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9-6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9-6-1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9-6-2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9-6-3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9-7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9-7-1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9-7-2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9-7-3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9-8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9-8-1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9-8-2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9-8-3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9-9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9-9-1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9-9-2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9-9-3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9-10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9-10-1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9-10-2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9-10-3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9-11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9-11-1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9-11-2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9-11-3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9-12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9-12-1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9-12-2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9-12-3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9-13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9-13-1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9-13-2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9-13-3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9-14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9-14-1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9-14-2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9-14-3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9-15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9-15-1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9-15-2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9-15-3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9-16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9-16-1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9-16-2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9-16-3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9-17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9-17-1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9-17-2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9-17-3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9-18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9-18-1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9-18-2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9-18-3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9-19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9-19-1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9-19-2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9-19-3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9-20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9-20-1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9-20-2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9-20-3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9-21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9-21-1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9-21-2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9-21-3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9-22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9-22-1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9-22-2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9-22-3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9-23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9-23-1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9-23-2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9-23-3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9-24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9-24-1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9-24-2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9-24-3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9-25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9-25-1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9-25-2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9-25-3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9-26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9-26-1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9-26-2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9-26-3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9-27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9-27-1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9-27-2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9-27-3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9-28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9-28-1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9-28-2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9-28-3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9-29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9-29-1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9-29-2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9-29-3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9-30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9-30-1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9-30-2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9-30-3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9-31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9-31-1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9-31-2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9-31-3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9-32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9-32-1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9-32-2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9-32-3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9-33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9-33-1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9-33-2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9-33-3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9-34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9-34-1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9-34-2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9-34-3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9-35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9-35-1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9-35-2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9-35-3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9-36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9-36-1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9-36-2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9-36-3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9-37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9-37-1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9-37-2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9-37-3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9-38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9-38-1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9-38-2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9-38-3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9-39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9-39-1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9-39-2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9-39-3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9-40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9-40-1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9-40-2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9-40-3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9-41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9-41-1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9-41-2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9-41-3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9-42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9-42-1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9-42-2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9-42-3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9-43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9-43-1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9-43-2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9-43-3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9-44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9-44-1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9-44-2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9-44-3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9-45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9-45-1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9-45-2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9-45-3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F856BC12-C4AC-437F-96DD-8B911ECF190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1A4EF22-4741-4CA9-9EF5-8D86C6B0890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38BEB46-888B-41FD-8995-2098CB99D7CF}">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355CA55B-2EED-4DD9-8029-F9D12E57BD5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2F753E0-1071-43F2-88F1-E07B22AAE87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5E51484-15A2-4A64-8CBB-4D4ED7A100CD}">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44EC94C-02E8-40A0-BDFA-04F59FA878C1}"/>
    <dataValidation type="list" allowBlank="1" sqref="H8 H19 H448 H459 H404 H470 H481 H30 H41 H52 H63 H74 H85 H96 H107 H118 H129 H140 H151 H162 H173 H184 H195 H206 H217 H228 H239 H250 H261 H272 H283 H294 H305 H316 H327 H338 H349 H360 H371 H382 H393 H415 H426 H437 H492" xr:uid="{68C9D483-CAC5-4375-BB3D-D23672C233E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136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7136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7136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FFA76-E1DD-4021-8610-50367E64D73F}">
  <sheetPr codeName="Hoja40">
    <tabColor theme="0"/>
    <pageSetUpPr fitToPage="1"/>
  </sheetPr>
  <dimension ref="A1:Q500"/>
  <sheetViews>
    <sheetView topLeftCell="A56" zoomScale="73" zoomScaleNormal="73" workbookViewId="0">
      <selection activeCell="K102" sqref="K10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114" t="s">
        <v>371</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10-1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146</v>
      </c>
      <c r="C5" s="52">
        <v>45625</v>
      </c>
      <c r="D5" s="52">
        <v>45625</v>
      </c>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148</v>
      </c>
      <c r="C6" s="149"/>
      <c r="D6" s="33" t="s">
        <v>107</v>
      </c>
      <c r="E6" s="94" t="str">
        <f>IFERROR(VLOOKUP(B6,matrizEmpleados,2,FALSE),"No existe")</f>
        <v>105213</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t="s">
        <v>149</v>
      </c>
      <c r="C7" s="105"/>
      <c r="D7" s="105"/>
      <c r="E7" s="100">
        <f>(D7-C7)*$C$2</f>
        <v>0</v>
      </c>
      <c r="F7" s="113"/>
      <c r="G7" s="33" t="s">
        <v>111</v>
      </c>
      <c r="H7" s="54"/>
      <c r="I7" s="65"/>
      <c r="J7" s="26"/>
      <c r="K7" s="26"/>
      <c r="L7" s="105"/>
      <c r="M7" s="105"/>
      <c r="N7" s="100"/>
      <c r="O7" s="108"/>
      <c r="P7" s="26"/>
      <c r="Q7" s="26"/>
    </row>
    <row r="8" spans="1:17" ht="24.75" customHeight="1" x14ac:dyDescent="0.25">
      <c r="A8" s="32" t="s">
        <v>11</v>
      </c>
      <c r="B8" s="92" t="s">
        <v>151</v>
      </c>
      <c r="C8" s="105"/>
      <c r="D8" s="105"/>
      <c r="E8" s="100">
        <f>(D8-C8)*$C$2</f>
        <v>0</v>
      </c>
      <c r="F8" s="113"/>
      <c r="G8" s="33" t="s">
        <v>107</v>
      </c>
      <c r="H8" s="56" t="str">
        <f>IFERROR(VLOOKUP(B8,matrizEmpleados,2,FALSE),"Error")</f>
        <v>004382</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t="s">
        <v>152</v>
      </c>
      <c r="C10" s="31" t="str">
        <f>IFERROR(VLOOKUP(B10,matrizEmpleados,2,FALSE),"Error")</f>
        <v>Error</v>
      </c>
      <c r="D10" s="29">
        <v>1</v>
      </c>
      <c r="E10" s="49">
        <v>1</v>
      </c>
      <c r="F10" s="49"/>
      <c r="G10" s="33" t="s">
        <v>117</v>
      </c>
      <c r="H10" s="54"/>
      <c r="I10" s="65" t="str">
        <f ca="1">CONCATENATE(_xlfn.SHEET(),"-",I4,"-",1)</f>
        <v>10-1-1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10-1-2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10-1-3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1203002103</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10-2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64</v>
      </c>
      <c r="C16" s="52">
        <v>45625</v>
      </c>
      <c r="D16" s="52">
        <v>45625</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65</v>
      </c>
      <c r="C17" s="149"/>
      <c r="D17" s="33" t="s">
        <v>107</v>
      </c>
      <c r="E17" s="94" t="str">
        <f>IFERROR(VLOOKUP(B17,matrizEmpleados,2,FALSE),"No existe")</f>
        <v>108030</v>
      </c>
      <c r="F17" s="104" t="s">
        <v>108</v>
      </c>
      <c r="G17" s="33" t="s">
        <v>109</v>
      </c>
      <c r="H17" s="111">
        <f>+(D16-C16)+1</f>
        <v>1</v>
      </c>
      <c r="I17" s="65"/>
      <c r="J17" s="26"/>
      <c r="K17" s="26"/>
      <c r="L17" s="26"/>
      <c r="M17" s="26"/>
      <c r="N17" s="26"/>
      <c r="O17" s="26"/>
      <c r="P17" s="26"/>
      <c r="Q17" s="26"/>
    </row>
    <row r="18" spans="1:17" ht="24.75" customHeight="1" x14ac:dyDescent="0.25">
      <c r="A18" s="32" t="s">
        <v>8</v>
      </c>
      <c r="B18" s="99" t="s">
        <v>171</v>
      </c>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t="s">
        <v>172</v>
      </c>
      <c r="C19" s="105"/>
      <c r="D19" s="105"/>
      <c r="E19" s="100">
        <f>(D19-C19)*$C$2</f>
        <v>0</v>
      </c>
      <c r="F19" s="113"/>
      <c r="G19" s="33" t="s">
        <v>107</v>
      </c>
      <c r="H19" s="56" t="str">
        <f>IFERROR(VLOOKUP(B19,matrizEmpleados,2,FALSE),"Error")</f>
        <v>004613</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t="s">
        <v>5242</v>
      </c>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10-2-1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10-2-2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10-2-3</v>
      </c>
      <c r="J23" s="26"/>
      <c r="K23" s="26"/>
      <c r="L23" s="26"/>
      <c r="M23" s="26"/>
      <c r="N23" s="26"/>
      <c r="O23" s="26"/>
      <c r="P23" s="26"/>
      <c r="Q23" s="26"/>
    </row>
    <row r="24" spans="1:17" ht="38.25" customHeight="1" x14ac:dyDescent="0.25">
      <c r="A24" s="32" t="s">
        <v>121</v>
      </c>
      <c r="B24" s="150" t="s">
        <v>173</v>
      </c>
      <c r="C24" s="151"/>
      <c r="D24" s="151"/>
      <c r="E24" s="152"/>
      <c r="F24" s="98"/>
      <c r="G24" s="32" t="s">
        <v>122</v>
      </c>
      <c r="H24" s="56" t="str">
        <f>IFERROR(VLOOKUP(E17,matriz_imputacion,3,FALSE),"No Existe")</f>
        <v>4601000110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10-3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372</v>
      </c>
      <c r="C27" s="52">
        <v>45625</v>
      </c>
      <c r="D27" s="52">
        <v>45625</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373</v>
      </c>
      <c r="C28" s="149"/>
      <c r="D28" s="33" t="s">
        <v>107</v>
      </c>
      <c r="E28" s="94" t="str">
        <f>IFERROR(VLOOKUP(B28,matrizEmpleados,2,FALSE),"No existe")</f>
        <v>101319</v>
      </c>
      <c r="F28" s="104" t="s">
        <v>108</v>
      </c>
      <c r="G28" s="33" t="s">
        <v>109</v>
      </c>
      <c r="H28" s="111">
        <f>+(D27-C27)+1</f>
        <v>1</v>
      </c>
      <c r="I28" s="65"/>
      <c r="J28" s="26"/>
      <c r="K28" s="26"/>
      <c r="L28" s="26"/>
      <c r="M28" s="26"/>
      <c r="N28" s="26"/>
      <c r="O28" s="26"/>
      <c r="P28" s="26"/>
      <c r="Q28" s="26"/>
    </row>
    <row r="29" spans="1:17" ht="24.75" customHeight="1" x14ac:dyDescent="0.25">
      <c r="A29" s="32" t="s">
        <v>8</v>
      </c>
      <c r="B29" s="99" t="s">
        <v>124</v>
      </c>
      <c r="C29" s="105"/>
      <c r="D29" s="105"/>
      <c r="E29" s="100">
        <f>(D29-C29)*$C$2</f>
        <v>0</v>
      </c>
      <c r="F29" s="113"/>
      <c r="G29" s="33" t="s">
        <v>111</v>
      </c>
      <c r="H29" s="54" t="s">
        <v>72</v>
      </c>
      <c r="I29" s="65"/>
      <c r="J29" s="26"/>
      <c r="K29" s="26"/>
      <c r="L29" s="26"/>
      <c r="M29" s="26"/>
      <c r="N29" s="26"/>
      <c r="O29" s="26"/>
      <c r="P29" s="26"/>
      <c r="Q29" s="26"/>
    </row>
    <row r="30" spans="1:17" ht="24.75" customHeight="1" x14ac:dyDescent="0.25">
      <c r="A30" s="32" t="s">
        <v>11</v>
      </c>
      <c r="B30" s="92" t="s">
        <v>216</v>
      </c>
      <c r="C30" s="105"/>
      <c r="D30" s="105"/>
      <c r="E30" s="100">
        <f>(D30-C30)*$C$2</f>
        <v>0</v>
      </c>
      <c r="F30" s="113"/>
      <c r="G30" s="33" t="s">
        <v>107</v>
      </c>
      <c r="H30" s="56" t="str">
        <f>IFERROR(VLOOKUP(B30,matrizEmpleados,2,FALSE),"Error")</f>
        <v>000418</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10-3-1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10-3-2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10-3-3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4603005410</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10-4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t="s">
        <v>211</v>
      </c>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t="s">
        <v>251</v>
      </c>
      <c r="C39" s="149"/>
      <c r="D39" s="33" t="s">
        <v>107</v>
      </c>
      <c r="E39" s="94" t="str">
        <f>IFERROR(VLOOKUP(B39,matrizEmpleados,2,FALSE),"No existe")</f>
        <v>099172</v>
      </c>
      <c r="F39" s="104" t="s">
        <v>108</v>
      </c>
      <c r="G39" s="33" t="s">
        <v>109</v>
      </c>
      <c r="H39" s="111">
        <f>+(D38-C38)+1</f>
        <v>1</v>
      </c>
      <c r="I39" s="65"/>
      <c r="J39" s="26"/>
      <c r="K39" s="26"/>
      <c r="L39" s="26"/>
      <c r="M39" s="26"/>
      <c r="N39" s="26"/>
      <c r="O39" s="26"/>
      <c r="P39" s="26"/>
      <c r="Q39" s="26"/>
    </row>
    <row r="40" spans="1:17" ht="24.75" customHeight="1" x14ac:dyDescent="0.25">
      <c r="A40" s="32" t="s">
        <v>8</v>
      </c>
      <c r="B40" s="99"/>
      <c r="C40" s="105">
        <v>0.58333333333333337</v>
      </c>
      <c r="D40" s="105">
        <v>0.70833333333333337</v>
      </c>
      <c r="E40" s="100">
        <f>(D40-C40)*$C$2</f>
        <v>0.375</v>
      </c>
      <c r="F40" s="113"/>
      <c r="G40" s="33" t="s">
        <v>111</v>
      </c>
      <c r="H40" s="54" t="s">
        <v>169</v>
      </c>
      <c r="I40" s="65"/>
      <c r="J40" s="26"/>
      <c r="K40" s="26"/>
      <c r="L40" s="26"/>
      <c r="M40" s="26"/>
      <c r="N40" s="26"/>
      <c r="O40" s="26"/>
      <c r="P40" s="26"/>
      <c r="Q40" s="26"/>
    </row>
    <row r="41" spans="1:17" ht="24.75" customHeight="1" x14ac:dyDescent="0.25">
      <c r="A41" s="32" t="s">
        <v>11</v>
      </c>
      <c r="B41" s="92" t="s">
        <v>219</v>
      </c>
      <c r="C41" s="105"/>
      <c r="D41" s="105"/>
      <c r="E41" s="100">
        <f>(D41-C41)*$C$2</f>
        <v>0</v>
      </c>
      <c r="F41" s="113"/>
      <c r="G41" s="33" t="s">
        <v>107</v>
      </c>
      <c r="H41" s="56" t="str">
        <f>IFERROR(VLOOKUP(B41,matrizEmpleados,2,FALSE),"Error")</f>
        <v>004418</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v>625747928</v>
      </c>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10-4-1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10-4-2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10-4-3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4603001160</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10-5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t="s">
        <v>279</v>
      </c>
      <c r="C49" s="52">
        <v>45625</v>
      </c>
      <c r="D49" s="52">
        <v>45625</v>
      </c>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t="s">
        <v>374</v>
      </c>
      <c r="C50" s="149"/>
      <c r="D50" s="33" t="s">
        <v>107</v>
      </c>
      <c r="E50" s="94" t="str">
        <f>IFERROR(VLOOKUP(B50,matrizEmpleados,2,FALSE),"No existe")</f>
        <v>072960</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0.54166666666666663</v>
      </c>
      <c r="D51" s="105">
        <v>0.64583333333333337</v>
      </c>
      <c r="E51" s="100">
        <f>(D51-C51)*$C$2</f>
        <v>0.31250000000000022</v>
      </c>
      <c r="F51" s="113"/>
      <c r="G51" s="33" t="s">
        <v>111</v>
      </c>
      <c r="H51" s="54" t="s">
        <v>72</v>
      </c>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J53" s="20" t="s">
        <v>5278</v>
      </c>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10-5-1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10-5-2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10-5-3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4603001002</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10-6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t="s">
        <v>375</v>
      </c>
      <c r="C60" s="52"/>
      <c r="D60" s="52"/>
      <c r="E60" s="53"/>
      <c r="F60" s="109">
        <f>IFERROR((E62*F62+E63*F63)/(F62+F63),0)</f>
        <v>0</v>
      </c>
      <c r="G60" s="33" t="s">
        <v>106</v>
      </c>
      <c r="H60" s="54" t="s">
        <v>58</v>
      </c>
      <c r="I60" s="65"/>
      <c r="J60" s="26"/>
      <c r="K60" s="26"/>
      <c r="L60" s="26"/>
      <c r="M60" s="26"/>
      <c r="N60" s="26"/>
      <c r="O60" s="26"/>
      <c r="P60" s="26"/>
      <c r="Q60" s="26"/>
    </row>
    <row r="61" spans="1:17" ht="24.75" customHeight="1" x14ac:dyDescent="0.25">
      <c r="A61" s="32" t="s">
        <v>6</v>
      </c>
      <c r="B61" s="148" t="s">
        <v>376</v>
      </c>
      <c r="C61" s="149"/>
      <c r="D61" s="33" t="s">
        <v>107</v>
      </c>
      <c r="E61" s="94" t="str">
        <f>IFERROR(VLOOKUP(B61,matrizEmpleados,2,FALSE),"No existe")</f>
        <v>100955</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t="s">
        <v>72</v>
      </c>
      <c r="I62" s="65"/>
      <c r="J62" s="26"/>
      <c r="K62" s="26"/>
      <c r="L62" s="26"/>
      <c r="M62" s="26"/>
      <c r="N62" s="26"/>
      <c r="O62" s="26"/>
      <c r="P62" s="26"/>
      <c r="Q62" s="26"/>
    </row>
    <row r="63" spans="1:17" ht="24.75" customHeight="1" x14ac:dyDescent="0.25">
      <c r="A63" s="32" t="s">
        <v>11</v>
      </c>
      <c r="B63" s="92" t="s">
        <v>258</v>
      </c>
      <c r="C63" s="105">
        <v>0.55208333333333337</v>
      </c>
      <c r="D63" s="105">
        <v>0.65625</v>
      </c>
      <c r="E63" s="100">
        <f>(D63-C63)*$C$2</f>
        <v>0.31249999999999989</v>
      </c>
      <c r="F63" s="113"/>
      <c r="G63" s="33" t="s">
        <v>107</v>
      </c>
      <c r="H63" s="56" t="str">
        <f>IFERROR(VLOOKUP(B63,matrizEmpleados,2,FALSE),"Error")</f>
        <v>004296</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10-6-1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10-6-2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10-6-3</v>
      </c>
      <c r="J67" s="26"/>
      <c r="K67" s="26"/>
      <c r="L67" s="26"/>
      <c r="M67" s="26"/>
      <c r="N67" s="26"/>
      <c r="O67" s="26"/>
      <c r="P67" s="26"/>
      <c r="Q67" s="26"/>
    </row>
    <row r="68" spans="1:17" ht="38.25" customHeight="1" x14ac:dyDescent="0.25">
      <c r="A68" s="32" t="s">
        <v>121</v>
      </c>
      <c r="B68" s="150" t="s">
        <v>259</v>
      </c>
      <c r="C68" s="151"/>
      <c r="D68" s="151"/>
      <c r="E68" s="152"/>
      <c r="F68" s="98"/>
      <c r="G68" s="32" t="s">
        <v>122</v>
      </c>
      <c r="H68" s="56" t="str">
        <f>IFERROR(VLOOKUP(E61,matriz_imputacion,3,FALSE),"No Existe")</f>
        <v>4601000025</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10-7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t="s">
        <v>344</v>
      </c>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t="s">
        <v>377</v>
      </c>
      <c r="C72" s="149"/>
      <c r="D72" s="33" t="s">
        <v>107</v>
      </c>
      <c r="E72" s="94" t="str">
        <f>IFERROR(VLOOKUP(B72,matrizEmpleados,2,FALSE),"No existe")</f>
        <v>001131</v>
      </c>
      <c r="F72" s="104" t="s">
        <v>108</v>
      </c>
      <c r="G72" s="33" t="s">
        <v>109</v>
      </c>
      <c r="H72" s="111">
        <f>+(D71-C71)+1</f>
        <v>1</v>
      </c>
      <c r="I72" s="65"/>
      <c r="J72" s="26"/>
      <c r="K72" s="26"/>
      <c r="L72" s="26"/>
      <c r="M72" s="26"/>
      <c r="N72" s="26"/>
      <c r="O72" s="26"/>
      <c r="P72" s="26"/>
      <c r="Q72" s="26"/>
    </row>
    <row r="73" spans="1:17" ht="24.75" customHeight="1" x14ac:dyDescent="0.25">
      <c r="A73" s="32" t="s">
        <v>8</v>
      </c>
      <c r="B73" s="99"/>
      <c r="C73" s="105">
        <v>0.52083333333333337</v>
      </c>
      <c r="D73" s="105">
        <v>0.625</v>
      </c>
      <c r="E73" s="100">
        <f>(D73-C73)*$C$2</f>
        <v>0.31249999999999989</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10-7-1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10-7-2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10-7-3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1203002050</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10-8</v>
      </c>
      <c r="B81" s="58"/>
      <c r="C81" s="59" t="s">
        <v>99</v>
      </c>
      <c r="D81" s="60" t="s">
        <v>100</v>
      </c>
      <c r="E81" s="61"/>
      <c r="F81" s="61"/>
      <c r="G81" s="62" t="s">
        <v>92</v>
      </c>
      <c r="H81" s="63" t="s">
        <v>85</v>
      </c>
      <c r="I81" s="65">
        <f>+I70+1</f>
        <v>8</v>
      </c>
      <c r="J81" s="26"/>
      <c r="K81" s="26"/>
      <c r="L81" s="26"/>
      <c r="M81" s="26"/>
      <c r="N81" s="26"/>
      <c r="O81" s="26"/>
      <c r="P81" s="26"/>
      <c r="Q81" s="26"/>
    </row>
    <row r="82" spans="1:17" ht="24.75" customHeight="1" x14ac:dyDescent="0.25">
      <c r="A82" s="32" t="s">
        <v>5</v>
      </c>
      <c r="B82" s="51" t="s">
        <v>174</v>
      </c>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t="s">
        <v>378</v>
      </c>
      <c r="C83" s="149"/>
      <c r="D83" s="33" t="s">
        <v>107</v>
      </c>
      <c r="E83" s="94" t="str">
        <f>IFERROR(VLOOKUP(B83,matrizEmpleados,2,FALSE),"No existe")</f>
        <v>002154</v>
      </c>
      <c r="F83" s="104" t="s">
        <v>108</v>
      </c>
      <c r="G83" s="33" t="s">
        <v>109</v>
      </c>
      <c r="H83" s="111">
        <f>+(D82-C82)+1</f>
        <v>1</v>
      </c>
      <c r="I83" s="65"/>
      <c r="J83" s="26"/>
      <c r="K83" s="26"/>
      <c r="L83" s="26"/>
      <c r="M83" s="26"/>
      <c r="N83" s="26"/>
      <c r="O83" s="26"/>
      <c r="P83" s="26"/>
      <c r="Q83" s="26"/>
    </row>
    <row r="84" spans="1:17" ht="24.75" customHeight="1" x14ac:dyDescent="0.25">
      <c r="A84" s="32" t="s">
        <v>8</v>
      </c>
      <c r="B84" s="99"/>
      <c r="C84" s="105">
        <v>0.58333333333333337</v>
      </c>
      <c r="D84" s="105">
        <v>0.70833333333333337</v>
      </c>
      <c r="E84" s="100">
        <f>(D84-C84)*$C$2</f>
        <v>0.375</v>
      </c>
      <c r="F84" s="113"/>
      <c r="G84" s="33" t="s">
        <v>111</v>
      </c>
      <c r="H84" s="54" t="s">
        <v>72</v>
      </c>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J86" s="20" t="s">
        <v>379</v>
      </c>
      <c r="K86" s="26"/>
      <c r="L86" s="26"/>
      <c r="M86" s="26">
        <v>648460000</v>
      </c>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10-8-1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10-8-2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10-8-3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1203001224</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10-9</v>
      </c>
      <c r="B92" s="58"/>
      <c r="C92" s="59" t="s">
        <v>99</v>
      </c>
      <c r="D92" s="60" t="s">
        <v>100</v>
      </c>
      <c r="E92" s="61"/>
      <c r="F92" s="61"/>
      <c r="G92" s="62" t="s">
        <v>92</v>
      </c>
      <c r="H92" s="63" t="s">
        <v>153</v>
      </c>
      <c r="I92" s="65">
        <f>+I81+1</f>
        <v>9</v>
      </c>
      <c r="J92" s="26"/>
      <c r="K92" s="26"/>
      <c r="L92" s="26"/>
      <c r="M92" s="26"/>
      <c r="N92" s="26"/>
      <c r="O92" s="26"/>
      <c r="P92" s="26"/>
      <c r="Q92" s="26"/>
    </row>
    <row r="93" spans="1:17" ht="24.75" customHeight="1" x14ac:dyDescent="0.25">
      <c r="A93" s="32" t="s">
        <v>5</v>
      </c>
      <c r="B93" s="51" t="s">
        <v>137</v>
      </c>
      <c r="C93" s="52"/>
      <c r="D93" s="52"/>
      <c r="E93" s="53"/>
      <c r="F93" s="109">
        <f>IFERROR((E95*F95+E96*F96)/(F95+F96),0)</f>
        <v>0</v>
      </c>
      <c r="G93" s="33" t="s">
        <v>106</v>
      </c>
      <c r="H93" s="54" t="s">
        <v>138</v>
      </c>
      <c r="I93" s="65"/>
      <c r="J93" s="26"/>
      <c r="K93" s="26"/>
      <c r="L93" s="26"/>
      <c r="M93" s="26"/>
      <c r="N93" s="26"/>
      <c r="O93" s="26"/>
      <c r="P93" s="26"/>
      <c r="Q93" s="26"/>
    </row>
    <row r="94" spans="1:17" ht="24.75" customHeight="1" x14ac:dyDescent="0.25">
      <c r="A94" s="32" t="s">
        <v>6</v>
      </c>
      <c r="B94" s="148" t="s">
        <v>380</v>
      </c>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v>0.58333333333333337</v>
      </c>
      <c r="D95" s="105">
        <v>0.70833333333333337</v>
      </c>
      <c r="E95" s="100">
        <f>(D95-C95)*$C$2</f>
        <v>0.375</v>
      </c>
      <c r="F95" s="113"/>
      <c r="G95" s="33" t="s">
        <v>111</v>
      </c>
      <c r="H95" s="54" t="s">
        <v>72</v>
      </c>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10-9-1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10-9-2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10-9-3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10-10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10-10-1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10-10-2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10-10-3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10-11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10-11-1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10-11-2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10-11-3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10-12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10-12-1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10-12-2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10-12-3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10-13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10-13-1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10-13-2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10-13-3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10-14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10-14-1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10-14-2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10-14-3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10-15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10-15-1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10-15-2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10-15-3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10-16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10-16-1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10-16-2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10-16-3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10-17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10-17-1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10-17-2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10-17-3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10-18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10-18-1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10-18-2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10-18-3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10-19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10-19-1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10-19-2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10-19-3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10-20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10-20-1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10-20-2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10-20-3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10-21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10-21-1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10-21-2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10-21-3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10-22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10-22-1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10-22-2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10-22-3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10-23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10-23-1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10-23-2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10-23-3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10-24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10-24-1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10-24-2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10-24-3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10-25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10-25-1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10-25-2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10-25-3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10-26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10-26-1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10-26-2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10-26-3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10-27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10-27-1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10-27-2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10-27-3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10-28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10-28-1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10-28-2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10-28-3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10-29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10-29-1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10-29-2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10-29-3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10-30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10-30-1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10-30-2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10-30-3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10-31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10-31-1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10-31-2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10-31-3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10-32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10-32-1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10-32-2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10-32-3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10-33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10-33-1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10-33-2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10-33-3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10-34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10-34-1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10-34-2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10-34-3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10-35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10-35-1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10-35-2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10-35-3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10-36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10-36-1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10-36-2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10-36-3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10-37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10-37-1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10-37-2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10-37-3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10-38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10-38-1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10-38-2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10-38-3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10-39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10-39-1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10-39-2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10-39-3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10-40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10-40-1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10-40-2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10-40-3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10-41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10-41-1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10-41-2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10-41-3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10-42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10-42-1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10-42-2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10-42-3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10-43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10-43-1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10-43-2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10-43-3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10-44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10-44-1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10-44-2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10-44-3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10-45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10-45-1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10-45-2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10-45-3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82C5D5C-18D2-4D52-AA38-4B69E32A871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8EC06867-6F55-4404-A2FC-ECB743029C22}">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EAEDE35-61F4-4D51-8DA1-BC83264E036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FA9CFC6-02E5-44FE-A470-6A4DE87313D4}">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C42962CA-1F7C-431D-A00F-CC2608158795}">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E4A7FD8-EFF1-4525-B244-4FF4F941E2A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9F08DAA-AAE8-4643-912D-C48828176D03}"/>
    <dataValidation type="list" allowBlank="1" sqref="H8 H19 H448 H459 H404 H470 H481 H30 H41 H52 H63 H74 H85 H96 H107 H118 H129 H140 H151 H162 H173 H184 H195 H206 H217 H228 H239 H250 H261 H272 H283 H294 H305 H316 H327 H338 H349 H360 H371 H382 H393 H415 H426 H437 H492" xr:uid="{6B1B5CAF-908D-4D37-8E01-0531F31E223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726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726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726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D9987-99E6-4ED4-910C-8F2EE4F1D0AF}">
  <sheetPr codeName="Hoja41">
    <tabColor rgb="FFFFC000"/>
    <pageSetUpPr fitToPage="1"/>
  </sheetPr>
  <dimension ref="A1:Q500"/>
  <sheetViews>
    <sheetView zoomScale="55" zoomScaleNormal="55" workbookViewId="0">
      <selection activeCell="B2" sqref="B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381</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11-1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11-1-1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11-1-2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11-1-3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11-2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11-2-1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11-2-2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11-2-3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11-3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11-3-1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11-3-2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11-3-3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11-4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11-4-1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11-4-2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11-4-3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11-5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11-5-1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11-5-2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11-5-3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11-6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11-6-1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11-6-2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11-6-3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11-7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11-7-1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11-7-2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11-7-3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11-8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11-8-1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11-8-2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11-8-3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11-9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11-9-1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11-9-2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11-9-3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11-10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11-10-1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11-10-2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11-10-3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11-11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11-11-1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11-11-2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11-11-3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11-12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11-12-1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11-12-2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11-12-3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11-13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11-13-1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11-13-2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11-13-3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11-14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11-14-1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11-14-2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11-14-3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11-15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11-15-1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11-15-2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11-15-3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11-16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11-16-1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11-16-2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11-16-3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11-17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11-17-1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11-17-2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11-17-3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11-18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11-18-1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11-18-2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11-18-3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11-19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11-19-1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11-19-2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11-19-3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11-20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11-20-1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11-20-2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11-20-3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11-21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11-21-1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11-21-2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11-21-3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11-22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11-22-1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11-22-2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11-22-3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11-23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11-23-1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11-23-2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11-23-3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11-24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11-24-1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11-24-2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11-24-3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11-25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11-25-1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11-25-2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11-25-3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11-26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11-26-1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11-26-2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11-26-3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11-27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11-27-1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11-27-2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11-27-3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11-28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11-28-1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11-28-2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11-28-3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11-29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11-29-1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11-29-2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11-29-3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11-30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11-30-1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11-30-2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11-30-3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11-31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11-31-1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11-31-2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11-31-3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11-32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11-32-1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11-32-2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11-32-3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11-33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11-33-1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11-33-2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11-33-3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11-34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11-34-1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11-34-2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11-34-3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11-35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11-35-1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11-35-2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11-35-3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11-36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11-36-1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11-36-2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11-36-3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11-37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11-37-1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11-37-2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11-37-3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11-38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11-38-1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11-38-2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11-38-3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11-39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11-39-1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11-39-2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11-39-3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11-40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11-40-1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11-40-2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11-40-3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11-41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11-41-1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11-41-2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11-41-3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11-42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11-42-1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11-42-2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11-42-3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11-43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11-43-1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11-43-2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11-43-3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11-44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11-44-1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11-44-2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11-44-3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11-45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11-45-1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11-45-2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11-45-3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CF6DFB26-0670-4BB8-BB3F-9A233770C6D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122D2A7E-ED15-4609-B8B7-848354ED9A1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88610CFD-B46C-41E3-AC46-E7581F43A959}">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2A38E8F-5A87-4843-9021-315ED59FF9B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5BF15E3-AC8E-4B75-A7B6-AF8074C22B50}">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2215A3A-0752-432A-8FB6-80C25838583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F48CBA0-356A-4A8C-B5F7-19370925E9EC}"/>
    <dataValidation type="list" allowBlank="1" sqref="H8 H19 H448 H459 H404 H470 H481 H30 H41 H52 H63 H74 H85 H96 H107 H118 H129 H140 H151 H162 H173 H184 H195 H206 H217 H228 H239 H250 H261 H272 H283 H294 H305 H316 H327 H338 H349 H360 H371 H382 H393 H415 H426 H437 H492" xr:uid="{741B0468-9125-4330-A2EC-1769E8C36800}">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829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829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761C7-1F5A-4E6E-875E-A7D628178CBB}">
  <sheetPr codeName="Hoja39">
    <tabColor rgb="FFFFC000"/>
    <pageSetUpPr fitToPage="1"/>
  </sheetPr>
  <dimension ref="A1:Q500"/>
  <sheetViews>
    <sheetView zoomScale="55" zoomScaleNormal="55" workbookViewId="0">
      <selection activeCell="B1" sqref="B1"/>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382</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12-1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12-1-1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12-1-2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12-1-3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12-2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12-2-1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12-2-2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12-2-3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12-3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12-3-1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12-3-2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12-3-3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12-4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12-4-1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12-4-2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12-4-3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12-5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12-5-1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12-5-2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12-5-3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12-6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12-6-1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12-6-2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12-6-3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12-7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12-7-1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12-7-2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12-7-3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12-8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12-8-1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12-8-2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12-8-3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12-9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12-9-1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12-9-2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12-9-3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12-10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12-10-1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12-10-2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12-10-3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12-11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12-11-1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12-11-2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12-11-3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12-12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12-12-1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12-12-2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12-12-3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12-13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12-13-1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12-13-2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12-13-3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12-14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12-14-1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12-14-2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12-14-3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12-15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12-15-1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12-15-2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12-15-3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12-16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12-16-1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12-16-2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12-16-3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12-17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12-17-1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12-17-2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12-17-3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12-18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12-18-1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12-18-2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12-18-3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12-19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12-19-1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12-19-2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12-19-3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12-20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12-20-1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12-20-2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12-20-3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12-21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12-21-1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12-21-2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12-21-3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12-22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12-22-1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12-22-2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12-22-3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12-23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12-23-1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12-23-2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12-23-3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12-24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12-24-1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12-24-2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12-24-3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12-25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12-25-1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12-25-2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12-25-3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12-26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12-26-1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12-26-2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12-26-3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12-27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12-27-1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12-27-2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12-27-3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12-28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12-28-1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12-28-2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12-28-3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12-29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12-29-1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12-29-2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12-29-3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12-30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12-30-1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12-30-2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12-30-3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12-31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12-31-1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12-31-2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12-31-3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12-32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12-32-1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12-32-2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12-32-3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12-33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12-33-1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12-33-2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12-33-3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12-34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12-34-1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12-34-2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12-34-3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12-35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12-35-1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12-35-2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12-35-3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12-36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12-36-1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12-36-2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12-36-3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12-37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12-37-1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12-37-2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12-37-3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12-38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12-38-1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12-38-2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12-38-3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12-39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12-39-1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12-39-2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12-39-3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12-40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12-40-1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12-40-2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12-40-3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12-41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12-41-1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12-41-2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12-41-3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12-42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12-42-1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12-42-2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12-42-3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12-43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12-43-1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12-43-2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12-43-3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12-44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12-44-1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12-44-2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12-44-3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12-45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12-45-1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12-45-2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12-45-3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D40F729F-2AC8-4686-92D2-F5088BC169EC}"/>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D658166-1BBC-4C40-8F20-F114EB0FCFB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D9D391E-18EB-4243-9192-7E555EBEFFF0}">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5BB8807-566C-450D-81E1-52B7F59D2BC6}">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0C77C7F-4E32-4C80-BFAD-88B890093BB5}">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E92D9C9-067C-4A7D-85B7-C103EC7F7A7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6279679-3068-4628-A6C0-274192C8E36A}"/>
    <dataValidation type="list" allowBlank="1" sqref="H8 H19 H448 H459 H404 H470 H481 H30 H41 H52 H63 H74 H85 H96 H107 H118 H129 H140 H151 H162 H173 H184 H195 H206 H217 H228 H239 H250 H261 H272 H283 H294 H305 H316 H327 H338 H349 H360 H371 H382 H393 H415 H426 H437 H492" xr:uid="{86A84E71-2D9B-4AC9-AD48-11303C0E00F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624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624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CF1A-4594-44D0-A718-7D90F0B7E91F}">
  <sheetPr codeName="Hoja27">
    <tabColor theme="0"/>
    <pageSetUpPr fitToPage="1"/>
  </sheetPr>
  <dimension ref="A1:Q500"/>
  <sheetViews>
    <sheetView topLeftCell="A2" zoomScale="55" zoomScaleNormal="55" workbookViewId="0">
      <selection activeCell="H29" sqref="H29"/>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383</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0.125</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13-1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174</v>
      </c>
      <c r="C5" s="52">
        <v>45628</v>
      </c>
      <c r="D5" s="52">
        <v>45628</v>
      </c>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277</v>
      </c>
      <c r="C6" s="149"/>
      <c r="D6" s="33" t="s">
        <v>107</v>
      </c>
      <c r="E6" s="94" t="str">
        <f>IFERROR(VLOOKUP(B6,matrizEmpleados,2,FALSE),"No existe")</f>
        <v>002145</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v>0.58333333333333337</v>
      </c>
      <c r="D7" s="105">
        <v>0.70833333333333337</v>
      </c>
      <c r="E7" s="100">
        <f>(D7-C7)*$C$2</f>
        <v>0.375</v>
      </c>
      <c r="F7" s="113"/>
      <c r="G7" s="33" t="s">
        <v>111</v>
      </c>
      <c r="H7" s="54" t="s">
        <v>347</v>
      </c>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13-1-1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13-1-2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13-1-3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1203001224</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13-2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64</v>
      </c>
      <c r="C16" s="52">
        <v>45628</v>
      </c>
      <c r="D16" s="52">
        <v>45629</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67</v>
      </c>
      <c r="C17" s="149"/>
      <c r="D17" s="33" t="s">
        <v>107</v>
      </c>
      <c r="E17" s="94" t="str">
        <f>IFERROR(VLOOKUP(B17,matrizEmpleados,2,FALSE),"No existe")</f>
        <v>102944</v>
      </c>
      <c r="F17" s="104" t="s">
        <v>108</v>
      </c>
      <c r="G17" s="33" t="s">
        <v>109</v>
      </c>
      <c r="H17" s="111">
        <f>+(D16-C16)+1</f>
        <v>2</v>
      </c>
      <c r="I17" s="65"/>
      <c r="J17" s="26"/>
      <c r="K17" s="26"/>
      <c r="L17" s="26"/>
      <c r="M17" s="26"/>
      <c r="N17" s="26"/>
      <c r="O17" s="26"/>
      <c r="P17" s="26"/>
      <c r="Q17" s="26"/>
    </row>
    <row r="18" spans="1:17" ht="24.75" customHeight="1" x14ac:dyDescent="0.25">
      <c r="A18" s="32" t="s">
        <v>8</v>
      </c>
      <c r="B18" s="99"/>
      <c r="C18" s="105">
        <v>0.5</v>
      </c>
      <c r="D18" s="105">
        <v>0.66666666666666663</v>
      </c>
      <c r="E18" s="100">
        <f>(D18-C18)*$C$2</f>
        <v>0.49999999999999989</v>
      </c>
      <c r="F18" s="113"/>
      <c r="G18" s="33" t="s">
        <v>111</v>
      </c>
      <c r="H18" s="54" t="s">
        <v>384</v>
      </c>
      <c r="I18" s="65"/>
      <c r="J18" s="26"/>
      <c r="K18" s="26"/>
      <c r="L18" s="26"/>
      <c r="M18" s="26"/>
      <c r="N18" s="26"/>
      <c r="O18" s="26"/>
      <c r="P18" s="26"/>
      <c r="Q18" s="26"/>
    </row>
    <row r="19" spans="1:17" ht="24.75" customHeight="1" x14ac:dyDescent="0.25">
      <c r="A19" s="32" t="s">
        <v>11</v>
      </c>
      <c r="B19" s="92" t="s">
        <v>172</v>
      </c>
      <c r="C19" s="105"/>
      <c r="D19" s="105"/>
      <c r="E19" s="100">
        <f>(D19-C19)*$C$2</f>
        <v>0</v>
      </c>
      <c r="F19" s="113"/>
      <c r="G19" s="33" t="s">
        <v>107</v>
      </c>
      <c r="H19" s="56" t="str">
        <f>IFERROR(VLOOKUP(B19,matrizEmpleados,2,FALSE),"Error")</f>
        <v>004613</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t="s">
        <v>5242</v>
      </c>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13-2-1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13-2-2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13-2-3</v>
      </c>
      <c r="J23" s="26"/>
      <c r="K23" s="26"/>
      <c r="L23" s="26"/>
      <c r="M23" s="26"/>
      <c r="N23" s="26"/>
      <c r="O23" s="26"/>
      <c r="P23" s="26"/>
      <c r="Q23" s="26"/>
    </row>
    <row r="24" spans="1:17" ht="38.25" customHeight="1" x14ac:dyDescent="0.25">
      <c r="A24" s="32" t="s">
        <v>121</v>
      </c>
      <c r="B24" s="150" t="s">
        <v>385</v>
      </c>
      <c r="C24" s="151"/>
      <c r="D24" s="151"/>
      <c r="E24" s="152"/>
      <c r="F24" s="98"/>
      <c r="G24" s="32" t="s">
        <v>122</v>
      </c>
      <c r="H24" s="56" t="str">
        <f>IFERROR(VLOOKUP(E17,matriz_imputacion,3,FALSE),"No Existe")</f>
        <v>4601000110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13-3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146</v>
      </c>
      <c r="C27" s="52">
        <v>45628</v>
      </c>
      <c r="D27" s="52">
        <v>45628</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4760</v>
      </c>
      <c r="C28" s="149"/>
      <c r="D28" s="33" t="s">
        <v>107</v>
      </c>
      <c r="E28" s="94" t="str">
        <f>IFERROR(VLOOKUP(B28,matrizEmpleados,2,FALSE),"No existe")</f>
        <v>002948</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t="s">
        <v>80</v>
      </c>
      <c r="I29" s="65"/>
      <c r="J29" s="26"/>
      <c r="K29" s="26"/>
      <c r="L29" s="26"/>
      <c r="M29" s="26"/>
      <c r="N29" s="26"/>
      <c r="O29" s="26"/>
      <c r="P29" s="26"/>
      <c r="Q29" s="26"/>
    </row>
    <row r="30" spans="1:17" ht="24.75" customHeight="1" x14ac:dyDescent="0.25">
      <c r="A30" s="32" t="s">
        <v>11</v>
      </c>
      <c r="B30" s="92"/>
      <c r="C30" s="105">
        <v>0.58333333333333337</v>
      </c>
      <c r="D30" s="105">
        <v>0.6875</v>
      </c>
      <c r="E30" s="100">
        <f>(D30-C30)*$C$2</f>
        <v>0.31249999999999989</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13-3-1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13-3-2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13-3-3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1203002103</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13-4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13-4-1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13-4-2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13-4-3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13-5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13-5-1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13-5-2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13-5-3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13-6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13-6-1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13-6-2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13-6-3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13-7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13-7-1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13-7-2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13-7-3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13-8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13-8-1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13-8-2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13-8-3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13-9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13-9-1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13-9-2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13-9-3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13-10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13-10-1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13-10-2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13-10-3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13-11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13-11-1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13-11-2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13-11-3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13-12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13-12-1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13-12-2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13-12-3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13-13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13-13-1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13-13-2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13-13-3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13-14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13-14-1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13-14-2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13-14-3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13-15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13-15-1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13-15-2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13-15-3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13-16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13-16-1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13-16-2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13-16-3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13-17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13-17-1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13-17-2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13-17-3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13-18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13-18-1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13-18-2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13-18-3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13-19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13-19-1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13-19-2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13-19-3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13-20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13-20-1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13-20-2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13-20-3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13-21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13-21-1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13-21-2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13-21-3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13-22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13-22-1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13-22-2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13-22-3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13-23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13-23-1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13-23-2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13-23-3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13-24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13-24-1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13-24-2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13-24-3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13-25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13-25-1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13-25-2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13-25-3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13-26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13-26-1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13-26-2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13-26-3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13-27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13-27-1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13-27-2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13-27-3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13-28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13-28-1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13-28-2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13-28-3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13-29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13-29-1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13-29-2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13-29-3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13-30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13-30-1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13-30-2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13-30-3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13-31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13-31-1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13-31-2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13-31-3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13-32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13-32-1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13-32-2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13-32-3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13-33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13-33-1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13-33-2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13-33-3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13-34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13-34-1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13-34-2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13-34-3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13-35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13-35-1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13-35-2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13-35-3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13-36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13-36-1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13-36-2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13-36-3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13-37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13-37-1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13-37-2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13-37-3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13-38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13-38-1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13-38-2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13-38-3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13-39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13-39-1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13-39-2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13-39-3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13-40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13-40-1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13-40-2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13-40-3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13-41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13-41-1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13-41-2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13-41-3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13-42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13-42-1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13-42-2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13-42-3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13-43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13-43-1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13-43-2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13-43-3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13-44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13-44-1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13-44-2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13-44-3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13-45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13-45-1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13-45-2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13-45-3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7311454C-7FF7-4B21-B146-0D72E8A712A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7188593C-6182-4F81-851A-EEB4FA2BC98C}">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D744EE41-F18B-4778-ADD3-F55571D0B16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4B2680E-1512-436E-B44E-054B1431938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4332441F-570D-49AD-8BCA-E756579616D2}">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973B8642-03EF-44DB-8C05-AFE4ACCB596D}">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B8AC1E77-16E5-4677-BF27-3A437A78C009}"/>
    <dataValidation type="list" allowBlank="1" sqref="H8 H19 H448 H459 H404 H470 H481 H30 H41 H52 H63 H74 H85 H96 H107 H118 H129 H140 H151 H162 H173 H184 H195 H206 H217 H228 H239 H250 H261 H272 H283 H294 H305 H316 H327 H338 H349 H360 H371 H382 H393 H415 H426 H437 H492" xr:uid="{8A8A9FDD-3A09-4C5A-B76F-406D3A5DE673}">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395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395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395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72616-FD41-4316-9B4B-F37FE8A3885A}">
  <sheetPr codeName="Hoja37">
    <tabColor theme="0"/>
    <pageSetUpPr fitToPage="1"/>
  </sheetPr>
  <dimension ref="A1:Q500"/>
  <sheetViews>
    <sheetView topLeftCell="A23" zoomScale="75" zoomScaleNormal="75" workbookViewId="0">
      <selection activeCell="L83" sqref="L83"/>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386</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0.10416666666666663</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14-1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344</v>
      </c>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387</v>
      </c>
      <c r="C6" s="149"/>
      <c r="D6" s="33" t="s">
        <v>107</v>
      </c>
      <c r="E6" s="94" t="str">
        <f>IFERROR(VLOOKUP(B6,matrizEmpleados,2,FALSE),"No existe")</f>
        <v>002976</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v>0.52083333333333337</v>
      </c>
      <c r="D7" s="105">
        <v>0.625</v>
      </c>
      <c r="E7" s="100">
        <f>(D7-C7)*$C$2</f>
        <v>0.31249999999999989</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14-1-1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14-1-2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14-1-3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1203002050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14-2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266</v>
      </c>
      <c r="C16" s="52">
        <v>45629</v>
      </c>
      <c r="D16" s="52">
        <v>45629</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388</v>
      </c>
      <c r="C17" s="149"/>
      <c r="D17" s="33" t="s">
        <v>107</v>
      </c>
      <c r="E17" s="94" t="str">
        <f>IFERROR(VLOOKUP(B17,matrizEmpleados,2,FALSE),"No existe")</f>
        <v>003815</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v>
      </c>
      <c r="D18" s="105">
        <v>0.66666666666666663</v>
      </c>
      <c r="E18" s="100">
        <f>(D18-C18)*$C$2</f>
        <v>0.49999999999999989</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14-2-1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14-2-2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14-2-3</v>
      </c>
      <c r="J23" s="26"/>
      <c r="K23" s="26"/>
      <c r="L23" s="26"/>
      <c r="M23" s="26"/>
      <c r="N23" s="26"/>
      <c r="O23" s="26"/>
      <c r="P23" s="26"/>
      <c r="Q23" s="26"/>
    </row>
    <row r="24" spans="1:17" ht="38.25" customHeight="1" x14ac:dyDescent="0.25">
      <c r="A24" s="32" t="s">
        <v>121</v>
      </c>
      <c r="B24" s="150" t="s">
        <v>389</v>
      </c>
      <c r="C24" s="151"/>
      <c r="D24" s="151"/>
      <c r="E24" s="152"/>
      <c r="F24" s="98"/>
      <c r="G24" s="32" t="s">
        <v>122</v>
      </c>
      <c r="H24" s="56" t="str">
        <f>IFERROR(VLOOKUP(E17,matriz_imputacion,3,FALSE),"No Existe")</f>
        <v>4601000460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v>45629</v>
      </c>
      <c r="M25" s="26"/>
      <c r="N25" s="26"/>
      <c r="O25" s="26"/>
      <c r="P25" s="26"/>
      <c r="Q25" s="26"/>
    </row>
    <row r="26" spans="1:17" ht="24.75" customHeight="1" x14ac:dyDescent="0.3">
      <c r="A26" s="57" t="str">
        <f ca="1">CONCATENATE(_xlfn.SHEET(),"-",I26)</f>
        <v>14-3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344</v>
      </c>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390</v>
      </c>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v>0.52083333333333337</v>
      </c>
      <c r="D29" s="105">
        <v>0.625</v>
      </c>
      <c r="E29" s="100">
        <f>(D29-C29)*$C$2</f>
        <v>0.31249999999999989</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14-3-1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14-3-2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14-3-3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14-4</v>
      </c>
      <c r="B37" s="58"/>
      <c r="C37" s="59" t="s">
        <v>99</v>
      </c>
      <c r="D37" s="60" t="s">
        <v>100</v>
      </c>
      <c r="E37" s="61"/>
      <c r="F37" s="61"/>
      <c r="G37" s="62" t="s">
        <v>92</v>
      </c>
      <c r="H37" s="63" t="s">
        <v>153</v>
      </c>
      <c r="I37" s="65">
        <f>+I26+1</f>
        <v>4</v>
      </c>
      <c r="J37" s="26"/>
      <c r="K37" s="26"/>
      <c r="L37" s="26"/>
      <c r="M37" s="26"/>
      <c r="N37" s="26"/>
      <c r="O37" s="26"/>
      <c r="P37" s="26"/>
      <c r="Q37" s="26"/>
    </row>
    <row r="38" spans="1:17" ht="24.75" customHeight="1" x14ac:dyDescent="0.25">
      <c r="A38" s="32" t="s">
        <v>5</v>
      </c>
      <c r="B38" s="51" t="s">
        <v>270</v>
      </c>
      <c r="C38" s="52">
        <v>45629</v>
      </c>
      <c r="D38" s="52">
        <v>45629</v>
      </c>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t="s">
        <v>1532</v>
      </c>
      <c r="C39" s="149"/>
      <c r="D39" s="33" t="s">
        <v>107</v>
      </c>
      <c r="E39" s="94" t="str">
        <f>IFERROR(VLOOKUP(B39,matrizEmpleados,2,FALSE),"No existe")</f>
        <v>003397</v>
      </c>
      <c r="F39" s="104" t="s">
        <v>108</v>
      </c>
      <c r="G39" s="33" t="s">
        <v>109</v>
      </c>
      <c r="H39" s="111">
        <f>+(D38-C38)+1</f>
        <v>1</v>
      </c>
      <c r="I39" s="65"/>
      <c r="J39" s="26"/>
      <c r="K39" s="26"/>
      <c r="L39" s="26"/>
      <c r="M39" s="26"/>
      <c r="N39" s="26"/>
      <c r="O39" s="26"/>
      <c r="P39" s="26"/>
      <c r="Q39" s="26"/>
    </row>
    <row r="40" spans="1:17" ht="24.75" customHeight="1" x14ac:dyDescent="0.25">
      <c r="A40" s="32" t="s">
        <v>8</v>
      </c>
      <c r="B40" s="99"/>
      <c r="C40" s="105">
        <v>0.54166666666666663</v>
      </c>
      <c r="D40" s="105">
        <v>0.625</v>
      </c>
      <c r="E40" s="100">
        <f>(D40-C40)*$C$2</f>
        <v>0.25000000000000011</v>
      </c>
      <c r="F40" s="113"/>
      <c r="G40" s="33" t="s">
        <v>111</v>
      </c>
      <c r="H40" s="54" t="s">
        <v>80</v>
      </c>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14-4-1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14-4-2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14-4-3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4603005090</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14-5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t="s">
        <v>57</v>
      </c>
      <c r="C49" s="52">
        <v>45629</v>
      </c>
      <c r="D49" s="52">
        <v>45629</v>
      </c>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t="s">
        <v>1984</v>
      </c>
      <c r="C50" s="149"/>
      <c r="D50" s="33" t="s">
        <v>107</v>
      </c>
      <c r="E50" s="94" t="str">
        <f>IFERROR(VLOOKUP(B50,matrizEmpleados,2,FALSE),"No existe")</f>
        <v>004160</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0.51736111111111116</v>
      </c>
      <c r="D51" s="105">
        <v>0.625</v>
      </c>
      <c r="E51" s="100">
        <f>(D51-C51)*$C$2</f>
        <v>0.32291666666666652</v>
      </c>
      <c r="F51" s="113"/>
      <c r="G51" s="33" t="s">
        <v>111</v>
      </c>
      <c r="H51" s="54"/>
      <c r="I51" s="65"/>
      <c r="J51" s="26"/>
      <c r="K51" s="26"/>
      <c r="L51" s="26"/>
      <c r="M51" s="26"/>
      <c r="N51" s="26"/>
      <c r="O51" s="26"/>
      <c r="P51" s="26"/>
      <c r="Q51" s="26"/>
    </row>
    <row r="52" spans="1:17" ht="24.75" customHeight="1" x14ac:dyDescent="0.25">
      <c r="A52" s="32" t="s">
        <v>11</v>
      </c>
      <c r="B52" s="92" t="s">
        <v>1506</v>
      </c>
      <c r="C52" s="105"/>
      <c r="D52" s="105"/>
      <c r="E52" s="100">
        <f>(D52-C52)*$C$2</f>
        <v>0</v>
      </c>
      <c r="F52" s="113"/>
      <c r="G52" s="33" t="s">
        <v>107</v>
      </c>
      <c r="H52" s="56" t="str">
        <f>IFERROR(VLOOKUP(B52,matrizEmpleados,2,FALSE),"Error")</f>
        <v>004761</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14-5-1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14-5-2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14-5-3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4603001010</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14-6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t="s">
        <v>344</v>
      </c>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t="s">
        <v>748</v>
      </c>
      <c r="C61" s="149"/>
      <c r="D61" s="33" t="s">
        <v>107</v>
      </c>
      <c r="E61" s="94" t="str">
        <f>IFERROR(VLOOKUP(B61,matrizEmpleados,2,FALSE),"No existe")</f>
        <v>090060</v>
      </c>
      <c r="F61" s="104" t="s">
        <v>108</v>
      </c>
      <c r="G61" s="33" t="s">
        <v>109</v>
      </c>
      <c r="H61" s="111">
        <f>+(D60-C60)+1</f>
        <v>1</v>
      </c>
      <c r="I61" s="65"/>
      <c r="J61" s="26"/>
      <c r="K61" s="26"/>
      <c r="L61" s="26"/>
      <c r="M61" s="26"/>
      <c r="N61" s="26"/>
      <c r="O61" s="26"/>
      <c r="P61" s="26"/>
      <c r="Q61" s="26"/>
    </row>
    <row r="62" spans="1:17" ht="24.75" customHeight="1" x14ac:dyDescent="0.25">
      <c r="A62" s="32" t="s">
        <v>8</v>
      </c>
      <c r="B62" s="99"/>
      <c r="C62" s="105">
        <v>0.52083333333333337</v>
      </c>
      <c r="D62" s="105">
        <v>0.625</v>
      </c>
      <c r="E62" s="100">
        <f>(D62-C62)*$C$2</f>
        <v>0.31249999999999989</v>
      </c>
      <c r="F62" s="113"/>
      <c r="G62" s="33" t="s">
        <v>111</v>
      </c>
      <c r="H62" s="54" t="s">
        <v>80</v>
      </c>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14-6-1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14-6-2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14-6-3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1203002050</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14-7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t="s">
        <v>131</v>
      </c>
      <c r="C71" s="52">
        <v>45629</v>
      </c>
      <c r="D71" s="52">
        <v>45629</v>
      </c>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t="s">
        <v>1493</v>
      </c>
      <c r="C72" s="149"/>
      <c r="D72" s="33" t="s">
        <v>107</v>
      </c>
      <c r="E72" s="94" t="str">
        <f>IFERROR(VLOOKUP(B72,matrizEmpleados,2,FALSE),"No existe")</f>
        <v>070352</v>
      </c>
      <c r="F72" s="104" t="s">
        <v>108</v>
      </c>
      <c r="G72" s="33" t="s">
        <v>109</v>
      </c>
      <c r="H72" s="111">
        <f>+(D71-C71)+1</f>
        <v>1</v>
      </c>
      <c r="I72" s="65"/>
      <c r="J72" s="26"/>
      <c r="K72" s="26"/>
      <c r="L72" s="26"/>
      <c r="M72" s="26"/>
      <c r="N72" s="26"/>
      <c r="O72" s="26"/>
      <c r="P72" s="26"/>
      <c r="Q72" s="26"/>
    </row>
    <row r="73" spans="1:17" ht="24.75" customHeight="1" x14ac:dyDescent="0.25">
      <c r="A73" s="32" t="s">
        <v>8</v>
      </c>
      <c r="B73" s="99"/>
      <c r="C73" s="105">
        <v>0.52083333333333337</v>
      </c>
      <c r="D73" s="105">
        <v>0.625</v>
      </c>
      <c r="E73" s="100">
        <f>(D73-C73)*$C$2</f>
        <v>0.31249999999999989</v>
      </c>
      <c r="F73" s="113"/>
      <c r="G73" s="33" t="s">
        <v>111</v>
      </c>
      <c r="H73" s="54" t="s">
        <v>72</v>
      </c>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14-7-1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14-7-2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14-7-3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4603000550</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14-8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t="s">
        <v>951</v>
      </c>
      <c r="C82" s="52">
        <v>45629</v>
      </c>
      <c r="D82" s="52">
        <v>45629</v>
      </c>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t="s">
        <v>3023</v>
      </c>
      <c r="C83" s="149"/>
      <c r="D83" s="33" t="s">
        <v>107</v>
      </c>
      <c r="E83" s="94" t="str">
        <f>IFERROR(VLOOKUP(B83,matrizEmpleados,2,FALSE),"No existe")</f>
        <v>106267</v>
      </c>
      <c r="F83" s="104" t="s">
        <v>108</v>
      </c>
      <c r="G83" s="33" t="s">
        <v>109</v>
      </c>
      <c r="H83" s="111">
        <f>+(D82-C82)+1</f>
        <v>1</v>
      </c>
      <c r="I83" s="65"/>
      <c r="J83" s="26"/>
      <c r="K83" s="26"/>
      <c r="L83" s="26"/>
      <c r="M83" s="26"/>
      <c r="N83" s="26"/>
      <c r="O83" s="26"/>
      <c r="P83" s="26"/>
      <c r="Q83" s="26"/>
    </row>
    <row r="84" spans="1:17" ht="24.75" customHeight="1" x14ac:dyDescent="0.25">
      <c r="A84" s="32" t="s">
        <v>8</v>
      </c>
      <c r="B84" s="99"/>
      <c r="C84" s="105">
        <v>0.52777777777777779</v>
      </c>
      <c r="D84" s="105">
        <v>0.63194444444444442</v>
      </c>
      <c r="E84" s="100">
        <f>(D84-C84)*$C$2</f>
        <v>0.31249999999999989</v>
      </c>
      <c r="F84" s="113"/>
      <c r="G84" s="33" t="s">
        <v>111</v>
      </c>
      <c r="H84" s="54" t="s">
        <v>80</v>
      </c>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t="s">
        <v>10409</v>
      </c>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14-8-1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14-8-2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14-8-3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4603000215</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14-9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14-9-1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14-9-2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14-9-3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14-10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14-10-1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14-10-2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14-10-3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14-11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14-11-1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14-11-2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14-11-3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14-12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14-12-1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14-12-2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14-12-3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14-13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14-13-1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14-13-2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14-13-3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14-14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14-14-1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14-14-2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14-14-3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14-15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14-15-1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14-15-2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14-15-3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14-16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14-16-1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14-16-2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14-16-3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14-17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14-17-1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14-17-2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14-17-3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14-18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14-18-1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14-18-2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14-18-3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14-19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14-19-1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14-19-2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14-19-3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14-20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14-20-1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14-20-2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14-20-3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14-21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14-21-1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14-21-2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14-21-3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14-22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14-22-1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14-22-2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14-22-3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14-23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14-23-1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14-23-2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14-23-3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14-24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14-24-1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14-24-2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14-24-3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14-25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14-25-1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14-25-2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14-25-3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14-26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14-26-1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14-26-2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14-26-3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14-27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14-27-1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14-27-2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14-27-3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14-28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14-28-1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14-28-2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14-28-3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14-29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14-29-1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14-29-2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14-29-3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14-30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14-30-1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14-30-2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14-30-3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14-31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14-31-1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14-31-2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14-31-3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14-32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14-32-1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14-32-2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14-32-3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14-33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14-33-1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14-33-2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14-33-3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14-34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14-34-1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14-34-2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14-34-3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14-35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14-35-1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14-35-2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14-35-3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14-36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14-36-1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14-36-2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14-36-3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14-37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14-37-1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14-37-2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14-37-3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14-38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14-38-1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14-38-2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14-38-3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14-39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14-39-1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14-39-2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14-39-3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14-40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14-40-1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14-40-2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14-40-3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14-41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14-41-1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14-41-2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14-41-3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14-42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14-42-1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14-42-2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14-42-3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14-43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14-43-1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14-43-2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14-43-3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14-44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14-44-1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14-44-2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14-44-3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14-45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14-45-1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14-45-2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14-45-3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04816CB-4749-4198-A331-AE3AB78773D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29CCE2EC-AE0E-4286-9457-9B64185C8C76}">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C147470-FEA0-4773-9234-AC9B6B1BE49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5C01EAB-7384-414C-A4E2-E48C19EC4B9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B73CBC6-8851-49CE-9399-DFCBBF41EF20}">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FDCA6F4E-D96F-440F-96CB-36C3B2BBE617}">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1731F0A-7722-4F14-B6ED-CB0A12AA3936}"/>
    <dataValidation type="list" allowBlank="1" sqref="H8 H19 H448 H459 H404 H470 H481 H30 H41 H52 H63 H74 H85 H96 H107 H118 H129 H140 H151 H162 H173 H184 H195 H206 H217 H228 H239 H250 H261 H272 H283 H294 H305 H316 H327 H338 H349 H360 H371 H382 H393 H415 H426 H437 H492" xr:uid="{308352EA-CEBD-43D6-AC6E-93678D782CAE}">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419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419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47B3B-6103-413A-B807-77050EAB0993}">
  <sheetPr codeName="Hoja36">
    <tabColor theme="0"/>
    <pageSetUpPr fitToPage="1"/>
  </sheetPr>
  <dimension ref="A1:Q500"/>
  <sheetViews>
    <sheetView zoomScale="71" zoomScaleNormal="71" workbookViewId="0">
      <selection activeCell="L16" sqref="L16"/>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391</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15-1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392</v>
      </c>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393</v>
      </c>
      <c r="C6" s="149"/>
      <c r="D6" s="33" t="s">
        <v>107</v>
      </c>
      <c r="E6" s="94" t="str">
        <f>IFERROR(VLOOKUP(B6,matrizEmpleados,2,FALSE),"No existe")</f>
        <v>003204</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t="s">
        <v>394</v>
      </c>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15-1-1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15-1-2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15-1-3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4602002260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15-2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207</v>
      </c>
      <c r="C16" s="52">
        <v>45630</v>
      </c>
      <c r="D16" s="52">
        <v>45630</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395</v>
      </c>
      <c r="C17" s="149"/>
      <c r="D17" s="33" t="s">
        <v>107</v>
      </c>
      <c r="E17" s="94" t="str">
        <f>IFERROR(VLOOKUP(B17,matrizEmpleados,2,FALSE),"No existe")</f>
        <v>108767</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0.53125</v>
      </c>
      <c r="D18" s="105">
        <v>0.625</v>
      </c>
      <c r="E18" s="100">
        <f>(D18-C18)*$C$2</f>
        <v>0.28125</v>
      </c>
      <c r="F18" s="113"/>
      <c r="G18" s="33" t="s">
        <v>111</v>
      </c>
      <c r="H18" s="54" t="s">
        <v>72</v>
      </c>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15-2-1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15-2-2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15-2-3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4603000120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15-3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15-3-1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15-3-2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15-3-3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15-4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15-4-1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15-4-2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15-4-3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15-5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15-5-1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15-5-2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15-5-3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15-6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15-6-1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15-6-2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15-6-3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15-7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15-7-1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15-7-2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15-7-3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15-8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15-8-1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15-8-2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15-8-3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15-9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15-9-1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15-9-2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15-9-3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15-10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15-10-1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15-10-2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15-10-3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15-11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15-11-1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15-11-2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15-11-3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15-12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15-12-1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15-12-2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15-12-3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15-13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15-13-1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15-13-2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15-13-3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15-14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15-14-1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15-14-2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15-14-3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15-15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15-15-1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15-15-2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15-15-3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15-16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15-16-1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15-16-2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15-16-3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15-17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15-17-1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15-17-2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15-17-3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15-18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15-18-1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15-18-2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15-18-3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15-19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15-19-1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15-19-2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15-19-3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15-20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15-20-1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15-20-2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15-20-3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15-21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15-21-1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15-21-2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15-21-3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15-22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15-22-1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15-22-2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15-22-3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15-23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15-23-1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15-23-2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15-23-3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15-24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15-24-1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15-24-2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15-24-3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15-25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15-25-1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15-25-2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15-25-3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15-26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15-26-1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15-26-2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15-26-3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15-27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15-27-1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15-27-2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15-27-3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15-28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15-28-1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15-28-2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15-28-3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15-29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15-29-1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15-29-2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15-29-3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15-30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15-30-1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15-30-2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15-30-3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15-31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15-31-1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15-31-2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15-31-3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15-32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15-32-1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15-32-2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15-32-3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15-33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15-33-1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15-33-2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15-33-3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15-34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15-34-1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15-34-2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15-34-3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15-35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15-35-1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15-35-2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15-35-3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15-36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15-36-1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15-36-2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15-36-3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15-37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15-37-1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15-37-2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15-37-3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15-38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15-38-1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15-38-2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15-38-3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15-39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15-39-1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15-39-2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15-39-3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15-40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15-40-1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15-40-2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15-40-3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15-41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15-41-1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15-41-2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15-41-3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15-42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15-42-1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15-42-2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15-42-3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15-43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15-43-1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15-43-2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15-43-3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15-44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15-44-1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15-44-2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15-44-3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15-45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15-45-1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15-45-2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15-45-3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29A461A-D902-4604-ADCE-113D6F54BB6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282858C-4F06-4E2A-B9EF-DF688FE542E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A418989-F2D6-4568-8612-9DB000F14D3D}">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71BA895-635E-4EF4-8BAB-D3403B9B6F5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C87D90DB-E1B2-4B8D-8EE3-43756B0F734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1828811-9C17-4B77-A6EB-E67FCEF4375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F7AC9628-CA37-4A6B-AAE5-97FFA7F369DE}"/>
    <dataValidation type="list" allowBlank="1" sqref="H8 H19 H448 H459 H404 H470 H481 H30 H41 H52 H63 H74 H85 H96 H107 H118 H129 H140 H151 H162 H173 H184 H195 H206 H217 H228 H239 H250 H261 H272 H283 H294 H305 H316 H327 H338 H349 H360 H371 H382 H393 H415 H426 H437 H492" xr:uid="{1CB6A478-8A9A-4F4C-9D88-D3902D29B3FB}">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317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317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EF692-FA52-4F52-9120-9622EE983FA1}">
  <sheetPr codeName="Hoja29">
    <tabColor theme="0"/>
    <pageSetUpPr fitToPage="1"/>
  </sheetPr>
  <dimension ref="A1:Q500"/>
  <sheetViews>
    <sheetView zoomScale="55" zoomScaleNormal="55" workbookViewId="0">
      <selection activeCell="H18" sqref="H18"/>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396</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0.11111111111111116</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16-1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166</v>
      </c>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1467</v>
      </c>
      <c r="C6" s="149"/>
      <c r="D6" s="33" t="s">
        <v>107</v>
      </c>
      <c r="E6" s="94" t="str">
        <f>IFERROR(VLOOKUP(B6,matrizEmpleados,2,FALSE),"No existe")</f>
        <v>070039</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v>0.51388888888888884</v>
      </c>
      <c r="D7" s="105">
        <v>0.625</v>
      </c>
      <c r="E7" s="100">
        <f>(D7-C7)*$C$2</f>
        <v>0.33333333333333348</v>
      </c>
      <c r="F7" s="113"/>
      <c r="G7" s="33" t="s">
        <v>111</v>
      </c>
      <c r="H7" s="54" t="s">
        <v>72</v>
      </c>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16-1-1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16-1-2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16-1-3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4603000310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16-2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372</v>
      </c>
      <c r="C16" s="52">
        <v>45631</v>
      </c>
      <c r="D16" s="52">
        <v>45631</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397</v>
      </c>
      <c r="C17" s="149"/>
      <c r="D17" s="33" t="s">
        <v>107</v>
      </c>
      <c r="E17" s="94" t="str">
        <f>IFERROR(VLOOKUP(B17,matrizEmpleados,2,FALSE),"No existe")</f>
        <v>099360</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0.58333333333333337</v>
      </c>
      <c r="D18" s="105">
        <v>0.70833333333333337</v>
      </c>
      <c r="E18" s="100">
        <f>(D18-C18)*$C$2</f>
        <v>0.375</v>
      </c>
      <c r="F18" s="113"/>
      <c r="G18" s="33" t="s">
        <v>111</v>
      </c>
      <c r="H18" s="54" t="s">
        <v>72</v>
      </c>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16-2-1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16-2-2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16-2-3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4603005410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16-3</v>
      </c>
      <c r="B26" s="58"/>
      <c r="C26" s="59" t="s">
        <v>99</v>
      </c>
      <c r="D26" s="60" t="s">
        <v>100</v>
      </c>
      <c r="E26" s="61"/>
      <c r="F26" s="61"/>
      <c r="G26" s="62" t="s">
        <v>92</v>
      </c>
      <c r="H26" s="63" t="s">
        <v>145</v>
      </c>
      <c r="I26" s="65">
        <f>+I15+1</f>
        <v>3</v>
      </c>
      <c r="J26" s="26"/>
      <c r="K26" s="26"/>
      <c r="L26" s="26"/>
      <c r="M26" s="26"/>
      <c r="N26" s="26"/>
      <c r="O26" s="26"/>
      <c r="P26" s="26"/>
      <c r="Q26" s="26"/>
    </row>
    <row r="27" spans="1:17" ht="24.75" customHeight="1" x14ac:dyDescent="0.25">
      <c r="A27" s="32" t="s">
        <v>5</v>
      </c>
      <c r="B27" s="51" t="s">
        <v>358</v>
      </c>
      <c r="C27" s="52">
        <v>45631</v>
      </c>
      <c r="D27" s="52">
        <v>45631</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398</v>
      </c>
      <c r="C28" s="149"/>
      <c r="D28" s="33" t="s">
        <v>107</v>
      </c>
      <c r="E28" s="94" t="str">
        <f>IFERROR(VLOOKUP(B28,matrizEmpleados,2,FALSE),"No existe")</f>
        <v>031638</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t="s">
        <v>72</v>
      </c>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t="s">
        <v>399</v>
      </c>
      <c r="C32" s="31" t="str">
        <f>IFERROR(VLOOKUP(B32,matrizEmpleados,2,FALSE),"Error")</f>
        <v>031647</v>
      </c>
      <c r="D32" s="29">
        <v>1</v>
      </c>
      <c r="E32" s="49">
        <v>1</v>
      </c>
      <c r="F32" s="49"/>
      <c r="G32" s="33" t="s">
        <v>117</v>
      </c>
      <c r="H32" s="54"/>
      <c r="I32" s="65" t="str">
        <f ca="1">CONCATENATE(_xlfn.SHEET(),"-",I26,"-",1)</f>
        <v>16-3-1</v>
      </c>
      <c r="J32" s="26"/>
      <c r="K32" s="26"/>
      <c r="L32" s="26"/>
      <c r="M32" s="26"/>
      <c r="N32" s="26"/>
      <c r="O32" s="26"/>
      <c r="P32" s="26"/>
      <c r="Q32" s="26"/>
    </row>
    <row r="33" spans="1:17" ht="24.75" customHeight="1" x14ac:dyDescent="0.25">
      <c r="A33" s="32" t="s">
        <v>118</v>
      </c>
      <c r="B33" s="51" t="s">
        <v>400</v>
      </c>
      <c r="C33" s="31" t="str">
        <f>IFERROR(VLOOKUP(B33,matrizEmpleados,2,FALSE),"Error")</f>
        <v>004624</v>
      </c>
      <c r="D33" s="29">
        <v>1</v>
      </c>
      <c r="E33" s="49">
        <v>5</v>
      </c>
      <c r="F33" s="49"/>
      <c r="G33" s="33" t="s">
        <v>119</v>
      </c>
      <c r="H33" s="55"/>
      <c r="I33" s="65" t="str">
        <f ca="1">CONCATENATE(_xlfn.SHEET(),"-",I26,"-",2)</f>
        <v>16-3-2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16-3-3</v>
      </c>
      <c r="J34" s="26"/>
      <c r="K34" s="26"/>
      <c r="L34" s="26"/>
      <c r="M34" s="26"/>
      <c r="N34" s="26"/>
      <c r="O34" s="26"/>
      <c r="P34" s="26"/>
      <c r="Q34" s="26"/>
    </row>
    <row r="35" spans="1:17" ht="38.25" customHeight="1" x14ac:dyDescent="0.25">
      <c r="A35" s="32" t="s">
        <v>121</v>
      </c>
      <c r="B35" s="150" t="s">
        <v>401</v>
      </c>
      <c r="C35" s="151"/>
      <c r="D35" s="151"/>
      <c r="E35" s="152"/>
      <c r="F35" s="98"/>
      <c r="G35" s="32" t="s">
        <v>122</v>
      </c>
      <c r="H35" s="56" t="str">
        <f>IFERROR(VLOOKUP(E28,matriz_imputacion,3,FALSE),"No Existe")</f>
        <v>1201000101</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16-4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t="s">
        <v>154</v>
      </c>
      <c r="C38" s="52">
        <v>45631</v>
      </c>
      <c r="D38" s="52">
        <v>45631</v>
      </c>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t="s">
        <v>1723</v>
      </c>
      <c r="C39" s="149"/>
      <c r="D39" s="33" t="s">
        <v>107</v>
      </c>
      <c r="E39" s="94" t="str">
        <f>IFERROR(VLOOKUP(B39,matrizEmpleados,2,FALSE),"No existe")</f>
        <v>003788</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t="s">
        <v>72</v>
      </c>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16-4-1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16-4-2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16-4-3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4603001021</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16-5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16-5-1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16-5-2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16-5-3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16-6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16-6-1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16-6-2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16-6-3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16-7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16-7-1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16-7-2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16-7-3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16-8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16-8-1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16-8-2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16-8-3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16-9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16-9-1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16-9-2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16-9-3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16-10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16-10-1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16-10-2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16-10-3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16-11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16-11-1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16-11-2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16-11-3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16-12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16-12-1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16-12-2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16-12-3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16-13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16-13-1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16-13-2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16-13-3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16-14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16-14-1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16-14-2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16-14-3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16-15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16-15-1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16-15-2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16-15-3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16-16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16-16-1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16-16-2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16-16-3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16-17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16-17-1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16-17-2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16-17-3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16-18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16-18-1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16-18-2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16-18-3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16-19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16-19-1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16-19-2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16-19-3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16-20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16-20-1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16-20-2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16-20-3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16-21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16-21-1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16-21-2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16-21-3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16-22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16-22-1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16-22-2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16-22-3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16-23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16-23-1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16-23-2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16-23-3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16-24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16-24-1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16-24-2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16-24-3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16-25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16-25-1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16-25-2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16-25-3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16-26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16-26-1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16-26-2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16-26-3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16-27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16-27-1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16-27-2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16-27-3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16-28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16-28-1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16-28-2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16-28-3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16-29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16-29-1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16-29-2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16-29-3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16-30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16-30-1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16-30-2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16-30-3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16-31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16-31-1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16-31-2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16-31-3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16-32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16-32-1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16-32-2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16-32-3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16-33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16-33-1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16-33-2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16-33-3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16-34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16-34-1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16-34-2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16-34-3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16-35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16-35-1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16-35-2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16-35-3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16-36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16-36-1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16-36-2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16-36-3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16-37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16-37-1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16-37-2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16-37-3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16-38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16-38-1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16-38-2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16-38-3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16-39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16-39-1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16-39-2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16-39-3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16-40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16-40-1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16-40-2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16-40-3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16-41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16-41-1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16-41-2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16-41-3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16-42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16-42-1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16-42-2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16-42-3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16-43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16-43-1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16-43-2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16-43-3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16-44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16-44-1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16-44-2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16-44-3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16-45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16-45-1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16-45-2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16-45-3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568D6A49-9A4B-4B39-B600-C1E836B015E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3B161F7C-58A5-49E2-94B7-1618CB53734F}">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FE2201C2-2BD2-4C0D-BC92-1334318299C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10A01384-842F-4EE6-9969-4BA79C94AC9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BD037091-6575-4A2A-8F16-9B97E8C31566}">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0CD83A26-0F58-43AE-AC5B-9A688D69DE95}">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BC2D3889-CCA1-41F3-8273-73FCCF781C93}"/>
    <dataValidation type="list" allowBlank="1" sqref="H8 H19 H448 H459 H404 H470 H481 H30 H41 H52 H63 H74 H85 H96 H107 H118 H129 H140 H151 H162 H173 H184 H195 H206 H217 H228 H239 H250 H261 H272 H283 H294 H305 H316 H327 H338 H349 H360 H371 H382 H393 H415 H426 H437 H492" xr:uid="{DF5D7B45-F6C8-4ED1-A2CA-9C3EDDF6DDB5}">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600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600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67EEE-5261-422D-A84C-BD854E069FFC}">
  <sheetPr codeName="Hoja35">
    <tabColor theme="5"/>
    <pageSetUpPr fitToPage="1"/>
  </sheetPr>
  <dimension ref="A1:Q500"/>
  <sheetViews>
    <sheetView zoomScale="55" zoomScaleNormal="55" workbookViewId="0">
      <selection activeCell="K35" sqref="K35"/>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402</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17-1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17-1-1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17-1-2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17-1-3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17-2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17-2-1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17-2-2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17-2-3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17-3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17-3-1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17-3-2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17-3-3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17-4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17-4-1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17-4-2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17-4-3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17-5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17-5-1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17-5-2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17-5-3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17-6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17-6-1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17-6-2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17-6-3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17-7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17-7-1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17-7-2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17-7-3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17-8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17-8-1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17-8-2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17-8-3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17-9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17-9-1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17-9-2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17-9-3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17-10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17-10-1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17-10-2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17-10-3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17-11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17-11-1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17-11-2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17-11-3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17-12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17-12-1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17-12-2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17-12-3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17-13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17-13-1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17-13-2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17-13-3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17-14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17-14-1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17-14-2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17-14-3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17-15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17-15-1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17-15-2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17-15-3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17-16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17-16-1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17-16-2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17-16-3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17-17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17-17-1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17-17-2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17-17-3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17-18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17-18-1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17-18-2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17-18-3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17-19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17-19-1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17-19-2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17-19-3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17-20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17-20-1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17-20-2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17-20-3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17-21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17-21-1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17-21-2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17-21-3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17-22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17-22-1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17-22-2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17-22-3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17-23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17-23-1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17-23-2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17-23-3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17-24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17-24-1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17-24-2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17-24-3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17-25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17-25-1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17-25-2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17-25-3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17-26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17-26-1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17-26-2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17-26-3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17-27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17-27-1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17-27-2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17-27-3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17-28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17-28-1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17-28-2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17-28-3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17-29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17-29-1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17-29-2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17-29-3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17-30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17-30-1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17-30-2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17-30-3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17-31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17-31-1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17-31-2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17-31-3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17-32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17-32-1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17-32-2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17-32-3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17-33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17-33-1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17-33-2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17-33-3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17-34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17-34-1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17-34-2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17-34-3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17-35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17-35-1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17-35-2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17-35-3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17-36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17-36-1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17-36-2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17-36-3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17-37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17-37-1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17-37-2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17-37-3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17-38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17-38-1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17-38-2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17-38-3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17-39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17-39-1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17-39-2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17-39-3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17-40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17-40-1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17-40-2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17-40-3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17-41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17-41-1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17-41-2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17-41-3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17-42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17-42-1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17-42-2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17-42-3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17-43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17-43-1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17-43-2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17-43-3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17-44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17-44-1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17-44-2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17-44-3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17-45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17-45-1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17-45-2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17-45-3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8AC50DC5-84D8-4BD0-825A-843A7C8615C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7C8CCFF-5C84-4468-953F-C475FC75831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FD632AB-A59B-45F5-AD57-0E342B3581A5}">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96C4870C-8127-4846-ADCC-E1A4820590C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AA54050D-093B-4D37-A8F0-657E69EC29A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165CE0D-16E7-4344-8F85-AE2926177628}">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500C835-9273-40BC-B7CE-9E4FD27E40BD}"/>
    <dataValidation type="list" allowBlank="1" sqref="H8 H19 H448 H459 H404 H470 H481 H30 H41 H52 H63 H74 H85 H96 H107 H118 H129 H140 H151 H162 H173 H184 H195 H206 H217 H228 H239 H250 H261 H272 H283 H294 H305 H316 H327 H338 H349 H360 H371 H382 H393 H415 H426 H437 H492" xr:uid="{A6114F64-3329-47A8-B43F-2FD149F614D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214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214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28C4-F64C-410B-A354-1903EEFC068C}">
  <sheetPr codeName="Hoja34">
    <tabColor rgb="FFFFC000"/>
    <pageSetUpPr fitToPage="1"/>
  </sheetPr>
  <dimension ref="A1:Q500"/>
  <sheetViews>
    <sheetView zoomScale="55" zoomScaleNormal="55" workbookViewId="0">
      <selection activeCell="B1" sqref="B1"/>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403</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18-1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18-1-1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18-1-2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18-1-3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18-2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18-2-1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18-2-2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18-2-3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18-3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18-3-1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18-3-2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18-3-3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18-4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18-4-1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18-4-2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18-4-3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18-5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18-5-1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18-5-2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18-5-3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18-6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18-6-1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18-6-2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18-6-3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18-7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18-7-1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18-7-2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18-7-3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18-8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18-8-1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18-8-2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18-8-3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18-9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18-9-1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18-9-2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18-9-3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18-10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18-10-1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18-10-2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18-10-3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18-11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18-11-1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18-11-2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18-11-3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18-12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18-12-1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18-12-2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18-12-3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18-13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18-13-1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18-13-2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18-13-3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18-14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18-14-1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18-14-2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18-14-3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18-15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18-15-1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18-15-2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18-15-3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18-16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18-16-1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18-16-2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18-16-3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18-17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18-17-1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18-17-2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18-17-3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18-18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18-18-1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18-18-2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18-18-3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18-19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18-19-1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18-19-2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18-19-3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18-20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18-20-1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18-20-2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18-20-3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18-21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18-21-1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18-21-2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18-21-3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18-22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18-22-1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18-22-2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18-22-3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18-23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18-23-1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18-23-2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18-23-3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18-24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18-24-1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18-24-2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18-24-3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18-25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18-25-1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18-25-2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18-25-3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18-26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18-26-1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18-26-2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18-26-3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18-27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18-27-1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18-27-2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18-27-3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18-28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18-28-1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18-28-2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18-28-3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18-29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18-29-1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18-29-2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18-29-3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18-30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18-30-1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18-30-2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18-30-3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18-31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18-31-1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18-31-2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18-31-3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18-32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18-32-1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18-32-2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18-32-3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18-33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18-33-1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18-33-2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18-33-3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18-34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18-34-1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18-34-2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18-34-3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18-35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18-35-1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18-35-2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18-35-3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18-36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18-36-1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18-36-2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18-36-3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18-37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18-37-1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18-37-2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18-37-3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18-38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18-38-1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18-38-2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18-38-3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18-39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18-39-1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18-39-2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18-39-3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18-40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18-40-1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18-40-2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18-40-3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18-41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18-41-1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18-41-2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18-41-3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18-42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18-42-1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18-42-2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18-42-3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18-43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18-43-1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18-43-2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18-43-3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18-44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18-44-1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18-44-2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18-44-3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18-45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18-45-1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18-45-2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18-45-3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F712F6E0-C1CF-4E6B-BC16-44C3ED323D5D}"/>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830CB4DB-A98E-42B2-966D-5BBA96466485}">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596D34CF-36AF-4754-9BF1-8388F69EF2E2}">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06F9A20-C1A4-4D9D-944A-E5167A6E8418}">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37B7957-D109-40FE-9EC0-5A01DE37822D}">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BB8561C7-7A98-460B-AE91-4DF6E4C60E44}">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89BD38ED-B011-4229-BBE5-E6937236AABC}"/>
    <dataValidation type="list" allowBlank="1" sqref="H8 H19 H448 H459 H404 H470 H481 H30 H41 H52 H63 H74 H85 H96 H107 H118 H129 H140 H151 H162 H173 H184 H195 H206 H217 H228 H239 H250 H261 H272 H283 H294 H305 H316 H327 H338 H349 H360 H371 H382 H393 H415 H426 H437 H492" xr:uid="{6376E18B-CC55-4B86-B601-0BB31D6BEBA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112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112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07666-667F-4D58-B1D3-0AA607F546EF}">
  <sheetPr codeName="Hoja33">
    <tabColor rgb="FFFFC000"/>
    <pageSetUpPr fitToPage="1"/>
  </sheetPr>
  <dimension ref="A1:Q500"/>
  <sheetViews>
    <sheetView zoomScale="55" zoomScaleNormal="55" workbookViewId="0">
      <selection activeCell="B2" sqref="B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404</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19-1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19-1-1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19-1-2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19-1-3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19-2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19-2-1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19-2-2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19-2-3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19-3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19-3-1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19-3-2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19-3-3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19-4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19-4-1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19-4-2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19-4-3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19-5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19-5-1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19-5-2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19-5-3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19-6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19-6-1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19-6-2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19-6-3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19-7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19-7-1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19-7-2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19-7-3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19-8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19-8-1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19-8-2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19-8-3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19-9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19-9-1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19-9-2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19-9-3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19-10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19-10-1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19-10-2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19-10-3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19-11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19-11-1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19-11-2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19-11-3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19-12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19-12-1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19-12-2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19-12-3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19-13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19-13-1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19-13-2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19-13-3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19-14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19-14-1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19-14-2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19-14-3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19-15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19-15-1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19-15-2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19-15-3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19-16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19-16-1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19-16-2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19-16-3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19-17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19-17-1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19-17-2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19-17-3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19-18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19-18-1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19-18-2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19-18-3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19-19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19-19-1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19-19-2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19-19-3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19-20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19-20-1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19-20-2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19-20-3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19-21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19-21-1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19-21-2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19-21-3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19-22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19-22-1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19-22-2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19-22-3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19-23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19-23-1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19-23-2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19-23-3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19-24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19-24-1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19-24-2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19-24-3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19-25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19-25-1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19-25-2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19-25-3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19-26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19-26-1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19-26-2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19-26-3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19-27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19-27-1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19-27-2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19-27-3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19-28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19-28-1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19-28-2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19-28-3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19-29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19-29-1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19-29-2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19-29-3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19-30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19-30-1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19-30-2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19-30-3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19-31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19-31-1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19-31-2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19-31-3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19-32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19-32-1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19-32-2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19-32-3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19-33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19-33-1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19-33-2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19-33-3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19-34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19-34-1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19-34-2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19-34-3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19-35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19-35-1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19-35-2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19-35-3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19-36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19-36-1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19-36-2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19-36-3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19-37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19-37-1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19-37-2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19-37-3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19-38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19-38-1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19-38-2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19-38-3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19-39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19-39-1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19-39-2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19-39-3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19-40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19-40-1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19-40-2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19-40-3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19-41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19-41-1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19-41-2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19-41-3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19-42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19-42-1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19-42-2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19-42-3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19-43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19-43-1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19-43-2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19-43-3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19-44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19-44-1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19-44-2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19-44-3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19-45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19-45-1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19-45-2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19-45-3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6B95D7F-8DB5-4BF2-BD46-E029450DE964}"/>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BE8BB0C-80D7-4B18-ABEB-BF57FA93D9CC}">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0BE734D-4CDF-455B-8ECD-30D8683DEF1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445C9F8-86B3-457B-8F9F-3F53712F95FE}">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18DE60A5-A674-4788-8EE7-AAF0682591D2}">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DEFE7D5B-1EAD-4FB1-8F14-B34F38E8F3F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CDAA7357-F9D4-4C0E-8A15-AB127275171E}"/>
    <dataValidation type="list" allowBlank="1" sqref="H8 H19 H448 H459 H404 H470 H481 H30 H41 H52 H63 H74 H85 H96 H107 H118 H129 H140 H151 H162 H173 H184 H195 H206 H217 H228 H239 H250 H261 H272 H283 H294 H305 H316 H327 H338 H349 H360 H371 H382 H393 H415 H426 H437 H492" xr:uid="{67380D51-03FD-445B-8995-A6DD6E95D2A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6009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6009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D593-E980-41DE-8DE2-5A8453117E3D}">
  <sheetPr codeName="Hoja32">
    <tabColor theme="0"/>
    <pageSetUpPr fitToPage="1"/>
  </sheetPr>
  <dimension ref="A1:Q500"/>
  <sheetViews>
    <sheetView zoomScale="55" zoomScaleNormal="55" workbookViewId="0">
      <selection activeCell="M35" sqref="M35"/>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405</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20-1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358</v>
      </c>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399</v>
      </c>
      <c r="C6" s="149"/>
      <c r="D6" s="33" t="s">
        <v>107</v>
      </c>
      <c r="E6" s="94" t="str">
        <f>IFERROR(VLOOKUP(B6,matrizEmpleados,2,FALSE),"No existe")</f>
        <v>031647</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t="s">
        <v>400</v>
      </c>
      <c r="C10" s="31" t="str">
        <f>IFERROR(VLOOKUP(B10,matrizEmpleados,2,FALSE),"Error")</f>
        <v>004624</v>
      </c>
      <c r="D10" s="29">
        <v>1</v>
      </c>
      <c r="E10" s="49" t="s">
        <v>406</v>
      </c>
      <c r="F10" s="49"/>
      <c r="G10" s="33" t="s">
        <v>117</v>
      </c>
      <c r="H10" s="54"/>
      <c r="I10" s="65" t="str">
        <f ca="1">CONCATENATE(_xlfn.SHEET(),"-",I4,"-",1)</f>
        <v>20-1-1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20-1-2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20-1-3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1201000101</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20-2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407</v>
      </c>
      <c r="C16" s="52">
        <v>45635</v>
      </c>
      <c r="D16" s="52">
        <v>45635</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408</v>
      </c>
      <c r="C17" s="149"/>
      <c r="D17" s="33" t="s">
        <v>107</v>
      </c>
      <c r="E17" s="94" t="str">
        <f>IFERROR(VLOOKUP(B17,matrizEmpleados,2,FALSE),"No existe")</f>
        <v>073165</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0.58333333333333337</v>
      </c>
      <c r="D18" s="105">
        <v>0.70833333333333337</v>
      </c>
      <c r="E18" s="100">
        <f>(D18-C18)*$C$2</f>
        <v>0.375</v>
      </c>
      <c r="F18" s="113"/>
      <c r="G18" s="33" t="s">
        <v>111</v>
      </c>
      <c r="H18" s="54" t="s">
        <v>72</v>
      </c>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20-2-1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20-2-2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20-2-3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4603002400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20-3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t="s">
        <v>372</v>
      </c>
      <c r="C27" s="52">
        <v>45635</v>
      </c>
      <c r="D27" s="52">
        <v>45635</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409</v>
      </c>
      <c r="C28" s="149"/>
      <c r="D28" s="33" t="s">
        <v>107</v>
      </c>
      <c r="E28" s="94" t="str">
        <f>IFERROR(VLOOKUP(B28,matrizEmpleados,2,FALSE),"No existe")</f>
        <v>102883</v>
      </c>
      <c r="F28" s="104" t="s">
        <v>108</v>
      </c>
      <c r="G28" s="33" t="s">
        <v>109</v>
      </c>
      <c r="H28" s="111">
        <f>+(D27-C27)+1</f>
        <v>1</v>
      </c>
      <c r="I28" s="65"/>
      <c r="J28" s="26"/>
      <c r="K28" s="26"/>
      <c r="L28" s="26"/>
      <c r="M28" s="26"/>
      <c r="N28" s="26"/>
      <c r="O28" s="26"/>
      <c r="P28" s="26"/>
      <c r="Q28" s="26"/>
    </row>
    <row r="29" spans="1:17" ht="24.75" customHeight="1" x14ac:dyDescent="0.25">
      <c r="A29" s="32" t="s">
        <v>8</v>
      </c>
      <c r="B29" s="99"/>
      <c r="C29" s="105">
        <v>0.33333333333333331</v>
      </c>
      <c r="D29" s="105">
        <v>0.66666666666666663</v>
      </c>
      <c r="E29" s="100">
        <f>(D29-C29)*$C$2</f>
        <v>1</v>
      </c>
      <c r="F29" s="113"/>
      <c r="G29" s="33" t="s">
        <v>111</v>
      </c>
      <c r="H29" s="54" t="s">
        <v>72</v>
      </c>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20-3-1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20-3-2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20-3-3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4601005410</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20-4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t="s">
        <v>344</v>
      </c>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t="s">
        <v>410</v>
      </c>
      <c r="C39" s="149"/>
      <c r="D39" s="33" t="s">
        <v>107</v>
      </c>
      <c r="E39" s="94" t="str">
        <f>IFERROR(VLOOKUP(B39,matrizEmpleados,2,FALSE),"No existe")</f>
        <v>092659</v>
      </c>
      <c r="F39" s="104" t="s">
        <v>108</v>
      </c>
      <c r="G39" s="33" t="s">
        <v>109</v>
      </c>
      <c r="H39" s="111">
        <f>+(D38-C38)+1</f>
        <v>1</v>
      </c>
      <c r="I39" s="65"/>
      <c r="J39" s="26"/>
      <c r="K39" s="26"/>
      <c r="L39" s="26"/>
      <c r="M39" s="26"/>
      <c r="N39" s="26"/>
      <c r="O39" s="26"/>
      <c r="P39" s="26"/>
      <c r="Q39" s="26"/>
    </row>
    <row r="40" spans="1:17" ht="24.75" customHeight="1" x14ac:dyDescent="0.25">
      <c r="A40" s="32" t="s">
        <v>8</v>
      </c>
      <c r="B40" s="99"/>
      <c r="C40" s="105">
        <v>0.52083333333333337</v>
      </c>
      <c r="D40" s="105">
        <v>0.625</v>
      </c>
      <c r="E40" s="100">
        <f>(D40-C40)*$C$2</f>
        <v>0.31249999999999989</v>
      </c>
      <c r="F40" s="113"/>
      <c r="G40" s="33" t="s">
        <v>111</v>
      </c>
      <c r="H40" s="54" t="s">
        <v>72</v>
      </c>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20-4-1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20-4-2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20-4-3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1203002050</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20-5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t="s">
        <v>57</v>
      </c>
      <c r="C49" s="52">
        <v>45635</v>
      </c>
      <c r="D49" s="52">
        <v>45635</v>
      </c>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t="s">
        <v>2600</v>
      </c>
      <c r="C50" s="149"/>
      <c r="D50" s="33" t="s">
        <v>107</v>
      </c>
      <c r="E50" s="94" t="str">
        <f>IFERROR(VLOOKUP(B50,matrizEmpleados,2,FALSE),"No existe")</f>
        <v>003586</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0.51736111111111116</v>
      </c>
      <c r="D51" s="105">
        <v>0.625</v>
      </c>
      <c r="E51" s="100">
        <f>(D51-C51)*$C$2</f>
        <v>0.32291666666666652</v>
      </c>
      <c r="F51" s="113"/>
      <c r="G51" s="33" t="s">
        <v>111</v>
      </c>
      <c r="H51" s="54" t="s">
        <v>10</v>
      </c>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20-5-1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20-5-2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20-5-3</v>
      </c>
      <c r="J56" s="26"/>
      <c r="K56" s="26"/>
      <c r="L56" s="26"/>
      <c r="M56" s="26"/>
      <c r="N56" s="26"/>
      <c r="O56" s="26"/>
      <c r="P56" s="26"/>
      <c r="Q56" s="26"/>
    </row>
    <row r="57" spans="1:17" ht="38.25" customHeight="1" x14ac:dyDescent="0.25">
      <c r="A57" s="32" t="s">
        <v>121</v>
      </c>
      <c r="B57" s="150" t="s">
        <v>5231</v>
      </c>
      <c r="C57" s="151"/>
      <c r="D57" s="151"/>
      <c r="E57" s="152"/>
      <c r="F57" s="98"/>
      <c r="G57" s="32" t="s">
        <v>122</v>
      </c>
      <c r="H57" s="56" t="str">
        <f>IFERROR(VLOOKUP(E50,matriz_imputacion,3,FALSE),"No Existe")</f>
        <v>4603001010</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20-6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20-6-1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20-6-2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20-6-3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20-7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20-7-1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20-7-2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20-7-3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20-8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20-8-1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20-8-2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20-8-3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20-9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20-9-1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20-9-2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20-9-3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20-10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20-10-1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20-10-2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20-10-3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20-11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20-11-1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20-11-2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20-11-3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20-12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20-12-1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20-12-2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20-12-3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20-13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20-13-1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20-13-2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20-13-3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20-14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20-14-1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20-14-2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20-14-3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20-15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20-15-1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20-15-2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20-15-3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20-16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20-16-1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20-16-2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20-16-3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20-17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20-17-1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20-17-2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20-17-3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20-18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20-18-1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20-18-2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20-18-3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20-19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20-19-1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20-19-2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20-19-3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20-20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20-20-1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20-20-2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20-20-3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20-21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20-21-1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20-21-2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20-21-3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20-22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20-22-1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20-22-2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20-22-3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20-23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20-23-1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20-23-2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20-23-3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20-24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20-24-1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20-24-2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20-24-3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20-25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20-25-1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20-25-2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20-25-3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20-26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20-26-1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20-26-2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20-26-3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20-27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20-27-1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20-27-2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20-27-3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20-28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20-28-1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20-28-2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20-28-3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20-29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20-29-1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20-29-2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20-29-3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20-30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20-30-1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20-30-2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20-30-3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20-31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20-31-1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20-31-2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20-31-3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20-32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20-32-1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20-32-2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20-32-3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20-33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20-33-1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20-33-2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20-33-3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20-34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20-34-1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20-34-2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20-34-3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20-35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20-35-1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20-35-2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20-35-3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20-36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20-36-1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20-36-2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20-36-3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20-37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20-37-1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20-37-2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20-37-3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20-38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20-38-1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20-38-2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20-38-3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20-39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20-39-1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20-39-2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20-39-3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20-40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20-40-1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20-40-2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20-40-3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20-41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20-41-1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20-41-2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20-41-3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20-42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20-42-1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20-42-2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20-42-3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20-43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20-43-1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20-43-2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20-43-3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20-44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20-44-1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20-44-2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20-44-3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20-45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20-45-1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20-45-2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20-45-3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2B1845D-D860-4AE2-B1DE-15DEEAD4BBA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3BBCB83-5D6D-4905-9543-6D205AEDCB93}">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68CE8A23-9591-43B1-BFFF-1D537FA80D5D}">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A19ABD10-1757-4663-8B03-3CC7B348241F}">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849A25FA-2CB3-4946-B124-ED9202FBFAB1}">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5C1AD8A-BBE4-4DE0-B8D8-E70E602BC8EA}">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FC239E38-7A9E-41C1-B061-561709D036B4}"/>
    <dataValidation type="list" allowBlank="1" sqref="H8 H19 H448 H459 H404 H470 H481 H30 H41 H52 H63 H74 H85 H96 H107 H118 H129 H140 H151 H162 H173 H184 H195 H206 H217 H228 H239 H250 H261 H272 H283 H294 H305 H316 H327 H338 H349 H360 H371 H382 H393 H415 H426 H437 H492" xr:uid="{E6F571B5-71A2-4603-81F6-BA53900E87CE}">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907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907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2B59A-6E5F-45A9-9479-1F468374033E}">
  <sheetPr codeName="Hoja31">
    <tabColor theme="0"/>
    <pageSetUpPr fitToPage="1"/>
  </sheetPr>
  <dimension ref="A1:Q500"/>
  <sheetViews>
    <sheetView zoomScale="55" zoomScaleNormal="55" workbookViewId="0">
      <selection activeCell="B2" sqref="B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411</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21-1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21-1-1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21-1-2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21-1-3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21-2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21-2-1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21-2-2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21-2-3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21-3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21-3-1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21-3-2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21-3-3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21-4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21-4-1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21-4-2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21-4-3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21-5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21-5-1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21-5-2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21-5-3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21-6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21-6-1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21-6-2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21-6-3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21-7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21-7-1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21-7-2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21-7-3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21-8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21-8-1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21-8-2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21-8-3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21-9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21-9-1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21-9-2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21-9-3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21-10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21-10-1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21-10-2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21-10-3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21-11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21-11-1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21-11-2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21-11-3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21-12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21-12-1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21-12-2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21-12-3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21-13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21-13-1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21-13-2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21-13-3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21-14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21-14-1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21-14-2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21-14-3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21-15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21-15-1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21-15-2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21-15-3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21-16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21-16-1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21-16-2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21-16-3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21-17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21-17-1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21-17-2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21-17-3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21-18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21-18-1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21-18-2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21-18-3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21-19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21-19-1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21-19-2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21-19-3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21-20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21-20-1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21-20-2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21-20-3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21-21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21-21-1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21-21-2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21-21-3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21-22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21-22-1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21-22-2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21-22-3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21-23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21-23-1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21-23-2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21-23-3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21-24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21-24-1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21-24-2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21-24-3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21-25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21-25-1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21-25-2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21-25-3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21-26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21-26-1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21-26-2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21-26-3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21-27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21-27-1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21-27-2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21-27-3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21-28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21-28-1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21-28-2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21-28-3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21-29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21-29-1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21-29-2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21-29-3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21-30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21-30-1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21-30-2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21-30-3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21-31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21-31-1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21-31-2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21-31-3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21-32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21-32-1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21-32-2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21-32-3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21-33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21-33-1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21-33-2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21-33-3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21-34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21-34-1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21-34-2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21-34-3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21-35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21-35-1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21-35-2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21-35-3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21-36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21-36-1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21-36-2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21-36-3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21-37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21-37-1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21-37-2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21-37-3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21-38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21-38-1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21-38-2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21-38-3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21-39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21-39-1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21-39-2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21-39-3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21-40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21-40-1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21-40-2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21-40-3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21-41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21-41-1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21-41-2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21-41-3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21-42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21-42-1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21-42-2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21-42-3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21-43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21-43-1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21-43-2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21-43-3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21-44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21-44-1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21-44-2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21-44-3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21-45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21-45-1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21-45-2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21-45-3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0BD2BCF1-6158-448B-B092-916E192B21D1}"/>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D56A1BFD-E210-4DCD-9462-4662D86A17B0}">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17CADCC5-E942-4A87-B7CA-F05850E35E4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563B832-DCDB-48C5-9540-3CE3C5C383B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9969EB50-61A6-44CE-A04F-498C1C49B11F}">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2ECE79BD-25B5-4251-8B47-CBD6EE8B7D15}">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A9235638-0103-434F-B261-F29EC470127F}"/>
    <dataValidation type="list" allowBlank="1" sqref="H8 H19 H448 H459 H404 H470 H481 H30 H41 H52 H63 H74 H85 H96 H107 H118 H129 H140 H151 H162 H173 H184 H195 H206 H217 H228 H239 H250 H261 H272 H283 H294 H305 H316 H327 H338 H349 H360 H371 H382 H393 H415 H426 H437 H492" xr:uid="{BE18FA40-C40C-4222-A03D-A3AF9FFD8D0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805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805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6E062-C987-4E18-A09B-A418515BCE34}">
  <sheetPr codeName="Hoja30">
    <tabColor theme="0"/>
    <pageSetUpPr fitToPage="1"/>
  </sheetPr>
  <dimension ref="A1:Q500"/>
  <sheetViews>
    <sheetView zoomScale="55" zoomScaleNormal="55" workbookViewId="0">
      <selection activeCell="B2" sqref="B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412</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22-1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22-1-1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22-1-2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22-1-3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22-2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22-2-1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22-2-2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22-2-3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22-3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22-3-1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22-3-2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22-3-3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22-4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22-4-1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22-4-2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22-4-3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22-5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22-5-1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22-5-2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22-5-3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22-6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22-6-1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22-6-2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22-6-3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22-7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22-7-1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22-7-2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22-7-3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22-8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22-8-1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22-8-2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22-8-3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22-9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22-9-1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22-9-2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22-9-3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22-10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22-10-1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22-10-2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22-10-3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22-11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22-11-1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22-11-2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22-11-3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22-12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22-12-1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22-12-2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22-12-3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22-13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22-13-1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22-13-2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22-13-3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22-14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22-14-1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22-14-2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22-14-3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22-15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22-15-1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22-15-2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22-15-3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22-16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22-16-1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22-16-2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22-16-3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22-17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22-17-1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22-17-2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22-17-3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22-18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22-18-1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22-18-2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22-18-3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22-19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22-19-1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22-19-2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22-19-3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22-20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22-20-1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22-20-2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22-20-3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22-21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22-21-1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22-21-2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22-21-3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22-22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22-22-1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22-22-2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22-22-3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22-23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22-23-1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22-23-2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22-23-3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22-24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22-24-1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22-24-2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22-24-3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22-25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22-25-1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22-25-2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22-25-3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22-26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22-26-1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22-26-2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22-26-3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22-27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22-27-1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22-27-2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22-27-3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22-28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22-28-1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22-28-2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22-28-3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22-29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22-29-1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22-29-2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22-29-3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22-30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22-30-1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22-30-2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22-30-3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22-31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22-31-1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22-31-2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22-31-3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22-32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22-32-1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22-32-2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22-32-3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22-33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22-33-1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22-33-2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22-33-3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22-34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22-34-1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22-34-2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22-34-3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22-35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22-35-1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22-35-2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22-35-3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22-36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22-36-1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22-36-2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22-36-3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22-37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22-37-1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22-37-2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22-37-3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22-38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22-38-1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22-38-2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22-38-3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22-39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22-39-1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22-39-2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22-39-3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22-40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22-40-1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22-40-2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22-40-3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22-41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22-41-1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22-41-2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22-41-3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22-42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22-42-1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22-42-2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22-42-3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22-43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22-43-1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22-43-2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22-43-3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22-44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22-44-1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22-44-2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22-44-3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22-45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22-45-1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22-45-2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22-45-3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C3362F8D-BBD6-431D-8301-139119339755}"/>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42530418-35BE-4F78-B458-BE7CF87BDC7D}">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794BFFA6-4BED-464C-A4E1-FD25A49AB38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4D063327-CEEC-47AA-8348-7C3048463756}">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A3FD3898-A009-4F1B-B6B1-8BB6AED7BDA9}">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7890AB6F-7C25-470F-91DB-D709049CB89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CB8D6A07-5C73-41A9-B760-F6D58DE06482}"/>
    <dataValidation type="list" allowBlank="1" sqref="H8 H19 H448 H459 H404 H470 H481 H30 H41 H52 H63 H74 H85 H96 H107 H118 H129 H140 H151 H162 H173 H184 H195 H206 H217 H228 H239 H250 H261 H272 H283 H294 H305 H316 H327 H338 H349 H360 H371 H382 H393 H415 H426 H437 H492" xr:uid="{7D4A29CC-85EE-4AAC-8703-93E0AB084CE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702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702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0E2CD-460E-4C7D-838A-6F0B51BB3A29}">
  <sheetPr codeName="Hoja28">
    <tabColor theme="0"/>
    <pageSetUpPr fitToPage="1"/>
  </sheetPr>
  <dimension ref="A1:Q500"/>
  <sheetViews>
    <sheetView topLeftCell="A8" zoomScale="75" zoomScaleNormal="75" workbookViewId="0">
      <selection activeCell="M22" sqref="M2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413</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0.16666666666666669</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23-1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279</v>
      </c>
      <c r="C5" s="52">
        <v>45638</v>
      </c>
      <c r="D5" s="52">
        <v>45638</v>
      </c>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2040</v>
      </c>
      <c r="C6" s="149"/>
      <c r="D6" s="33" t="s">
        <v>107</v>
      </c>
      <c r="E6" s="94" t="str">
        <f>IFERROR(VLOOKUP(B6,matrizEmpleados,2,FALSE),"No existe")</f>
        <v>106731</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v>0.45833333333333331</v>
      </c>
      <c r="D7" s="105">
        <v>0.625</v>
      </c>
      <c r="E7" s="100">
        <f>(D7-C7)*$C$2</f>
        <v>0.5</v>
      </c>
      <c r="F7" s="113"/>
      <c r="G7" s="33" t="s">
        <v>111</v>
      </c>
      <c r="H7" s="54" t="s">
        <v>80</v>
      </c>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23-1-1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23-1-2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23-1-3</v>
      </c>
      <c r="J12" s="26"/>
      <c r="K12" s="26"/>
      <c r="L12" s="26"/>
      <c r="M12" s="26"/>
      <c r="N12" s="26"/>
      <c r="O12" s="26"/>
      <c r="P12" s="26"/>
      <c r="Q12" s="26"/>
    </row>
    <row r="13" spans="1:17" ht="44.25" customHeight="1" x14ac:dyDescent="0.25">
      <c r="A13" s="32" t="s">
        <v>121</v>
      </c>
      <c r="B13" s="150" t="s">
        <v>173</v>
      </c>
      <c r="C13" s="151"/>
      <c r="D13" s="151"/>
      <c r="E13" s="152"/>
      <c r="F13" s="98"/>
      <c r="G13" s="32" t="s">
        <v>122</v>
      </c>
      <c r="H13" s="56" t="str">
        <f>IFERROR(VLOOKUP(E6,matriz_imputacion,3,FALSE),"No Existe")</f>
        <v>4601001002</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23-2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358</v>
      </c>
      <c r="C16" s="52">
        <v>45638</v>
      </c>
      <c r="D16" s="52">
        <v>45638</v>
      </c>
      <c r="E16" s="53"/>
      <c r="F16" s="109">
        <f>IFERROR((E18*F18+E19*F19)/(F18+F19),0)</f>
        <v>0</v>
      </c>
      <c r="G16" s="33" t="s">
        <v>106</v>
      </c>
      <c r="H16" s="54" t="s">
        <v>5280</v>
      </c>
      <c r="I16" s="65"/>
      <c r="J16" s="26"/>
      <c r="K16" s="26"/>
      <c r="L16" s="26"/>
      <c r="M16" s="26"/>
      <c r="N16" s="26"/>
      <c r="O16" s="26"/>
      <c r="P16" s="26"/>
      <c r="Q16" s="26"/>
    </row>
    <row r="17" spans="1:17" ht="24.75" customHeight="1" x14ac:dyDescent="0.25">
      <c r="A17" s="32" t="s">
        <v>6</v>
      </c>
      <c r="B17" s="148" t="s">
        <v>4463</v>
      </c>
      <c r="C17" s="149"/>
      <c r="D17" s="33" t="s">
        <v>107</v>
      </c>
      <c r="E17" s="94" t="str">
        <f>IFERROR(VLOOKUP(B17,matrizEmpleados,2,FALSE),"No existe")</f>
        <v>004603</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t="s">
        <v>72</v>
      </c>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23-2-1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23-2-2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23-2-3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1203000101</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23-3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23-3-1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23-3-2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23-3-3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23-4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23-4-1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23-4-2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23-4-3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23-5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23-5-1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23-5-2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23-5-3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23-6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23-6-1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23-6-2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23-6-3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23-7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23-7-1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23-7-2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23-7-3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23-8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23-8-1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23-8-2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23-8-3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23-9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23-9-1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23-9-2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23-9-3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23-10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23-10-1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23-10-2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23-10-3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23-11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23-11-1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23-11-2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23-11-3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23-12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23-12-1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23-12-2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23-12-3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23-13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23-13-1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23-13-2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23-13-3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23-14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23-14-1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23-14-2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23-14-3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23-15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23-15-1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23-15-2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23-15-3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23-16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23-16-1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23-16-2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23-16-3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23-17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23-17-1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23-17-2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23-17-3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23-18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23-18-1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23-18-2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23-18-3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23-19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23-19-1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23-19-2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23-19-3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23-20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23-20-1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23-20-2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23-20-3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23-21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23-21-1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23-21-2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23-21-3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23-22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23-22-1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23-22-2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23-22-3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23-23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23-23-1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23-23-2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23-23-3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23-24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23-24-1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23-24-2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23-24-3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23-25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23-25-1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23-25-2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23-25-3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23-26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23-26-1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23-26-2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23-26-3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23-27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23-27-1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23-27-2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23-27-3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23-28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23-28-1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23-28-2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23-28-3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23-29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23-29-1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23-29-2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23-29-3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23-30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23-30-1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23-30-2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23-30-3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23-31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23-31-1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23-31-2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23-31-3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23-32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23-32-1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23-32-2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23-32-3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23-33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23-33-1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23-33-2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23-33-3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23-34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23-34-1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23-34-2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23-34-3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23-35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23-35-1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23-35-2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23-35-3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23-36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23-36-1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23-36-2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23-36-3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23-37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23-37-1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23-37-2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23-37-3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23-38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23-38-1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23-38-2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23-38-3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23-39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23-39-1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23-39-2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23-39-3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23-40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23-40-1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23-40-2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23-40-3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23-41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23-41-1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23-41-2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23-41-3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23-42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23-42-1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23-42-2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23-42-3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23-43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23-43-1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23-43-2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23-43-3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23-44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23-44-1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23-44-2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23-44-3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23-45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23-45-1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23-45-2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23-45-3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FE6F7EB-0088-4B47-86E3-8839A8118AA8}"/>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E05D191-CFC7-4A05-A70B-6A18D84C323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F921C01-B101-4886-9B5B-60A7792BF05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07FF1D6F-3BDE-49FB-B561-E80B66842034}">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15CA134-8107-49BD-BDB9-CB0D4CBA758A}">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55B81EC8-32CB-45D5-8372-432B2D4EDDD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D58AB97A-E116-4F0A-ACE9-5A4A09D15EB9}"/>
    <dataValidation type="list" allowBlank="1" sqref="H8 H19 H448 H459 H404 H470 H481 H30 H41 H52 H63 H74 H85 H96 H107 H118 H129 H140 H151 H162 H173 H184 H195 H206 H217 H228 H239 H250 H261 H272 H283 H294 H305 H316 H327 H338 H349 H360 H371 H382 H393 H415 H426 H437 H492" xr:uid="{58C27CB1-0D40-4E6B-96B0-04A65637DB8A}">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497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497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1FE52-A48E-47EF-B287-E31B0C5986F2}">
  <sheetPr codeName="Hoja20">
    <tabColor theme="0"/>
    <pageSetUpPr fitToPage="1"/>
  </sheetPr>
  <dimension ref="A1:Q500"/>
  <sheetViews>
    <sheetView topLeftCell="A43" zoomScale="78" zoomScaleNormal="78" workbookViewId="0">
      <selection activeCell="D60" sqref="D60"/>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414</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0.125</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24-1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372</v>
      </c>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415</v>
      </c>
      <c r="C6" s="149"/>
      <c r="D6" s="33" t="s">
        <v>107</v>
      </c>
      <c r="E6" s="94" t="str">
        <f>IFERROR(VLOOKUP(B6,matrizEmpleados,2,FALSE),"No existe")</f>
        <v>106914</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t="s">
        <v>416</v>
      </c>
      <c r="C7" s="105">
        <v>0.54166666666666663</v>
      </c>
      <c r="D7" s="105">
        <v>0.66666666666666663</v>
      </c>
      <c r="E7" s="100">
        <f>(D7-C7)*$C$2</f>
        <v>0.375</v>
      </c>
      <c r="F7" s="113"/>
      <c r="G7" s="33" t="s">
        <v>111</v>
      </c>
      <c r="H7" s="54" t="s">
        <v>72</v>
      </c>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24-1-1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24-1-2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24-1-3</v>
      </c>
      <c r="J12" s="26"/>
      <c r="K12" s="26"/>
      <c r="L12" s="26"/>
      <c r="M12" s="26"/>
      <c r="N12" s="26"/>
      <c r="O12" s="26"/>
      <c r="P12" s="26"/>
      <c r="Q12" s="26"/>
    </row>
    <row r="13" spans="1:17" ht="44.25" customHeight="1" x14ac:dyDescent="0.25">
      <c r="A13" s="32" t="s">
        <v>121</v>
      </c>
      <c r="B13" s="150" t="s">
        <v>389</v>
      </c>
      <c r="C13" s="151"/>
      <c r="D13" s="151"/>
      <c r="E13" s="152"/>
      <c r="F13" s="98"/>
      <c r="G13" s="32" t="s">
        <v>122</v>
      </c>
      <c r="H13" s="56" t="str">
        <f>IFERROR(VLOOKUP(E6,matriz_imputacion,3,FALSE),"No Existe")</f>
        <v>4601005410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24-2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64</v>
      </c>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417</v>
      </c>
      <c r="C17" s="149"/>
      <c r="D17" s="33" t="s">
        <v>107</v>
      </c>
      <c r="E17" s="94" t="str">
        <f>IFERROR(VLOOKUP(B17,matrizEmpleados,2,FALSE),"No existe")</f>
        <v>001021</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0.53125</v>
      </c>
      <c r="D18" s="105">
        <v>0.625</v>
      </c>
      <c r="E18" s="100">
        <f>(D18-C18)*$C$2</f>
        <v>0.28125</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24-2-1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24-2-2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24-2-3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4603000180</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24-3</v>
      </c>
      <c r="B26" s="58"/>
      <c r="C26" s="59" t="s">
        <v>99</v>
      </c>
      <c r="D26" s="60" t="s">
        <v>100</v>
      </c>
      <c r="E26" s="61"/>
      <c r="F26" s="61"/>
      <c r="G26" s="62" t="s">
        <v>92</v>
      </c>
      <c r="H26" s="63" t="s">
        <v>153</v>
      </c>
      <c r="I26" s="65">
        <f>+I15+1</f>
        <v>3</v>
      </c>
      <c r="J26" s="26"/>
      <c r="K26" s="26"/>
      <c r="L26" s="26"/>
      <c r="M26" s="26"/>
      <c r="N26" s="26"/>
      <c r="O26" s="26"/>
      <c r="P26" s="26"/>
      <c r="Q26" s="26"/>
    </row>
    <row r="27" spans="1:17" ht="24.75" customHeight="1" x14ac:dyDescent="0.25">
      <c r="A27" s="32" t="s">
        <v>5</v>
      </c>
      <c r="B27" s="51" t="s">
        <v>418</v>
      </c>
      <c r="C27" s="52">
        <v>45609</v>
      </c>
      <c r="D27" s="52">
        <v>45609</v>
      </c>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t="s">
        <v>419</v>
      </c>
      <c r="C28" s="149"/>
      <c r="D28" s="33" t="s">
        <v>107</v>
      </c>
      <c r="E28" s="94" t="str">
        <f>IFERROR(VLOOKUP(B28,matrizEmpleados,2,FALSE),"No existe")</f>
        <v>002488</v>
      </c>
      <c r="F28" s="104" t="s">
        <v>108</v>
      </c>
      <c r="G28" s="33" t="s">
        <v>109</v>
      </c>
      <c r="H28" s="111">
        <f>+(D27-C27)+1</f>
        <v>1</v>
      </c>
      <c r="I28" s="65"/>
      <c r="J28" s="26"/>
      <c r="K28" s="26"/>
      <c r="L28" s="26"/>
      <c r="M28" s="26"/>
      <c r="N28" s="26"/>
      <c r="O28" s="26"/>
      <c r="P28" s="26"/>
      <c r="Q28" s="26"/>
    </row>
    <row r="29" spans="1:17" ht="24.75" customHeight="1" x14ac:dyDescent="0.25">
      <c r="A29" s="32" t="s">
        <v>8</v>
      </c>
      <c r="B29" s="99"/>
      <c r="C29" s="105">
        <v>0.46875</v>
      </c>
      <c r="D29" s="105">
        <v>0.69791666666666663</v>
      </c>
      <c r="E29" s="100">
        <f>(D29-C29)*$C$2</f>
        <v>0.68749999999999989</v>
      </c>
      <c r="F29" s="113"/>
      <c r="G29" s="33" t="s">
        <v>111</v>
      </c>
      <c r="H29" s="54" t="s">
        <v>72</v>
      </c>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24-3-1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24-3-2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24-3-3</v>
      </c>
      <c r="J34" s="26"/>
      <c r="K34" s="26"/>
      <c r="L34" s="26"/>
      <c r="M34" s="26"/>
      <c r="N34" s="26"/>
      <c r="O34" s="26"/>
      <c r="P34" s="26"/>
      <c r="Q34" s="26"/>
    </row>
    <row r="35" spans="1:17" ht="38.25" customHeight="1" x14ac:dyDescent="0.25">
      <c r="A35" s="32" t="s">
        <v>121</v>
      </c>
      <c r="B35" s="150" t="s">
        <v>389</v>
      </c>
      <c r="C35" s="151"/>
      <c r="D35" s="151"/>
      <c r="E35" s="152"/>
      <c r="F35" s="98"/>
      <c r="G35" s="32" t="s">
        <v>122</v>
      </c>
      <c r="H35" s="56" t="str">
        <f>IFERROR(VLOOKUP(E28,matriz_imputacion,3,FALSE),"No Existe")</f>
        <v>4601001250</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24-4</v>
      </c>
      <c r="B37" s="58"/>
      <c r="C37" s="59" t="s">
        <v>99</v>
      </c>
      <c r="D37" s="60" t="s">
        <v>100</v>
      </c>
      <c r="E37" s="61"/>
      <c r="F37" s="61"/>
      <c r="G37" s="62" t="s">
        <v>92</v>
      </c>
      <c r="H37" s="63" t="s">
        <v>145</v>
      </c>
      <c r="I37" s="65">
        <f>+I26+1</f>
        <v>4</v>
      </c>
      <c r="J37" s="26"/>
      <c r="K37" s="26"/>
      <c r="L37" s="26" t="s">
        <v>420</v>
      </c>
      <c r="M37" s="26"/>
      <c r="N37" s="26"/>
      <c r="O37" s="26"/>
      <c r="P37" s="26"/>
      <c r="Q37" s="26"/>
    </row>
    <row r="38" spans="1:17" ht="24.75" customHeight="1" x14ac:dyDescent="0.25">
      <c r="A38" s="32" t="s">
        <v>5</v>
      </c>
      <c r="B38" s="51" t="s">
        <v>375</v>
      </c>
      <c r="C38" s="52">
        <v>45639</v>
      </c>
      <c r="D38" s="52">
        <v>45639</v>
      </c>
      <c r="E38" s="53"/>
      <c r="F38" s="109">
        <f>IFERROR((E40*F40+E41*F41)/(F40+F41),0)</f>
        <v>0</v>
      </c>
      <c r="G38" s="33" t="s">
        <v>106</v>
      </c>
      <c r="H38" s="54" t="s">
        <v>421</v>
      </c>
      <c r="I38" s="65"/>
      <c r="J38" s="26"/>
      <c r="K38" s="26"/>
      <c r="L38" s="26"/>
      <c r="M38" s="26"/>
      <c r="N38" s="26"/>
      <c r="O38" s="26"/>
      <c r="P38" s="26"/>
      <c r="Q38" s="26"/>
    </row>
    <row r="39" spans="1:17" ht="24.75" customHeight="1" x14ac:dyDescent="0.25">
      <c r="A39" s="32" t="s">
        <v>6</v>
      </c>
      <c r="B39" s="148" t="s">
        <v>422</v>
      </c>
      <c r="C39" s="149"/>
      <c r="D39" s="33" t="s">
        <v>107</v>
      </c>
      <c r="E39" s="94" t="str">
        <f>IFERROR(VLOOKUP(B39,matrizEmpleados,2,FALSE),"No existe")</f>
        <v>004726</v>
      </c>
      <c r="F39" s="104" t="s">
        <v>108</v>
      </c>
      <c r="G39" s="33" t="s">
        <v>109</v>
      </c>
      <c r="H39" s="111">
        <f>+(D38-C38)+1</f>
        <v>1</v>
      </c>
      <c r="I39" s="65"/>
      <c r="J39" s="26"/>
      <c r="K39" s="26"/>
      <c r="L39" s="26"/>
      <c r="M39" s="26"/>
      <c r="N39" s="26"/>
      <c r="O39" s="26"/>
      <c r="P39" s="26"/>
      <c r="Q39" s="26"/>
    </row>
    <row r="40" spans="1:17" ht="24.75" customHeight="1" x14ac:dyDescent="0.25">
      <c r="A40" s="32" t="s">
        <v>8</v>
      </c>
      <c r="B40" s="99"/>
      <c r="C40" s="105">
        <v>0.58333333333333337</v>
      </c>
      <c r="D40" s="105">
        <v>0.70833333333333337</v>
      </c>
      <c r="E40" s="100">
        <f>(D40-C40)*$C$2</f>
        <v>0.375</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24-4-1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24-4-2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24-4-3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4603000025</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24-5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t="s">
        <v>64</v>
      </c>
      <c r="C49" s="52">
        <v>45639</v>
      </c>
      <c r="D49" s="52">
        <v>45639</v>
      </c>
      <c r="E49" s="53"/>
      <c r="F49" s="109">
        <f>IFERROR((E51*F51+E52*F52)/(F51+F52),0)</f>
        <v>0</v>
      </c>
      <c r="G49" s="33" t="s">
        <v>106</v>
      </c>
      <c r="H49" s="54" t="s">
        <v>132</v>
      </c>
      <c r="I49" s="65"/>
      <c r="J49" s="26"/>
      <c r="K49" s="26"/>
      <c r="L49" s="26"/>
      <c r="M49" s="26"/>
      <c r="N49" s="26"/>
      <c r="O49" s="26"/>
      <c r="P49" s="26"/>
      <c r="Q49" s="26"/>
    </row>
    <row r="50" spans="1:17" ht="24.75" customHeight="1" x14ac:dyDescent="0.25">
      <c r="A50" s="32" t="s">
        <v>6</v>
      </c>
      <c r="B50" s="148" t="s">
        <v>423</v>
      </c>
      <c r="C50" s="149"/>
      <c r="D50" s="33" t="s">
        <v>107</v>
      </c>
      <c r="E50" s="94" t="str">
        <f>IFERROR(VLOOKUP(B50,matrizEmpleados,2,FALSE),"No existe")</f>
        <v>002526</v>
      </c>
      <c r="F50" s="104" t="s">
        <v>108</v>
      </c>
      <c r="G50" s="33" t="s">
        <v>109</v>
      </c>
      <c r="H50" s="111">
        <f>+(D49-C49)+1</f>
        <v>1</v>
      </c>
      <c r="I50" s="65"/>
      <c r="J50" s="26"/>
      <c r="K50" s="26"/>
      <c r="L50" s="26"/>
      <c r="M50" s="26"/>
      <c r="N50" s="26"/>
      <c r="O50" s="26"/>
      <c r="P50" s="26"/>
      <c r="Q50" s="26"/>
    </row>
    <row r="51" spans="1:17" ht="24.75" customHeight="1" x14ac:dyDescent="0.25">
      <c r="A51" s="32" t="s">
        <v>8</v>
      </c>
      <c r="B51" s="99"/>
      <c r="C51" s="105">
        <v>0.5</v>
      </c>
      <c r="D51" s="105">
        <v>0.66666666666666663</v>
      </c>
      <c r="E51" s="100">
        <f>(D51-C51)*$C$2</f>
        <v>0.49999999999999989</v>
      </c>
      <c r="F51" s="113"/>
      <c r="G51" s="33" t="s">
        <v>111</v>
      </c>
      <c r="H51" s="54" t="s">
        <v>72</v>
      </c>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t="s">
        <v>67</v>
      </c>
      <c r="C54" s="31" t="str">
        <f>IFERROR(VLOOKUP(B54,matrizEmpleados,2,FALSE),"Error")</f>
        <v>102944</v>
      </c>
      <c r="D54" s="29">
        <v>1</v>
      </c>
      <c r="E54" s="49">
        <v>4</v>
      </c>
      <c r="F54" s="49"/>
      <c r="G54" s="33" t="s">
        <v>117</v>
      </c>
      <c r="H54" s="54"/>
      <c r="I54" s="65" t="str">
        <f ca="1">CONCATENATE(_xlfn.SHEET(),"-",I48,"-",1)</f>
        <v>24-5-1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24-5-2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24-5-3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4601000110</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24-6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t="s">
        <v>207</v>
      </c>
      <c r="C60" s="52">
        <v>45639</v>
      </c>
      <c r="D60" s="52">
        <v>45639</v>
      </c>
      <c r="E60" s="53"/>
      <c r="F60" s="109">
        <f>IFERROR((E62*F62+E63*F63)/(F62+F63),0)</f>
        <v>0</v>
      </c>
      <c r="G60" s="33" t="s">
        <v>106</v>
      </c>
      <c r="H60" s="54" t="s">
        <v>246</v>
      </c>
      <c r="I60" s="65"/>
      <c r="J60" s="26"/>
      <c r="K60" s="26"/>
      <c r="L60" s="26"/>
      <c r="M60" s="26"/>
      <c r="N60" s="26"/>
      <c r="O60" s="26"/>
      <c r="P60" s="26"/>
      <c r="Q60" s="26"/>
    </row>
    <row r="61" spans="1:17" ht="24.75" customHeight="1" x14ac:dyDescent="0.25">
      <c r="A61" s="32" t="s">
        <v>6</v>
      </c>
      <c r="B61" s="148" t="s">
        <v>2061</v>
      </c>
      <c r="C61" s="149"/>
      <c r="D61" s="33" t="s">
        <v>107</v>
      </c>
      <c r="E61" s="94" t="str">
        <f>IFERROR(VLOOKUP(B61,matrizEmpleados,2,FALSE),"No existe")</f>
        <v>004048</v>
      </c>
      <c r="F61" s="104" t="s">
        <v>108</v>
      </c>
      <c r="G61" s="33" t="s">
        <v>109</v>
      </c>
      <c r="H61" s="111">
        <f>+(D60-C60)+1</f>
        <v>1</v>
      </c>
      <c r="I61" s="65"/>
      <c r="J61" s="26"/>
      <c r="K61" s="26"/>
      <c r="L61" s="26"/>
      <c r="M61" s="26"/>
      <c r="N61" s="26"/>
      <c r="O61" s="26"/>
      <c r="P61" s="26"/>
      <c r="Q61" s="26"/>
    </row>
    <row r="62" spans="1:17" ht="24.75" customHeight="1" x14ac:dyDescent="0.25">
      <c r="A62" s="32" t="s">
        <v>8</v>
      </c>
      <c r="B62" s="99"/>
      <c r="C62" s="105">
        <v>0.53125</v>
      </c>
      <c r="D62" s="105">
        <v>0.625</v>
      </c>
      <c r="E62" s="100">
        <f>(D62-C62)*$C$2</f>
        <v>0.28125</v>
      </c>
      <c r="F62" s="113"/>
      <c r="G62" s="33" t="s">
        <v>111</v>
      </c>
      <c r="H62" s="54" t="s">
        <v>72</v>
      </c>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24-6-1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24-6-2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24-6-3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4603000120</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24-7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24-7-1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24-7-2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24-7-3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24-8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24-8-1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24-8-2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24-8-3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24-9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24-9-1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24-9-2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24-9-3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24-10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24-10-1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24-10-2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24-10-3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24-11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24-11-1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24-11-2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24-11-3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24-12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24-12-1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24-12-2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24-12-3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24-13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24-13-1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24-13-2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24-13-3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24-14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24-14-1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24-14-2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24-14-3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24-15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24-15-1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24-15-2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24-15-3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24-16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24-16-1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24-16-2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24-16-3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24-17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24-17-1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24-17-2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24-17-3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24-18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24-18-1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24-18-2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24-18-3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24-19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24-19-1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24-19-2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24-19-3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24-20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24-20-1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24-20-2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24-20-3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24-21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24-21-1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24-21-2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24-21-3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24-22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24-22-1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24-22-2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24-22-3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24-23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24-23-1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24-23-2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24-23-3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24-24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24-24-1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24-24-2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24-24-3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24-25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24-25-1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24-25-2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24-25-3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24-26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24-26-1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24-26-2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24-26-3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24-27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24-27-1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24-27-2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24-27-3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24-28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24-28-1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24-28-2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24-28-3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24-29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24-29-1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24-29-2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24-29-3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24-30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24-30-1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24-30-2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24-30-3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24-31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24-31-1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24-31-2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24-31-3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24-32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24-32-1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24-32-2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24-32-3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24-33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24-33-1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24-33-2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24-33-3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24-34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24-34-1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24-34-2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24-34-3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24-35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24-35-1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24-35-2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24-35-3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24-36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24-36-1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24-36-2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24-36-3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24-37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24-37-1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24-37-2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24-37-3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24-38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24-38-1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24-38-2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24-38-3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24-39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24-39-1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24-39-2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24-39-3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24-40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24-40-1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24-40-2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24-40-3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24-41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24-41-1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24-41-2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24-41-3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24-42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24-42-1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24-42-2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24-42-3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24-43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24-43-1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24-43-2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24-43-3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24-44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24-44-1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24-44-2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24-44-3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24-45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24-45-1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24-45-2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24-45-3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A2CFAF3A-B594-44B8-8094-D72DFF6DEFD6}"/>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AC6966F3-9796-4350-8D57-C4F57708D3AA}">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9B91C440-C77A-41D0-9047-BA4415830CE4}">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D4024A74-EDEC-4DD9-B83B-BF9A65896EE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7D913FB8-CE80-49B6-B2B7-7EFDEBCB95AD}">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306D585C-6745-4C9A-AF82-9EA093EAEA2C}">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691A77A5-E4CF-4616-B6D4-A663E90F42F0}"/>
    <dataValidation type="list" allowBlank="1" sqref="H8 H19 H448 H459 H404 H470 H481 H30 H41 H52 H63 H74 H85 H96 H107 H118 H129 H140 H151 H162 H173 H184 H195 H206 H217 H228 H239 H250 H261 H272 H283 H294 H305 H316 H327 H338 H349 H360 H371 H382 H393 H415 H426 H437 H492" xr:uid="{7C42E5F1-FF2A-47B0-BB91-62CE699FA71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678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678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0FC5F-12CF-45BC-A672-B12EE7480D1F}">
  <sheetPr codeName="Hoja26">
    <tabColor rgb="FFFFC000"/>
    <pageSetUpPr fitToPage="1"/>
  </sheetPr>
  <dimension ref="A1:Q500"/>
  <sheetViews>
    <sheetView zoomScale="55" zoomScaleNormal="55" workbookViewId="0">
      <selection activeCell="E19" sqref="E19"/>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424</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25-1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25-1-1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25-1-2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25-1-3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25-2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25-2-1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25-2-2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25-2-3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25-3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25-3-1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25-3-2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25-3-3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25-4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25-4-1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25-4-2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25-4-3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25-5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25-5-1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25-5-2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25-5-3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25-6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25-6-1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25-6-2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25-6-3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25-7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25-7-1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25-7-2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25-7-3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25-8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25-8-1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25-8-2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25-8-3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25-9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25-9-1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25-9-2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25-9-3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25-10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25-10-1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25-10-2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25-10-3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25-11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25-11-1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25-11-2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25-11-3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25-12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25-12-1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25-12-2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25-12-3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25-13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25-13-1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25-13-2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25-13-3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25-14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25-14-1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25-14-2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25-14-3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25-15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25-15-1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25-15-2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25-15-3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25-16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25-16-1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25-16-2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25-16-3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25-17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25-17-1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25-17-2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25-17-3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25-18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25-18-1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25-18-2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25-18-3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25-19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25-19-1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25-19-2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25-19-3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25-20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25-20-1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25-20-2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25-20-3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25-21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25-21-1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25-21-2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25-21-3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25-22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25-22-1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25-22-2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25-22-3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25-23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25-23-1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25-23-2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25-23-3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25-24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25-24-1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25-24-2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25-24-3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25-25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25-25-1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25-25-2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25-25-3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25-26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25-26-1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25-26-2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25-26-3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25-27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25-27-1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25-27-2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25-27-3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25-28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25-28-1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25-28-2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25-28-3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25-29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25-29-1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25-29-2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25-29-3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25-30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25-30-1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25-30-2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25-30-3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25-31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25-31-1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25-31-2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25-31-3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25-32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25-32-1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25-32-2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25-32-3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25-33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25-33-1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25-33-2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25-33-3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25-34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25-34-1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25-34-2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25-34-3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25-35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25-35-1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25-35-2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25-35-3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25-36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25-36-1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25-36-2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25-36-3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25-37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25-37-1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25-37-2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25-37-3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25-38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25-38-1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25-38-2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25-38-3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25-39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25-39-1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25-39-2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25-39-3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25-40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25-40-1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25-40-2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25-40-3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25-41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25-41-1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25-41-2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25-41-3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25-42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25-42-1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25-42-2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25-42-3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25-43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25-43-1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25-43-2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25-43-3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25-44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25-44-1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25-44-2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25-44-3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25-45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25-45-1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25-45-2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25-45-3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9A1D55EC-F1C3-40FD-B5C7-6DF4BE875EC9}"/>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0DB6E9A-2902-4E28-8E04-7D26BC51B0E7}">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2B0B6240-905A-4E72-B748-0F69555ABF82}">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26252280-FC2D-4C59-A833-60F1DF7A538F}">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3BFB11ED-726A-447F-9968-A3EBA95C0754}">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15E61D76-41C1-44A2-A940-66C0C5FAE89B}">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ABFCFEE-6F24-4636-BFBA-B37D17E8492D}"/>
    <dataValidation type="list" allowBlank="1" sqref="H8 H19 H448 H459 H404 H470 H481 H30 H41 H52 H63 H74 H85 H96 H107 H118 H129 H140 H151 H162 H173 H184 H195 H206 H217 H228 H239 H250 H261 H272 H283 H294 H305 H316 H327 H338 H349 H360 H371 H382 H393 H415 H426 H437 H492" xr:uid="{C5AC9618-0CF6-445E-AD98-098675FF1729}">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2930"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2931"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1296-D015-4EBC-A54A-D1B223E2C02E}">
  <sheetPr codeName="Hoja24">
    <tabColor rgb="FFFFC000"/>
    <pageSetUpPr fitToPage="1"/>
  </sheetPr>
  <dimension ref="A1:Q500"/>
  <sheetViews>
    <sheetView zoomScale="55" zoomScaleNormal="55" workbookViewId="0">
      <selection activeCell="B2" sqref="B2"/>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425</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26-1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26-1-1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26-1-2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26-1-3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26-2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26-2-1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26-2-2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26-2-3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26-3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26-3-1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26-3-2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26-3-3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26-4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26-4-1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26-4-2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26-4-3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26-5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26-5-1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26-5-2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26-5-3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26-6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26-6-1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26-6-2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26-6-3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26-7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26-7-1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26-7-2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26-7-3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26-8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26-8-1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26-8-2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26-8-3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26-9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26-9-1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26-9-2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26-9-3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26-10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26-10-1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26-10-2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26-10-3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26-11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26-11-1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26-11-2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26-11-3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26-12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26-12-1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26-12-2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26-12-3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26-13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26-13-1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26-13-2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26-13-3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26-14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26-14-1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26-14-2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26-14-3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26-15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26-15-1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26-15-2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26-15-3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26-16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26-16-1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26-16-2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26-16-3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26-17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26-17-1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26-17-2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26-17-3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26-18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26-18-1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26-18-2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26-18-3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26-19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26-19-1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26-19-2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26-19-3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26-20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26-20-1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26-20-2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26-20-3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26-21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26-21-1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26-21-2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26-21-3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26-22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26-22-1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26-22-2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26-22-3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26-23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26-23-1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26-23-2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26-23-3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26-24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26-24-1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26-24-2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26-24-3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26-25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26-25-1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26-25-2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26-25-3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26-26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26-26-1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26-26-2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26-26-3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26-27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26-27-1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26-27-2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26-27-3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26-28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26-28-1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26-28-2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26-28-3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26-29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26-29-1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26-29-2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26-29-3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26-30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26-30-1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26-30-2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26-30-3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26-31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26-31-1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26-31-2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26-31-3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26-32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26-32-1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26-32-2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26-32-3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26-33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26-33-1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26-33-2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26-33-3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26-34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26-34-1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26-34-2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26-34-3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26-35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26-35-1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26-35-2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26-35-3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26-36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26-36-1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26-36-2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26-36-3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26-37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26-37-1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26-37-2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26-37-3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26-38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26-38-1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26-38-2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26-38-3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26-39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26-39-1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26-39-2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26-39-3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26-40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26-40-1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26-40-2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26-40-3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26-41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26-41-1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26-41-2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26-41-3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26-42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26-42-1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26-42-2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26-42-3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26-43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26-43-1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26-43-2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26-43-3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26-44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26-44-1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26-44-2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26-44-3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26-45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26-45-1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26-45-2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26-45-3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129481AB-16FA-41ED-919B-5E1992B8DBB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C168F79-E940-4485-B06F-74E274F9993E}">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B56F7969-6785-42A1-A9FC-3A619733BA65}">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684D1BB-6E5E-4BE0-A82B-E46CA9F4D9C1}">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869ED38F-3856-4F8C-8FC9-7ED438C19A79}">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C1BEFA4B-616E-4232-9152-4E2701861CC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34EF5F66-5DFE-45F6-B59F-562C4D7CC310}"/>
    <dataValidation type="list" allowBlank="1" sqref="H8 H19 H448 H459 H404 H470 H481 H30 H41 H52 H63 H74 H85 H96 H107 H118 H129 H140 H151 H162 H173 H184 H195 H206 H217 H228 H239 H250 H261 H272 H283 H294 H305 H316 H327 H338 H349 H360 H371 H382 H393 H415 H426 H437 H492" xr:uid="{ECD9E69F-BF0D-4678-AEB8-428D4A617F17}">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088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088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73C48-3567-4F19-AAA2-55F0DF33AD93}">
  <sheetPr codeName="Hoja25">
    <tabColor theme="0"/>
    <pageSetUpPr fitToPage="1"/>
  </sheetPr>
  <dimension ref="A1:Q500"/>
  <sheetViews>
    <sheetView zoomScale="55" zoomScaleNormal="55" workbookViewId="0">
      <selection activeCell="G15" sqref="G15"/>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426</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27-1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27-1-1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27-1-2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27-1-3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27-2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27-2-1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27-2-2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27-2-3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27-3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27-3-1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27-3-2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27-3-3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27-4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27-4-1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27-4-2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27-4-3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27-5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27-5-1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27-5-2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27-5-3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27-6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27-6-1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27-6-2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27-6-3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27-7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27-7-1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27-7-2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27-7-3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27-8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27-8-1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27-8-2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27-8-3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27-9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27-9-1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27-9-2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27-9-3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27-10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27-10-1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27-10-2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27-10-3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27-11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27-11-1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27-11-2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27-11-3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27-12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27-12-1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27-12-2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27-12-3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27-13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27-13-1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27-13-2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27-13-3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27-14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27-14-1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27-14-2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27-14-3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27-15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27-15-1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27-15-2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27-15-3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27-16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27-16-1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27-16-2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27-16-3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27-17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27-17-1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27-17-2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27-17-3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27-18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27-18-1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27-18-2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27-18-3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27-19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27-19-1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27-19-2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27-19-3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27-20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27-20-1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27-20-2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27-20-3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27-21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27-21-1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27-21-2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27-21-3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27-22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27-22-1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27-22-2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27-22-3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27-23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27-23-1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27-23-2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27-23-3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27-24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27-24-1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27-24-2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27-24-3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27-25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27-25-1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27-25-2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27-25-3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27-26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27-26-1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27-26-2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27-26-3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27-27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27-27-1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27-27-2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27-27-3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27-28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27-28-1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27-28-2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27-28-3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27-29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27-29-1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27-29-2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27-29-3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27-30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27-30-1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27-30-2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27-30-3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27-31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27-31-1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27-31-2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27-31-3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27-32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27-32-1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27-32-2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27-32-3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27-33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27-33-1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27-33-2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27-33-3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27-34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27-34-1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27-34-2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27-34-3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27-35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27-35-1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27-35-2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27-35-3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27-36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27-36-1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27-36-2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27-36-3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27-37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27-37-1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27-37-2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27-37-3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27-38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27-38-1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27-38-2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27-38-3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27-39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27-39-1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27-39-2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27-39-3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27-40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27-40-1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27-40-2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27-40-3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27-41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27-41-1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27-41-2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27-41-3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27-42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27-42-1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27-42-2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27-42-3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27-43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27-43-1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27-43-2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27-43-3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27-44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27-44-1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27-44-2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27-44-3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27-45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27-45-1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27-45-2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27-45-3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3C6616B0-0A70-44C6-90E4-798772495F12}"/>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6C314E5E-D692-4761-9125-CBC09685714B}">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ECFE8FCD-4E5A-41C8-AC11-4529BD7B914C}">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CA86DE2-F557-4602-B86E-C26334FAD4ED}">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5DC9686E-F8AC-449A-87A0-CB41578434C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6108668C-5A80-4851-81DD-8C9CFEC5491F}">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52438B4D-221F-4EEB-8CCF-D5CA5498B3E1}"/>
    <dataValidation type="list" allowBlank="1" sqref="H8 H19 H448 H459 H404 H470 H481 H30 H41 H52 H63 H74 H85 H96 H107 H118 H129 H140 H151 H162 H173 H184 H195 H206 H217 H228 H239 H250 H261 H272 H283 H294 H305 H316 H327 H338 H349 H360 H371 H382 H393 H415 H426 H437 H492" xr:uid="{3CEAC702-1BDC-4B6B-971F-535D1EDE0E38}">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51906"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51907"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6B97-F0A3-471A-AB9F-2B17D3484657}">
  <sheetPr codeName="Hoja19">
    <tabColor theme="0"/>
    <pageSetUpPr fitToPage="1"/>
  </sheetPr>
  <dimension ref="A1:Q500"/>
  <sheetViews>
    <sheetView zoomScale="55" zoomScaleNormal="55" workbookViewId="0">
      <selection activeCell="B24" sqref="B24:E24"/>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427</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28-1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28-1-1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28-1-2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28-1-3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28-2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28-2-1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28-2-2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28-2-3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28-3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28-3-1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28-3-2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28-3-3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28-4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28-4-1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28-4-2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28-4-3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28-5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28-5-1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28-5-2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28-5-3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28-6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28-6-1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28-6-2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28-6-3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28-7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28-7-1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28-7-2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28-7-3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28-8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28-8-1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28-8-2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28-8-3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28-9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28-9-1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28-9-2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28-9-3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28-10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28-10-1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28-10-2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28-10-3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28-11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28-11-1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28-11-2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28-11-3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28-12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28-12-1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28-12-2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28-12-3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28-13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28-13-1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28-13-2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28-13-3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28-14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28-14-1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28-14-2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28-14-3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28-15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28-15-1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28-15-2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28-15-3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28-16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28-16-1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28-16-2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28-16-3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28-17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28-17-1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28-17-2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28-17-3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28-18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28-18-1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28-18-2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28-18-3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28-19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28-19-1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28-19-2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28-19-3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28-20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28-20-1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28-20-2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28-20-3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28-21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28-21-1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28-21-2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28-21-3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28-22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28-22-1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28-22-2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28-22-3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28-23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28-23-1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28-23-2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28-23-3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28-24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28-24-1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28-24-2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28-24-3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28-25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28-25-1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28-25-2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28-25-3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28-26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28-26-1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28-26-2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28-26-3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28-27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28-27-1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28-27-2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28-27-3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28-28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28-28-1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28-28-2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28-28-3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28-29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28-29-1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28-29-2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28-29-3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28-30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28-30-1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28-30-2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28-30-3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28-31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28-31-1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28-31-2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28-31-3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28-32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28-32-1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28-32-2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28-32-3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28-33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28-33-1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28-33-2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28-33-3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28-34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28-34-1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28-34-2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28-34-3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28-35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28-35-1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28-35-2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28-35-3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28-36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28-36-1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28-36-2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28-36-3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28-37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28-37-1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28-37-2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28-37-3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28-38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28-38-1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28-38-2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28-38-3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28-39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28-39-1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28-39-2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28-39-3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28-40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28-40-1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28-40-2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28-40-3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28-41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28-41-1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28-41-2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28-41-3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28-42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28-42-1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28-42-2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28-42-3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28-43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28-43-1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28-43-2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28-43-3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28-44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28-44-1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28-44-2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28-44-3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28-45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28-45-1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28-45-2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28-45-3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E140776B-AA13-4A42-9D6E-81E8F444348B}"/>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0A565C50-6C84-4280-899E-9A8D53099538}">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3AD1D904-887E-4A1A-B8F6-DB34C61F90FA}">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FD156D78-77E3-46E3-B2F2-83D16EE0ED99}">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EFC60CF6-598B-41E7-9166-0CD6A803B21E}">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E9A4D6C7-EF63-4CEE-98D8-B574EB9556D9}">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2E4B73D0-9C8F-493F-B633-5E6A3FE52EAA}"/>
    <dataValidation type="list" allowBlank="1" sqref="H8 H19 H448 H459 H404 H470 H481 H30 H41 H52 H63 H74 H85 H96 H107 H118 H129 H140 H151 H162 H173 H184 H195 H206 H217 H228 H239 H250 H261 H272 H283 H294 H305 H316 H327 H338 H349 H360 H371 H382 H393 H415 H426 H437 H492" xr:uid="{FF4B89C7-64FB-4E74-921C-73ED5D02B49F}">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5762"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5763"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5B1FD-8746-41E1-9D2B-5559290C51BA}">
  <sheetPr codeName="Hoja23">
    <tabColor theme="0"/>
    <pageSetUpPr fitToPage="1"/>
  </sheetPr>
  <dimension ref="A1:Q500"/>
  <sheetViews>
    <sheetView zoomScale="55" zoomScaleNormal="55" workbookViewId="0">
      <selection activeCell="E14" sqref="E14"/>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428</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29-1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c r="C6" s="149"/>
      <c r="D6" s="33" t="s">
        <v>107</v>
      </c>
      <c r="E6" s="94" t="str">
        <f>IFERROR(VLOOKUP(B6,matrizEmpleados,2,FALSE),"No existe")</f>
        <v>No existe</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c r="D7" s="105"/>
      <c r="E7" s="100">
        <f>(D7-C7)*$C$2</f>
        <v>0</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29-1-1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29-1-2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29-1-3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No Existe</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29-2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c r="C17" s="149"/>
      <c r="D17" s="33" t="s">
        <v>107</v>
      </c>
      <c r="E17" s="94" t="str">
        <f>IFERROR(VLOOKUP(B17,matrizEmpleados,2,FALSE),"No existe")</f>
        <v>No existe</v>
      </c>
      <c r="F17" s="104" t="s">
        <v>108</v>
      </c>
      <c r="G17" s="33" t="s">
        <v>109</v>
      </c>
      <c r="H17" s="111">
        <f>+(D16-C16)+1</f>
        <v>1</v>
      </c>
      <c r="I17" s="65"/>
      <c r="J17" s="26"/>
      <c r="K17" s="26"/>
      <c r="L17" s="26"/>
      <c r="M17" s="26"/>
      <c r="N17" s="26"/>
      <c r="O17" s="26"/>
      <c r="P17" s="26"/>
      <c r="Q17" s="26"/>
    </row>
    <row r="18" spans="1:17" ht="24.75" customHeight="1" x14ac:dyDescent="0.25">
      <c r="A18" s="32" t="s">
        <v>8</v>
      </c>
      <c r="B18" s="99"/>
      <c r="C18" s="105"/>
      <c r="D18" s="105"/>
      <c r="E18" s="100">
        <f>(D18-C18)*$C$2</f>
        <v>0</v>
      </c>
      <c r="F18" s="113"/>
      <c r="G18" s="33" t="s">
        <v>111</v>
      </c>
      <c r="H18" s="54"/>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29-2-1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29-2-2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29-2-3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No Existe</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29-3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29-3-1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29-3-2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29-3-3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29-4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29-4-1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29-4-2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29-4-3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29-5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29-5-1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29-5-2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29-5-3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29-6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29-6-1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29-6-2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29-6-3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29-7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29-7-1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29-7-2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29-7-3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29-8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29-8-1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29-8-2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29-8-3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29-9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29-9-1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29-9-2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29-9-3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29-10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29-10-1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29-10-2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29-10-3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29-11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29-11-1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29-11-2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29-11-3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29-12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29-12-1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29-12-2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29-12-3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29-13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29-13-1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29-13-2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29-13-3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29-14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29-14-1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29-14-2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29-14-3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29-15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29-15-1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29-15-2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29-15-3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29-16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29-16-1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29-16-2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29-16-3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29-17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29-17-1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29-17-2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29-17-3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29-18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29-18-1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29-18-2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29-18-3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29-19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29-19-1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29-19-2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29-19-3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29-20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29-20-1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29-20-2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29-20-3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29-21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29-21-1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29-21-2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29-21-3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29-22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29-22-1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29-22-2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29-22-3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29-23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29-23-1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29-23-2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29-23-3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29-24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29-24-1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29-24-2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29-24-3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29-25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29-25-1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29-25-2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29-25-3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29-26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29-26-1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29-26-2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29-26-3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29-27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29-27-1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29-27-2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29-27-3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29-28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29-28-1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29-28-2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29-28-3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29-29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29-29-1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29-29-2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29-29-3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29-30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29-30-1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29-30-2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29-30-3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29-31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29-31-1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29-31-2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29-31-3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29-32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29-32-1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29-32-2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29-32-3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29-33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29-33-1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29-33-2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29-33-3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29-34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29-34-1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29-34-2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29-34-3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29-35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29-35-1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29-35-2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29-35-3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29-36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29-36-1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29-36-2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29-36-3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29-37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29-37-1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29-37-2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29-37-3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29-38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29-38-1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29-38-2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29-38-3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29-39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29-39-1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29-39-2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29-39-3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29-40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29-40-1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29-40-2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29-40-3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29-41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29-41-1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29-41-2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29-41-3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29-42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29-42-1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29-42-2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29-42-3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29-43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29-43-1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29-43-2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29-43-3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29-44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29-44-1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29-44-2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29-44-3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29-45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29-45-1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29-45-2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29-45-3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6A0C545A-1B45-4B38-80D2-D3803E088213}"/>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6D70340-3B7E-4E51-A5F7-1DBD8B34C734}">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633362AA-1937-4EBC-8EFE-F1FA6FABB44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83947198-71B4-448A-8720-91587D80B510}">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66946C75-8790-4E26-A893-47996C1FF5B1}">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0E7A6800-4EBE-487E-9D6C-F5B2342C3EC3}">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48D2E491-2A55-4261-A798-20AEBE530935}"/>
    <dataValidation type="list" allowBlank="1" sqref="H8 H19 H448 H459 H404 H470 H481 H30 H41 H52 H63 H74 H85 H96 H107 H118 H129 H140 H151 H162 H173 H184 H195 H206 H217 H228 H239 H250 H261 H272 H283 H294 H305 H316 H327 H338 H349 H360 H371 H382 H393 H415 H426 H437 H492" xr:uid="{71AC3296-E59E-4F5C-BB0E-881B5409F416}">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985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985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6F16F-35D7-490E-8C13-0FF6B6C41665}">
  <sheetPr codeName="Hoja18">
    <tabColor theme="0"/>
    <pageSetUpPr fitToPage="1"/>
  </sheetPr>
  <dimension ref="A1:Q500"/>
  <sheetViews>
    <sheetView topLeftCell="A4" zoomScale="62" zoomScaleNormal="62" workbookViewId="0">
      <selection activeCell="H4" sqref="H4"/>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429</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8.333333333333337E-2</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30-1</v>
      </c>
      <c r="B4" s="58"/>
      <c r="C4" s="59" t="s">
        <v>99</v>
      </c>
      <c r="D4" s="60" t="s">
        <v>100</v>
      </c>
      <c r="E4" s="103"/>
      <c r="F4" s="103" t="s">
        <v>101</v>
      </c>
      <c r="G4" s="62" t="s">
        <v>92</v>
      </c>
      <c r="H4" s="63" t="s">
        <v>153</v>
      </c>
      <c r="I4" s="65">
        <v>1</v>
      </c>
      <c r="J4" s="26"/>
      <c r="K4" s="26"/>
      <c r="L4" s="63" t="s">
        <v>102</v>
      </c>
      <c r="M4" s="63" t="s">
        <v>103</v>
      </c>
      <c r="N4" s="63" t="s">
        <v>104</v>
      </c>
      <c r="O4" s="63" t="s">
        <v>105</v>
      </c>
      <c r="P4" s="26"/>
      <c r="Q4" s="26"/>
    </row>
    <row r="5" spans="1:17" ht="24.75" customHeight="1" x14ac:dyDescent="0.25">
      <c r="A5" s="32" t="s">
        <v>5</v>
      </c>
      <c r="B5" s="51" t="s">
        <v>183</v>
      </c>
      <c r="C5" s="52"/>
      <c r="D5" s="52"/>
      <c r="E5" s="53"/>
      <c r="F5" s="109">
        <f>IFERROR((E7*F7+E8*F8)/(F7+F8),0)</f>
        <v>0</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430</v>
      </c>
      <c r="C6" s="149"/>
      <c r="D6" s="33" t="s">
        <v>107</v>
      </c>
      <c r="E6" s="94" t="str">
        <f>IFERROR(VLOOKUP(B6,matrizEmpleados,2,FALSE),"No existe")</f>
        <v>001020</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v>0.54166666666666663</v>
      </c>
      <c r="D7" s="105">
        <v>0.625</v>
      </c>
      <c r="E7" s="100">
        <f>(D7-C7)*$C$2</f>
        <v>0.25000000000000011</v>
      </c>
      <c r="F7" s="113"/>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30-1-1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30-1-2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30-1-3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4601000380</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30-2</v>
      </c>
      <c r="B15" s="58"/>
      <c r="C15" s="59" t="s">
        <v>99</v>
      </c>
      <c r="D15" s="60" t="s">
        <v>100</v>
      </c>
      <c r="E15" s="61"/>
      <c r="F15" s="61"/>
      <c r="G15" s="62" t="s">
        <v>92</v>
      </c>
      <c r="H15" s="63" t="s">
        <v>145</v>
      </c>
      <c r="I15" s="65">
        <f>+I4+1</f>
        <v>2</v>
      </c>
      <c r="J15" s="26"/>
      <c r="K15" s="26"/>
      <c r="L15" s="26"/>
      <c r="M15" s="26"/>
      <c r="N15" s="26"/>
      <c r="O15" s="26"/>
      <c r="P15" s="26"/>
      <c r="Q15" s="26"/>
    </row>
    <row r="16" spans="1:17" ht="24.75" customHeight="1" x14ac:dyDescent="0.25">
      <c r="A16" s="32" t="s">
        <v>5</v>
      </c>
      <c r="B16" s="51" t="s">
        <v>375</v>
      </c>
      <c r="C16" s="52">
        <v>45645</v>
      </c>
      <c r="D16" s="52">
        <v>45645</v>
      </c>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431</v>
      </c>
      <c r="C17" s="149"/>
      <c r="D17" s="33" t="s">
        <v>107</v>
      </c>
      <c r="E17" s="94" t="str">
        <f>IFERROR(VLOOKUP(B17,matrizEmpleados,2,FALSE),"No existe")</f>
        <v>100582</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0.58333333333333337</v>
      </c>
      <c r="D18" s="105">
        <v>0.70833333333333337</v>
      </c>
      <c r="E18" s="100">
        <f>(D18-C18)*$C$2</f>
        <v>0.375</v>
      </c>
      <c r="F18" s="113"/>
      <c r="G18" s="33" t="s">
        <v>111</v>
      </c>
      <c r="H18" s="54" t="s">
        <v>72</v>
      </c>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30-2-1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30-2-2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30-2-3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4603000025</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30-3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30-3-1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30-3-2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30-3-3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30-4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30-4-1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30-4-2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30-4-3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30-5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30-5-1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30-5-2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30-5-3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30-6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30-6-1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30-6-2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30-6-3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30-7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30-7-1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30-7-2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30-7-3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30-8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30-8-1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30-8-2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30-8-3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30-9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30-9-1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30-9-2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30-9-3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30-10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30-10-1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30-10-2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30-10-3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30-11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30-11-1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30-11-2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30-11-3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30-12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30-12-1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30-12-2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30-12-3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30-13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30-13-1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30-13-2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30-13-3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30-14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30-14-1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30-14-2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30-14-3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30-15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30-15-1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30-15-2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30-15-3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30-16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30-16-1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30-16-2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30-16-3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30-17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30-17-1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30-17-2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30-17-3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30-18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30-18-1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30-18-2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30-18-3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30-19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30-19-1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30-19-2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30-19-3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30-20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30-20-1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30-20-2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30-20-3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30-21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30-21-1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30-21-2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30-21-3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30-22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30-22-1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30-22-2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30-22-3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30-23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30-23-1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30-23-2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30-23-3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30-24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30-24-1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30-24-2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30-24-3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30-25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30-25-1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30-25-2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30-25-3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30-26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30-26-1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30-26-2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30-26-3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30-27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30-27-1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30-27-2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30-27-3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30-28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30-28-1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30-28-2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30-28-3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30-29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30-29-1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30-29-2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30-29-3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30-30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30-30-1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30-30-2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30-30-3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30-31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30-31-1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30-31-2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30-31-3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30-32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30-32-1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30-32-2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30-32-3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30-33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30-33-1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30-33-2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30-33-3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30-34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30-34-1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30-34-2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30-34-3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30-35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30-35-1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30-35-2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30-35-3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30-36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30-36-1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30-36-2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30-36-3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30-37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30-37-1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30-37-2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30-37-3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30-38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30-38-1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30-38-2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30-38-3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30-39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30-39-1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30-39-2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30-39-3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30-40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30-40-1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30-40-2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30-40-3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30-41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30-41-1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30-41-2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30-41-3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30-42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30-42-1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30-42-2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30-42-3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30-43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30-43-1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30-43-2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30-43-3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30-44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30-44-1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30-44-2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30-44-3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30-45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30-45-1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30-45-2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30-45-3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7A9D94D4-82D2-4ACC-89B8-9EF66EEC36EA}"/>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F8BECBB9-605A-4270-91F6-BE814F71DE03}">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813CB7F0-22BC-465C-A718-E0D1D17D8581}">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CB806FE5-953E-4413-8DA0-F982C9603D0C}">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FF462402-DC0A-4A2C-8FC5-788A1484CCE3}">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4FEC6E33-3B1C-4BE0-BEAB-0C368C24DD16}">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7053BDD1-DE82-4A09-9BE9-73C04A20580F}"/>
    <dataValidation type="list" allowBlank="1" sqref="H8 H19 H448 H459 H404 H470 H481 H30 H41 H52 H63 H74 H85 H96 H107 H118 H129 H140 H151 H162 H173 H184 H195 H206 H217 H228 H239 H250 H261 H272 H283 H294 H305 H316 H327 H338 H349 H360 H371 H382 H393 H415 H426 H437 H492" xr:uid="{9E910BC9-E39A-46D7-B5A1-D55B80379032}">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4738"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4739"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D88C0-314C-4926-B02A-BE222E5AC887}">
  <sheetPr codeName="Hoja17">
    <tabColor theme="0"/>
    <pageSetUpPr fitToPage="1"/>
  </sheetPr>
  <dimension ref="A1:Q500"/>
  <sheetViews>
    <sheetView zoomScale="55" zoomScaleNormal="55" workbookViewId="0">
      <selection activeCell="H18" sqref="H18"/>
    </sheetView>
  </sheetViews>
  <sheetFormatPr baseColWidth="10" defaultColWidth="11.42578125" defaultRowHeight="15" x14ac:dyDescent="0.25"/>
  <cols>
    <col min="1" max="1" width="22.7109375" style="20" customWidth="1"/>
    <col min="2" max="2" width="58.28515625" style="20" customWidth="1"/>
    <col min="3" max="4" width="18.85546875" style="20" customWidth="1"/>
    <col min="5" max="6" width="28.140625" style="20" customWidth="1"/>
    <col min="7" max="7" width="18.28515625" style="21" customWidth="1"/>
    <col min="8" max="8" width="35.140625" style="21" customWidth="1"/>
    <col min="9" max="9" width="15.42578125" style="66" customWidth="1"/>
    <col min="10" max="10" width="23.28515625" style="20" customWidth="1"/>
    <col min="11" max="11" width="16.42578125" style="20" customWidth="1"/>
    <col min="12" max="12" width="17.140625" style="20" customWidth="1"/>
    <col min="13" max="13" width="18.28515625" style="20" customWidth="1"/>
    <col min="14" max="14" width="17.5703125" style="20" customWidth="1"/>
    <col min="15" max="15" width="14.140625" style="20" customWidth="1"/>
    <col min="16" max="16384" width="11.42578125" style="20"/>
  </cols>
  <sheetData>
    <row r="1" spans="1:17" ht="24.75" customHeight="1" thickBot="1" x14ac:dyDescent="0.35">
      <c r="A1" s="24" t="s">
        <v>95</v>
      </c>
      <c r="B1" s="25" t="s">
        <v>432</v>
      </c>
      <c r="C1" s="30"/>
      <c r="D1" s="26"/>
      <c r="E1" s="26"/>
      <c r="F1" s="26"/>
      <c r="G1" s="27"/>
      <c r="H1" s="27"/>
      <c r="I1" s="65"/>
      <c r="J1" s="26"/>
      <c r="K1" s="26"/>
      <c r="L1" s="26"/>
      <c r="M1" s="26"/>
      <c r="N1" s="26"/>
      <c r="O1" s="26"/>
      <c r="P1" s="26"/>
      <c r="Q1" s="26"/>
    </row>
    <row r="2" spans="1:17" ht="24.75" customHeight="1" thickBot="1" x14ac:dyDescent="0.35">
      <c r="A2" s="24" t="s">
        <v>97</v>
      </c>
      <c r="B2" s="101">
        <v>8</v>
      </c>
      <c r="C2" s="102">
        <f>24/B2</f>
        <v>3</v>
      </c>
      <c r="D2" s="26"/>
      <c r="E2" s="110">
        <f>+D7-C7</f>
        <v>0.125</v>
      </c>
      <c r="F2" s="26"/>
      <c r="G2" s="27"/>
      <c r="H2" s="27"/>
      <c r="Q2" s="26"/>
    </row>
    <row r="3" spans="1:17" ht="24.75" customHeight="1" x14ac:dyDescent="0.25">
      <c r="A3" s="28" t="s">
        <v>98</v>
      </c>
      <c r="B3" s="26"/>
      <c r="C3" s="26"/>
      <c r="D3" s="26"/>
      <c r="E3" s="26"/>
      <c r="F3" s="26"/>
      <c r="G3" s="27"/>
      <c r="H3" s="27"/>
      <c r="I3" s="65"/>
      <c r="J3" s="26"/>
      <c r="K3" s="26"/>
      <c r="L3" s="26"/>
      <c r="M3" s="26"/>
      <c r="N3" s="26"/>
      <c r="O3" s="26"/>
      <c r="P3" s="26"/>
      <c r="Q3" s="26"/>
    </row>
    <row r="4" spans="1:17" ht="24.75" customHeight="1" x14ac:dyDescent="0.3">
      <c r="A4" s="57" t="str">
        <f ca="1">CONCATENATE(_xlfn.SHEET(),"-",I4)</f>
        <v>31-1</v>
      </c>
      <c r="B4" s="58"/>
      <c r="C4" s="59" t="s">
        <v>99</v>
      </c>
      <c r="D4" s="60" t="s">
        <v>100</v>
      </c>
      <c r="E4" s="103"/>
      <c r="F4" s="103" t="s">
        <v>101</v>
      </c>
      <c r="G4" s="62" t="s">
        <v>92</v>
      </c>
      <c r="H4" s="63"/>
      <c r="I4" s="65">
        <v>1</v>
      </c>
      <c r="J4" s="26"/>
      <c r="K4" s="26"/>
      <c r="L4" s="63" t="s">
        <v>102</v>
      </c>
      <c r="M4" s="63" t="s">
        <v>103</v>
      </c>
      <c r="N4" s="63" t="s">
        <v>104</v>
      </c>
      <c r="O4" s="63" t="s">
        <v>105</v>
      </c>
      <c r="P4" s="26"/>
      <c r="Q4" s="26"/>
    </row>
    <row r="5" spans="1:17" ht="24.75" customHeight="1" x14ac:dyDescent="0.25">
      <c r="A5" s="32" t="s">
        <v>5</v>
      </c>
      <c r="B5" s="51" t="s">
        <v>375</v>
      </c>
      <c r="C5" s="52">
        <v>45646</v>
      </c>
      <c r="D5" s="52">
        <v>45646</v>
      </c>
      <c r="E5" s="53"/>
      <c r="F5" s="109">
        <f>IFERROR((E7*F7+E8*F8)/(F7+F8),0)</f>
        <v>0.375</v>
      </c>
      <c r="G5" s="33" t="s">
        <v>106</v>
      </c>
      <c r="H5" s="54"/>
      <c r="I5" s="65"/>
      <c r="J5" s="26"/>
      <c r="K5" s="26"/>
      <c r="L5" s="105">
        <v>0.41666666666666669</v>
      </c>
      <c r="M5" s="105">
        <v>0.5</v>
      </c>
      <c r="N5" s="100">
        <f>(M5-L5)*$C$2</f>
        <v>0.24999999999999994</v>
      </c>
      <c r="O5" s="108">
        <v>3</v>
      </c>
      <c r="P5" s="26"/>
      <c r="Q5" s="26"/>
    </row>
    <row r="6" spans="1:17" ht="24.75" customHeight="1" x14ac:dyDescent="0.25">
      <c r="A6" s="32" t="s">
        <v>6</v>
      </c>
      <c r="B6" s="148" t="s">
        <v>422</v>
      </c>
      <c r="C6" s="149"/>
      <c r="D6" s="33" t="s">
        <v>107</v>
      </c>
      <c r="E6" s="94" t="str">
        <f>IFERROR(VLOOKUP(B6,matrizEmpleados,2,FALSE),"No existe")</f>
        <v>004726</v>
      </c>
      <c r="F6" s="104" t="s">
        <v>108</v>
      </c>
      <c r="G6" s="33" t="s">
        <v>109</v>
      </c>
      <c r="H6" s="111">
        <f>+(D5-C5)+1</f>
        <v>1</v>
      </c>
      <c r="I6" s="65"/>
      <c r="J6" s="26"/>
      <c r="K6" s="26"/>
      <c r="L6" s="105">
        <v>0.41666666666666669</v>
      </c>
      <c r="M6" s="105">
        <v>0.58333333333333337</v>
      </c>
      <c r="N6" s="100">
        <f>(M6-L6)*$C$2</f>
        <v>0.5</v>
      </c>
      <c r="O6" s="108">
        <v>2</v>
      </c>
      <c r="P6" s="26"/>
      <c r="Q6" s="26"/>
    </row>
    <row r="7" spans="1:17" ht="24.75" customHeight="1" x14ac:dyDescent="0.25">
      <c r="A7" s="32" t="s">
        <v>8</v>
      </c>
      <c r="B7" s="99"/>
      <c r="C7" s="105">
        <v>0.58333333333333337</v>
      </c>
      <c r="D7" s="105">
        <v>0.70833333333333337</v>
      </c>
      <c r="E7" s="100">
        <f>(D7-C7)*$C$2</f>
        <v>0.375</v>
      </c>
      <c r="F7" s="113">
        <v>5</v>
      </c>
      <c r="G7" s="33" t="s">
        <v>111</v>
      </c>
      <c r="H7" s="54"/>
      <c r="I7" s="65"/>
      <c r="J7" s="26"/>
      <c r="K7" s="26"/>
      <c r="L7" s="105"/>
      <c r="M7" s="105"/>
      <c r="N7" s="100"/>
      <c r="O7" s="108"/>
      <c r="P7" s="26"/>
      <c r="Q7" s="26"/>
    </row>
    <row r="8" spans="1:17" ht="24.75" customHeight="1" x14ac:dyDescent="0.25">
      <c r="A8" s="32" t="s">
        <v>11</v>
      </c>
      <c r="B8" s="92"/>
      <c r="C8" s="105"/>
      <c r="D8" s="105"/>
      <c r="E8" s="100">
        <f>(D8-C8)*$C$2</f>
        <v>0</v>
      </c>
      <c r="F8" s="113"/>
      <c r="G8" s="33" t="s">
        <v>107</v>
      </c>
      <c r="H8" s="56" t="str">
        <f>IFERROR(VLOOKUP(B8,matrizEmpleados,2,FALSE),"Error")</f>
        <v>Error</v>
      </c>
      <c r="I8" s="65"/>
      <c r="J8" s="26"/>
      <c r="K8" s="26"/>
      <c r="L8" s="105"/>
      <c r="M8" s="105"/>
      <c r="N8" s="100"/>
      <c r="O8" s="108"/>
      <c r="P8" s="26"/>
      <c r="Q8" s="26"/>
    </row>
    <row r="9" spans="1:17" ht="24.75" customHeight="1" x14ac:dyDescent="0.25">
      <c r="A9" s="32" t="s">
        <v>112</v>
      </c>
      <c r="B9" s="32" t="s">
        <v>113</v>
      </c>
      <c r="C9" s="32" t="s">
        <v>12</v>
      </c>
      <c r="D9" s="32" t="s">
        <v>7</v>
      </c>
      <c r="E9" s="48" t="s">
        <v>114</v>
      </c>
      <c r="F9" s="48"/>
      <c r="G9" s="33" t="s">
        <v>115</v>
      </c>
      <c r="H9" s="54"/>
      <c r="I9" s="65"/>
      <c r="K9" s="26"/>
      <c r="L9" s="105"/>
      <c r="M9" s="105"/>
      <c r="N9" s="100"/>
      <c r="O9" s="108"/>
      <c r="P9" s="26"/>
      <c r="Q9" s="26"/>
    </row>
    <row r="10" spans="1:17" ht="24.75" customHeight="1" x14ac:dyDescent="0.25">
      <c r="A10" s="32" t="s">
        <v>116</v>
      </c>
      <c r="B10" s="51"/>
      <c r="C10" s="31" t="str">
        <f>IFERROR(VLOOKUP(B10,matrizEmpleados,2,FALSE),"Error")</f>
        <v>Error</v>
      </c>
      <c r="D10" s="29"/>
      <c r="E10" s="49"/>
      <c r="F10" s="49"/>
      <c r="G10" s="33" t="s">
        <v>117</v>
      </c>
      <c r="H10" s="54"/>
      <c r="I10" s="65" t="str">
        <f ca="1">CONCATENATE(_xlfn.SHEET(),"-",I4,"-",1)</f>
        <v>31-1-1</v>
      </c>
      <c r="J10" s="26"/>
      <c r="K10" s="26"/>
      <c r="L10" s="26"/>
      <c r="M10" s="26"/>
      <c r="N10" s="107">
        <f>+(N5*O5+N6*O6+N7*O7+N8*O8+N9*O9)/(O5+O6+O7+O8+O9)</f>
        <v>0.35</v>
      </c>
      <c r="O10" s="26"/>
      <c r="P10" s="26"/>
      <c r="Q10" s="26"/>
    </row>
    <row r="11" spans="1:17" ht="24.75" customHeight="1" x14ac:dyDescent="0.25">
      <c r="A11" s="32" t="s">
        <v>118</v>
      </c>
      <c r="B11" s="51"/>
      <c r="C11" s="31" t="str">
        <f>IFERROR(VLOOKUP(B11,matrizEmpleados,2,FALSE),"Error")</f>
        <v>Error</v>
      </c>
      <c r="D11" s="29"/>
      <c r="E11" s="49"/>
      <c r="F11" s="49"/>
      <c r="G11" s="33" t="s">
        <v>119</v>
      </c>
      <c r="H11" s="55"/>
      <c r="I11" s="65" t="str">
        <f ca="1">CONCATENATE(_xlfn.SHEET(),"-",I4,"-",2)</f>
        <v>31-1-2</v>
      </c>
      <c r="J11" s="26"/>
      <c r="K11" s="26"/>
      <c r="L11" s="26"/>
      <c r="M11" s="26"/>
      <c r="N11" s="26"/>
      <c r="O11" s="26"/>
      <c r="P11" s="26"/>
      <c r="Q11" s="26"/>
    </row>
    <row r="12" spans="1:17" ht="24.75" customHeight="1" x14ac:dyDescent="0.25">
      <c r="A12" s="32" t="s">
        <v>120</v>
      </c>
      <c r="B12" s="51"/>
      <c r="C12" s="31" t="str">
        <f>IFERROR(VLOOKUP(B12,matrizEmpleados,2,FALSE),"Error")</f>
        <v>Error</v>
      </c>
      <c r="D12" s="29"/>
      <c r="E12" s="49"/>
      <c r="F12" s="49"/>
      <c r="G12" s="33" t="s">
        <v>31</v>
      </c>
      <c r="H12" s="54"/>
      <c r="I12" s="65" t="str">
        <f ca="1">CONCATENATE(_xlfn.SHEET(),"-",I4,"-",3)</f>
        <v>31-1-3</v>
      </c>
      <c r="J12" s="26"/>
      <c r="K12" s="26"/>
      <c r="L12" s="26"/>
      <c r="M12" s="26"/>
      <c r="N12" s="26"/>
      <c r="O12" s="26"/>
      <c r="P12" s="26"/>
      <c r="Q12" s="26"/>
    </row>
    <row r="13" spans="1:17" ht="44.25" customHeight="1" x14ac:dyDescent="0.25">
      <c r="A13" s="32" t="s">
        <v>121</v>
      </c>
      <c r="B13" s="150"/>
      <c r="C13" s="151"/>
      <c r="D13" s="151"/>
      <c r="E13" s="152"/>
      <c r="F13" s="98"/>
      <c r="G13" s="32" t="s">
        <v>122</v>
      </c>
      <c r="H13" s="56" t="str">
        <f>IFERROR(VLOOKUP(E6,matriz_imputacion,3,FALSE),"No Existe")</f>
        <v>4603000025</v>
      </c>
      <c r="I13" s="65"/>
      <c r="J13" s="26"/>
      <c r="K13" s="26"/>
      <c r="L13" s="26"/>
      <c r="M13" s="26"/>
      <c r="N13" s="26"/>
      <c r="O13" s="26"/>
      <c r="P13" s="26"/>
      <c r="Q13" s="26"/>
    </row>
    <row r="14" spans="1:17" ht="40.5" customHeight="1" x14ac:dyDescent="0.25">
      <c r="A14" s="28"/>
      <c r="B14" s="40"/>
      <c r="C14" s="26"/>
      <c r="D14" s="26"/>
      <c r="E14" s="26"/>
      <c r="F14" s="26"/>
      <c r="G14" s="27"/>
      <c r="H14" s="27"/>
      <c r="I14" s="65"/>
      <c r="J14" s="26"/>
      <c r="K14" s="26"/>
      <c r="L14" s="26"/>
      <c r="M14" s="26"/>
      <c r="N14" s="26"/>
      <c r="O14" s="26"/>
      <c r="P14" s="26"/>
      <c r="Q14" s="26"/>
    </row>
    <row r="15" spans="1:17" ht="24.75" customHeight="1" x14ac:dyDescent="0.3">
      <c r="A15" s="57" t="str">
        <f ca="1">CONCATENATE(_xlfn.SHEET(),"-",I15)</f>
        <v>31-2</v>
      </c>
      <c r="B15" s="58"/>
      <c r="C15" s="59" t="s">
        <v>99</v>
      </c>
      <c r="D15" s="60" t="s">
        <v>100</v>
      </c>
      <c r="E15" s="61"/>
      <c r="F15" s="61"/>
      <c r="G15" s="62" t="s">
        <v>92</v>
      </c>
      <c r="H15" s="63"/>
      <c r="I15" s="65">
        <f>+I4+1</f>
        <v>2</v>
      </c>
      <c r="J15" s="26"/>
      <c r="K15" s="26"/>
      <c r="L15" s="26"/>
      <c r="M15" s="26"/>
      <c r="N15" s="26"/>
      <c r="O15" s="26"/>
      <c r="P15" s="26"/>
      <c r="Q15" s="26"/>
    </row>
    <row r="16" spans="1:17" ht="24.75" customHeight="1" x14ac:dyDescent="0.25">
      <c r="A16" s="32" t="s">
        <v>5</v>
      </c>
      <c r="B16" s="51" t="s">
        <v>146</v>
      </c>
      <c r="C16" s="52"/>
      <c r="D16" s="52"/>
      <c r="E16" s="53"/>
      <c r="F16" s="109">
        <f>IFERROR((E18*F18+E19*F19)/(F18+F19),0)</f>
        <v>0</v>
      </c>
      <c r="G16" s="33" t="s">
        <v>106</v>
      </c>
      <c r="H16" s="54"/>
      <c r="I16" s="65"/>
      <c r="J16" s="26"/>
      <c r="K16" s="26"/>
      <c r="L16" s="26"/>
      <c r="M16" s="26"/>
      <c r="N16" s="26"/>
      <c r="O16" s="26"/>
      <c r="P16" s="26"/>
      <c r="Q16" s="26"/>
    </row>
    <row r="17" spans="1:17" ht="24.75" customHeight="1" x14ac:dyDescent="0.25">
      <c r="A17" s="32" t="s">
        <v>6</v>
      </c>
      <c r="B17" s="148" t="s">
        <v>3807</v>
      </c>
      <c r="C17" s="149"/>
      <c r="D17" s="33" t="s">
        <v>107</v>
      </c>
      <c r="E17" s="94" t="str">
        <f>IFERROR(VLOOKUP(B17,matrizEmpleados,2,FALSE),"No existe")</f>
        <v>107796</v>
      </c>
      <c r="F17" s="104" t="s">
        <v>108</v>
      </c>
      <c r="G17" s="33" t="s">
        <v>109</v>
      </c>
      <c r="H17" s="111">
        <f>+(D16-C16)+1</f>
        <v>1</v>
      </c>
      <c r="I17" s="65"/>
      <c r="J17" s="26"/>
      <c r="K17" s="26"/>
      <c r="L17" s="26"/>
      <c r="M17" s="26"/>
      <c r="N17" s="26"/>
      <c r="O17" s="26"/>
      <c r="P17" s="26"/>
      <c r="Q17" s="26"/>
    </row>
    <row r="18" spans="1:17" ht="24.75" customHeight="1" x14ac:dyDescent="0.25">
      <c r="A18" s="32" t="s">
        <v>8</v>
      </c>
      <c r="B18" s="99"/>
      <c r="C18" s="105">
        <v>0.58333333333333337</v>
      </c>
      <c r="D18" s="105">
        <v>0.70833333333333337</v>
      </c>
      <c r="E18" s="100">
        <f>(D18-C18)*$C$2</f>
        <v>0.375</v>
      </c>
      <c r="F18" s="113"/>
      <c r="G18" s="33" t="s">
        <v>111</v>
      </c>
      <c r="H18" s="54" t="s">
        <v>72</v>
      </c>
      <c r="I18" s="65"/>
      <c r="J18" s="26"/>
      <c r="K18" s="26"/>
      <c r="L18" s="26"/>
      <c r="M18" s="26"/>
      <c r="N18" s="26"/>
      <c r="O18" s="26"/>
      <c r="P18" s="26"/>
      <c r="Q18" s="26"/>
    </row>
    <row r="19" spans="1:17" ht="24.75" customHeight="1" x14ac:dyDescent="0.25">
      <c r="A19" s="32" t="s">
        <v>11</v>
      </c>
      <c r="B19" s="92"/>
      <c r="C19" s="105"/>
      <c r="D19" s="105"/>
      <c r="E19" s="100">
        <f>(D19-C19)*$C$2</f>
        <v>0</v>
      </c>
      <c r="F19" s="113"/>
      <c r="G19" s="33" t="s">
        <v>107</v>
      </c>
      <c r="H19" s="56" t="str">
        <f>IFERROR(VLOOKUP(B19,matrizEmpleados,2,FALSE),"Error")</f>
        <v>Error</v>
      </c>
      <c r="I19" s="65"/>
      <c r="J19" s="26"/>
      <c r="K19" s="26"/>
      <c r="L19" s="26"/>
      <c r="M19" s="26"/>
      <c r="N19" s="26"/>
      <c r="O19" s="26"/>
      <c r="P19" s="26"/>
      <c r="Q19" s="26"/>
    </row>
    <row r="20" spans="1:17" ht="24.75" customHeight="1" x14ac:dyDescent="0.25">
      <c r="A20" s="32" t="s">
        <v>112</v>
      </c>
      <c r="B20" s="32" t="s">
        <v>113</v>
      </c>
      <c r="C20" s="32" t="s">
        <v>12</v>
      </c>
      <c r="D20" s="32" t="s">
        <v>7</v>
      </c>
      <c r="E20" s="48" t="s">
        <v>114</v>
      </c>
      <c r="F20" s="48"/>
      <c r="G20" s="33" t="s">
        <v>115</v>
      </c>
      <c r="H20" s="54"/>
      <c r="I20" s="65"/>
      <c r="K20" s="26"/>
      <c r="L20" s="26"/>
      <c r="M20" s="26"/>
      <c r="N20" s="26"/>
      <c r="O20" s="26"/>
      <c r="P20" s="26"/>
      <c r="Q20" s="26"/>
    </row>
    <row r="21" spans="1:17" ht="24.75" customHeight="1" x14ac:dyDescent="0.25">
      <c r="A21" s="32" t="s">
        <v>116</v>
      </c>
      <c r="B21" s="51"/>
      <c r="C21" s="31" t="str">
        <f>IFERROR(VLOOKUP(B21,matrizEmpleados,2,FALSE),"Error")</f>
        <v>Error</v>
      </c>
      <c r="D21" s="29"/>
      <c r="E21" s="49"/>
      <c r="F21" s="49"/>
      <c r="G21" s="33" t="s">
        <v>117</v>
      </c>
      <c r="H21" s="54"/>
      <c r="I21" s="65" t="str">
        <f ca="1">CONCATENATE(_xlfn.SHEET(),"-",I15,"-",1)</f>
        <v>31-2-1</v>
      </c>
      <c r="J21" s="26"/>
      <c r="K21" s="26"/>
      <c r="L21" s="26"/>
      <c r="M21" s="26"/>
      <c r="N21" s="26"/>
      <c r="O21" s="26"/>
      <c r="P21" s="26"/>
      <c r="Q21" s="26"/>
    </row>
    <row r="22" spans="1:17" ht="24.75" customHeight="1" x14ac:dyDescent="0.25">
      <c r="A22" s="32" t="s">
        <v>118</v>
      </c>
      <c r="B22" s="51"/>
      <c r="C22" s="31" t="str">
        <f>IFERROR(VLOOKUP(B22,matrizEmpleados,2,FALSE),"Error")</f>
        <v>Error</v>
      </c>
      <c r="D22" s="29"/>
      <c r="E22" s="49"/>
      <c r="F22" s="49"/>
      <c r="G22" s="33" t="s">
        <v>119</v>
      </c>
      <c r="H22" s="55"/>
      <c r="I22" s="65" t="str">
        <f ca="1">CONCATENATE(_xlfn.SHEET(),"-",I15,"-",2)</f>
        <v>31-2-2</v>
      </c>
      <c r="J22" s="26"/>
      <c r="K22" s="26"/>
      <c r="L22" s="26"/>
      <c r="M22" s="26"/>
      <c r="N22" s="26"/>
      <c r="O22" s="26"/>
      <c r="P22" s="26"/>
      <c r="Q22" s="26"/>
    </row>
    <row r="23" spans="1:17" ht="24.75" customHeight="1" x14ac:dyDescent="0.25">
      <c r="A23" s="32" t="s">
        <v>120</v>
      </c>
      <c r="B23" s="51"/>
      <c r="C23" s="31" t="str">
        <f>IFERROR(VLOOKUP(B23,matrizEmpleados,2,FALSE),"Error")</f>
        <v>Error</v>
      </c>
      <c r="D23" s="29"/>
      <c r="E23" s="49"/>
      <c r="F23" s="49"/>
      <c r="G23" s="33" t="s">
        <v>31</v>
      </c>
      <c r="H23" s="54"/>
      <c r="I23" s="65" t="str">
        <f ca="1">CONCATENATE(_xlfn.SHEET(),"-",I15,"-",3)</f>
        <v>31-2-3</v>
      </c>
      <c r="J23" s="26"/>
      <c r="K23" s="26"/>
      <c r="L23" s="26"/>
      <c r="M23" s="26"/>
      <c r="N23" s="26"/>
      <c r="O23" s="26"/>
      <c r="P23" s="26"/>
      <c r="Q23" s="26"/>
    </row>
    <row r="24" spans="1:17" ht="38.25" customHeight="1" x14ac:dyDescent="0.25">
      <c r="A24" s="32" t="s">
        <v>121</v>
      </c>
      <c r="B24" s="150"/>
      <c r="C24" s="151"/>
      <c r="D24" s="151"/>
      <c r="E24" s="152"/>
      <c r="F24" s="98"/>
      <c r="G24" s="32" t="s">
        <v>122</v>
      </c>
      <c r="H24" s="56" t="str">
        <f>IFERROR(VLOOKUP(E17,matriz_imputacion,3,FALSE),"No Existe")</f>
        <v>1203002103</v>
      </c>
      <c r="I24" s="65"/>
      <c r="J24" s="26"/>
      <c r="K24" s="26"/>
      <c r="L24" s="26"/>
      <c r="M24" s="26"/>
      <c r="N24" s="26"/>
      <c r="O24" s="26"/>
      <c r="P24" s="26"/>
      <c r="Q24" s="26"/>
    </row>
    <row r="25" spans="1:17" ht="40.5" customHeight="1" x14ac:dyDescent="0.25">
      <c r="A25" s="28"/>
      <c r="B25" s="40"/>
      <c r="C25" s="26"/>
      <c r="D25" s="26"/>
      <c r="E25" s="26"/>
      <c r="F25" s="26"/>
      <c r="G25" s="27"/>
      <c r="H25" s="27"/>
      <c r="I25" s="65"/>
      <c r="J25" s="26"/>
      <c r="K25" s="26"/>
      <c r="L25" s="26"/>
      <c r="M25" s="26"/>
      <c r="N25" s="26"/>
      <c r="O25" s="26"/>
      <c r="P25" s="26"/>
      <c r="Q25" s="26"/>
    </row>
    <row r="26" spans="1:17" ht="24.75" customHeight="1" x14ac:dyDescent="0.3">
      <c r="A26" s="57" t="str">
        <f ca="1">CONCATENATE(_xlfn.SHEET(),"-",I26)</f>
        <v>31-3</v>
      </c>
      <c r="B26" s="58"/>
      <c r="C26" s="59" t="s">
        <v>99</v>
      </c>
      <c r="D26" s="60" t="s">
        <v>100</v>
      </c>
      <c r="E26" s="61"/>
      <c r="F26" s="61"/>
      <c r="G26" s="62" t="s">
        <v>92</v>
      </c>
      <c r="H26" s="63"/>
      <c r="I26" s="65">
        <f>+I15+1</f>
        <v>3</v>
      </c>
      <c r="J26" s="26"/>
      <c r="K26" s="26"/>
      <c r="L26" s="26"/>
      <c r="M26" s="26"/>
      <c r="N26" s="26"/>
      <c r="O26" s="26"/>
      <c r="P26" s="26"/>
      <c r="Q26" s="26"/>
    </row>
    <row r="27" spans="1:17" ht="24.75" customHeight="1" x14ac:dyDescent="0.25">
      <c r="A27" s="32" t="s">
        <v>5</v>
      </c>
      <c r="B27" s="51"/>
      <c r="C27" s="52"/>
      <c r="D27" s="52"/>
      <c r="E27" s="53"/>
      <c r="F27" s="109">
        <f>IFERROR((E29*F29+E30*F30)/(F29+F30),0)</f>
        <v>0</v>
      </c>
      <c r="G27" s="33" t="s">
        <v>106</v>
      </c>
      <c r="H27" s="54"/>
      <c r="I27" s="65"/>
      <c r="J27" s="26"/>
      <c r="K27" s="26"/>
      <c r="L27" s="26"/>
      <c r="M27" s="26"/>
      <c r="N27" s="26"/>
      <c r="O27" s="26"/>
      <c r="P27" s="26"/>
      <c r="Q27" s="26"/>
    </row>
    <row r="28" spans="1:17" ht="24.75" customHeight="1" x14ac:dyDescent="0.25">
      <c r="A28" s="32" t="s">
        <v>6</v>
      </c>
      <c r="B28" s="148"/>
      <c r="C28" s="149"/>
      <c r="D28" s="33" t="s">
        <v>107</v>
      </c>
      <c r="E28" s="94" t="str">
        <f>IFERROR(VLOOKUP(B28,matrizEmpleados,2,FALSE),"No existe")</f>
        <v>No existe</v>
      </c>
      <c r="F28" s="104" t="s">
        <v>108</v>
      </c>
      <c r="G28" s="33" t="s">
        <v>109</v>
      </c>
      <c r="H28" s="111">
        <f>+(D27-C27)+1</f>
        <v>1</v>
      </c>
      <c r="I28" s="65"/>
      <c r="J28" s="26"/>
      <c r="K28" s="26"/>
      <c r="L28" s="26"/>
      <c r="M28" s="26"/>
      <c r="N28" s="26"/>
      <c r="O28" s="26"/>
      <c r="P28" s="26"/>
      <c r="Q28" s="26"/>
    </row>
    <row r="29" spans="1:17" ht="24.75" customHeight="1" x14ac:dyDescent="0.25">
      <c r="A29" s="32" t="s">
        <v>8</v>
      </c>
      <c r="B29" s="99"/>
      <c r="C29" s="105"/>
      <c r="D29" s="105"/>
      <c r="E29" s="100">
        <f>(D29-C29)*$C$2</f>
        <v>0</v>
      </c>
      <c r="F29" s="113"/>
      <c r="G29" s="33" t="s">
        <v>111</v>
      </c>
      <c r="H29" s="54"/>
      <c r="I29" s="65"/>
      <c r="J29" s="26"/>
      <c r="K29" s="26"/>
      <c r="L29" s="26"/>
      <c r="M29" s="26"/>
      <c r="N29" s="26"/>
      <c r="O29" s="26"/>
      <c r="P29" s="26"/>
      <c r="Q29" s="26"/>
    </row>
    <row r="30" spans="1:17" ht="24.75" customHeight="1" x14ac:dyDescent="0.25">
      <c r="A30" s="32" t="s">
        <v>11</v>
      </c>
      <c r="B30" s="92"/>
      <c r="C30" s="105"/>
      <c r="D30" s="105"/>
      <c r="E30" s="100">
        <f>(D30-C30)*$C$2</f>
        <v>0</v>
      </c>
      <c r="F30" s="113"/>
      <c r="G30" s="33" t="s">
        <v>107</v>
      </c>
      <c r="H30" s="56" t="str">
        <f>IFERROR(VLOOKUP(B30,matrizEmpleados,2,FALSE),"Error")</f>
        <v>Error</v>
      </c>
      <c r="I30" s="65"/>
      <c r="J30" s="26"/>
      <c r="K30" s="26"/>
      <c r="L30" s="26"/>
      <c r="M30" s="26"/>
      <c r="N30" s="26"/>
      <c r="O30" s="26"/>
      <c r="P30" s="26"/>
      <c r="Q30" s="26"/>
    </row>
    <row r="31" spans="1:17" ht="24.75" customHeight="1" x14ac:dyDescent="0.25">
      <c r="A31" s="32" t="s">
        <v>112</v>
      </c>
      <c r="B31" s="32" t="s">
        <v>113</v>
      </c>
      <c r="C31" s="32" t="s">
        <v>12</v>
      </c>
      <c r="D31" s="32" t="s">
        <v>7</v>
      </c>
      <c r="E31" s="48" t="s">
        <v>114</v>
      </c>
      <c r="F31" s="48"/>
      <c r="G31" s="33" t="s">
        <v>115</v>
      </c>
      <c r="H31" s="54"/>
      <c r="I31" s="65"/>
      <c r="K31" s="26"/>
      <c r="L31" s="26"/>
      <c r="M31" s="26"/>
      <c r="N31" s="26"/>
      <c r="O31" s="26"/>
      <c r="P31" s="26"/>
      <c r="Q31" s="26"/>
    </row>
    <row r="32" spans="1:17" ht="24.75" customHeight="1" x14ac:dyDescent="0.25">
      <c r="A32" s="32" t="s">
        <v>116</v>
      </c>
      <c r="B32" s="51"/>
      <c r="C32" s="31" t="str">
        <f>IFERROR(VLOOKUP(B32,matrizEmpleados,2,FALSE),"Error")</f>
        <v>Error</v>
      </c>
      <c r="D32" s="29"/>
      <c r="E32" s="49"/>
      <c r="F32" s="49"/>
      <c r="G32" s="33" t="s">
        <v>117</v>
      </c>
      <c r="H32" s="54"/>
      <c r="I32" s="65" t="str">
        <f ca="1">CONCATENATE(_xlfn.SHEET(),"-",I26,"-",1)</f>
        <v>31-3-1</v>
      </c>
      <c r="J32" s="26"/>
      <c r="K32" s="26"/>
      <c r="L32" s="26"/>
      <c r="M32" s="26"/>
      <c r="N32" s="26"/>
      <c r="O32" s="26"/>
      <c r="P32" s="26"/>
      <c r="Q32" s="26"/>
    </row>
    <row r="33" spans="1:17" ht="24.75" customHeight="1" x14ac:dyDescent="0.25">
      <c r="A33" s="32" t="s">
        <v>118</v>
      </c>
      <c r="B33" s="51"/>
      <c r="C33" s="31" t="str">
        <f>IFERROR(VLOOKUP(B33,matrizEmpleados,2,FALSE),"Error")</f>
        <v>Error</v>
      </c>
      <c r="D33" s="29"/>
      <c r="E33" s="49"/>
      <c r="F33" s="49"/>
      <c r="G33" s="33" t="s">
        <v>119</v>
      </c>
      <c r="H33" s="55"/>
      <c r="I33" s="65" t="str">
        <f ca="1">CONCATENATE(_xlfn.SHEET(),"-",I26,"-",2)</f>
        <v>31-3-2</v>
      </c>
      <c r="J33" s="26"/>
      <c r="K33" s="26"/>
      <c r="L33" s="26"/>
      <c r="M33" s="26"/>
      <c r="N33" s="26"/>
      <c r="O33" s="26"/>
      <c r="P33" s="26"/>
      <c r="Q33" s="26"/>
    </row>
    <row r="34" spans="1:17" ht="24.75" customHeight="1" x14ac:dyDescent="0.25">
      <c r="A34" s="32" t="s">
        <v>120</v>
      </c>
      <c r="B34" s="51"/>
      <c r="C34" s="31" t="str">
        <f>IFERROR(VLOOKUP(B34,matrizEmpleados,2,FALSE),"Error")</f>
        <v>Error</v>
      </c>
      <c r="D34" s="29"/>
      <c r="E34" s="49"/>
      <c r="F34" s="49"/>
      <c r="G34" s="33" t="s">
        <v>31</v>
      </c>
      <c r="H34" s="54"/>
      <c r="I34" s="65" t="str">
        <f ca="1">CONCATENATE(_xlfn.SHEET(),"-",I26,"-",3)</f>
        <v>31-3-3</v>
      </c>
      <c r="J34" s="26"/>
      <c r="K34" s="26"/>
      <c r="L34" s="26"/>
      <c r="M34" s="26"/>
      <c r="N34" s="26"/>
      <c r="O34" s="26"/>
      <c r="P34" s="26"/>
      <c r="Q34" s="26"/>
    </row>
    <row r="35" spans="1:17" ht="38.25" customHeight="1" x14ac:dyDescent="0.25">
      <c r="A35" s="32" t="s">
        <v>121</v>
      </c>
      <c r="B35" s="150"/>
      <c r="C35" s="151"/>
      <c r="D35" s="151"/>
      <c r="E35" s="152"/>
      <c r="F35" s="98"/>
      <c r="G35" s="32" t="s">
        <v>122</v>
      </c>
      <c r="H35" s="56" t="str">
        <f>IFERROR(VLOOKUP(E28,matriz_imputacion,3,FALSE),"No Existe")</f>
        <v>No Existe</v>
      </c>
      <c r="I35" s="65"/>
      <c r="J35" s="26"/>
      <c r="K35" s="26"/>
      <c r="L35" s="26"/>
      <c r="M35" s="26"/>
      <c r="N35" s="26"/>
      <c r="O35" s="26"/>
      <c r="P35" s="26"/>
      <c r="Q35" s="26"/>
    </row>
    <row r="36" spans="1:17" ht="40.5" customHeight="1" x14ac:dyDescent="0.25">
      <c r="A36" s="28"/>
      <c r="B36" s="40"/>
      <c r="C36" s="26"/>
      <c r="D36" s="26"/>
      <c r="E36" s="26"/>
      <c r="F36" s="26"/>
      <c r="G36" s="27"/>
      <c r="H36" s="27"/>
      <c r="I36" s="65"/>
      <c r="J36" s="26"/>
      <c r="K36" s="26"/>
      <c r="L36" s="26"/>
      <c r="M36" s="26"/>
      <c r="N36" s="26"/>
      <c r="O36" s="26"/>
      <c r="P36" s="26"/>
      <c r="Q36" s="26"/>
    </row>
    <row r="37" spans="1:17" ht="24.75" customHeight="1" x14ac:dyDescent="0.3">
      <c r="A37" s="57" t="str">
        <f ca="1">CONCATENATE(_xlfn.SHEET(),"-",I37)</f>
        <v>31-4</v>
      </c>
      <c r="B37" s="58"/>
      <c r="C37" s="59" t="s">
        <v>99</v>
      </c>
      <c r="D37" s="60" t="s">
        <v>100</v>
      </c>
      <c r="E37" s="61"/>
      <c r="F37" s="61"/>
      <c r="G37" s="62" t="s">
        <v>92</v>
      </c>
      <c r="H37" s="63"/>
      <c r="I37" s="65">
        <f>+I26+1</f>
        <v>4</v>
      </c>
      <c r="J37" s="26"/>
      <c r="K37" s="26"/>
      <c r="L37" s="26"/>
      <c r="M37" s="26"/>
      <c r="N37" s="26"/>
      <c r="O37" s="26"/>
      <c r="P37" s="26"/>
      <c r="Q37" s="26"/>
    </row>
    <row r="38" spans="1:17" ht="24.75" customHeight="1" x14ac:dyDescent="0.25">
      <c r="A38" s="32" t="s">
        <v>5</v>
      </c>
      <c r="B38" s="51"/>
      <c r="C38" s="52"/>
      <c r="D38" s="52"/>
      <c r="E38" s="53"/>
      <c r="F38" s="109">
        <f>IFERROR((E40*F40+E41*F41)/(F40+F41),0)</f>
        <v>0</v>
      </c>
      <c r="G38" s="33" t="s">
        <v>106</v>
      </c>
      <c r="H38" s="54"/>
      <c r="I38" s="65"/>
      <c r="J38" s="26"/>
      <c r="K38" s="26"/>
      <c r="L38" s="26"/>
      <c r="M38" s="26"/>
      <c r="N38" s="26"/>
      <c r="O38" s="26"/>
      <c r="P38" s="26"/>
      <c r="Q38" s="26"/>
    </row>
    <row r="39" spans="1:17" ht="24.75" customHeight="1" x14ac:dyDescent="0.25">
      <c r="A39" s="32" t="s">
        <v>6</v>
      </c>
      <c r="B39" s="148"/>
      <c r="C39" s="149"/>
      <c r="D39" s="33" t="s">
        <v>107</v>
      </c>
      <c r="E39" s="94" t="str">
        <f>IFERROR(VLOOKUP(B39,matrizEmpleados,2,FALSE),"No existe")</f>
        <v>No existe</v>
      </c>
      <c r="F39" s="104" t="s">
        <v>108</v>
      </c>
      <c r="G39" s="33" t="s">
        <v>109</v>
      </c>
      <c r="H39" s="111">
        <f>+(D38-C38)+1</f>
        <v>1</v>
      </c>
      <c r="I39" s="65"/>
      <c r="J39" s="26"/>
      <c r="K39" s="26"/>
      <c r="L39" s="26"/>
      <c r="M39" s="26"/>
      <c r="N39" s="26"/>
      <c r="O39" s="26"/>
      <c r="P39" s="26"/>
      <c r="Q39" s="26"/>
    </row>
    <row r="40" spans="1:17" ht="24.75" customHeight="1" x14ac:dyDescent="0.25">
      <c r="A40" s="32" t="s">
        <v>8</v>
      </c>
      <c r="B40" s="99"/>
      <c r="C40" s="105"/>
      <c r="D40" s="105"/>
      <c r="E40" s="100">
        <f>(D40-C40)*$C$2</f>
        <v>0</v>
      </c>
      <c r="F40" s="113"/>
      <c r="G40" s="33" t="s">
        <v>111</v>
      </c>
      <c r="H40" s="54"/>
      <c r="I40" s="65"/>
      <c r="J40" s="26"/>
      <c r="K40" s="26"/>
      <c r="L40" s="26"/>
      <c r="M40" s="26"/>
      <c r="N40" s="26"/>
      <c r="O40" s="26"/>
      <c r="P40" s="26"/>
      <c r="Q40" s="26"/>
    </row>
    <row r="41" spans="1:17" ht="24.75" customHeight="1" x14ac:dyDescent="0.25">
      <c r="A41" s="32" t="s">
        <v>11</v>
      </c>
      <c r="B41" s="92"/>
      <c r="C41" s="105"/>
      <c r="D41" s="105"/>
      <c r="E41" s="100">
        <f>(D41-C41)*$C$2</f>
        <v>0</v>
      </c>
      <c r="F41" s="113"/>
      <c r="G41" s="33" t="s">
        <v>107</v>
      </c>
      <c r="H41" s="56" t="str">
        <f>IFERROR(VLOOKUP(B41,matrizEmpleados,2,FALSE),"Error")</f>
        <v>Error</v>
      </c>
      <c r="I41" s="65"/>
      <c r="J41" s="26"/>
      <c r="K41" s="26"/>
      <c r="L41" s="26"/>
      <c r="M41" s="26"/>
      <c r="N41" s="26"/>
      <c r="O41" s="26"/>
      <c r="P41" s="26"/>
      <c r="Q41" s="26"/>
    </row>
    <row r="42" spans="1:17" ht="24.75" customHeight="1" x14ac:dyDescent="0.25">
      <c r="A42" s="32" t="s">
        <v>112</v>
      </c>
      <c r="B42" s="32" t="s">
        <v>113</v>
      </c>
      <c r="C42" s="32" t="s">
        <v>12</v>
      </c>
      <c r="D42" s="32" t="s">
        <v>7</v>
      </c>
      <c r="E42" s="48" t="s">
        <v>114</v>
      </c>
      <c r="F42" s="48"/>
      <c r="G42" s="33" t="s">
        <v>115</v>
      </c>
      <c r="H42" s="54"/>
      <c r="I42" s="65"/>
      <c r="K42" s="26"/>
      <c r="L42" s="26"/>
      <c r="M42" s="26"/>
      <c r="N42" s="26"/>
      <c r="O42" s="26"/>
      <c r="P42" s="26"/>
      <c r="Q42" s="26"/>
    </row>
    <row r="43" spans="1:17" ht="24.75" customHeight="1" x14ac:dyDescent="0.25">
      <c r="A43" s="32" t="s">
        <v>116</v>
      </c>
      <c r="B43" s="51"/>
      <c r="C43" s="31" t="str">
        <f>IFERROR(VLOOKUP(B43,matrizEmpleados,2,FALSE),"Error")</f>
        <v>Error</v>
      </c>
      <c r="D43" s="29"/>
      <c r="E43" s="49"/>
      <c r="F43" s="49"/>
      <c r="G43" s="33" t="s">
        <v>117</v>
      </c>
      <c r="H43" s="54"/>
      <c r="I43" s="65" t="str">
        <f ca="1">CONCATENATE(_xlfn.SHEET(),"-",I37,"-",1)</f>
        <v>31-4-1</v>
      </c>
      <c r="J43" s="26"/>
      <c r="K43" s="26"/>
      <c r="L43" s="26"/>
      <c r="M43" s="26"/>
      <c r="N43" s="26"/>
      <c r="O43" s="26"/>
      <c r="P43" s="26"/>
      <c r="Q43" s="26"/>
    </row>
    <row r="44" spans="1:17" ht="24.75" customHeight="1" x14ac:dyDescent="0.25">
      <c r="A44" s="32" t="s">
        <v>118</v>
      </c>
      <c r="B44" s="51"/>
      <c r="C44" s="31" t="str">
        <f>IFERROR(VLOOKUP(B44,matrizEmpleados,2,FALSE),"Error")</f>
        <v>Error</v>
      </c>
      <c r="D44" s="29"/>
      <c r="E44" s="49"/>
      <c r="F44" s="49"/>
      <c r="G44" s="33" t="s">
        <v>119</v>
      </c>
      <c r="H44" s="55"/>
      <c r="I44" s="65" t="str">
        <f ca="1">CONCATENATE(_xlfn.SHEET(),"-",I37,"-",2)</f>
        <v>31-4-2</v>
      </c>
      <c r="J44" s="26"/>
      <c r="K44" s="26"/>
      <c r="L44" s="26"/>
      <c r="M44" s="26"/>
      <c r="N44" s="26"/>
      <c r="O44" s="26"/>
      <c r="P44" s="26"/>
      <c r="Q44" s="26"/>
    </row>
    <row r="45" spans="1:17" ht="24.75" customHeight="1" x14ac:dyDescent="0.25">
      <c r="A45" s="32" t="s">
        <v>120</v>
      </c>
      <c r="B45" s="51"/>
      <c r="C45" s="31" t="str">
        <f>IFERROR(VLOOKUP(B45,matrizEmpleados,2,FALSE),"Error")</f>
        <v>Error</v>
      </c>
      <c r="D45" s="29"/>
      <c r="E45" s="49"/>
      <c r="F45" s="49"/>
      <c r="G45" s="33" t="s">
        <v>31</v>
      </c>
      <c r="H45" s="54"/>
      <c r="I45" s="65" t="str">
        <f ca="1">CONCATENATE(_xlfn.SHEET(),"-",I37,"-",3)</f>
        <v>31-4-3</v>
      </c>
      <c r="J45" s="26"/>
      <c r="K45" s="26"/>
      <c r="L45" s="26"/>
      <c r="M45" s="26"/>
      <c r="N45" s="26"/>
      <c r="O45" s="26"/>
      <c r="P45" s="26"/>
      <c r="Q45" s="26"/>
    </row>
    <row r="46" spans="1:17" ht="38.25" customHeight="1" x14ac:dyDescent="0.25">
      <c r="A46" s="32" t="s">
        <v>121</v>
      </c>
      <c r="B46" s="150"/>
      <c r="C46" s="151"/>
      <c r="D46" s="151"/>
      <c r="E46" s="152"/>
      <c r="F46" s="98"/>
      <c r="G46" s="32" t="s">
        <v>122</v>
      </c>
      <c r="H46" s="56" t="str">
        <f>IFERROR(VLOOKUP(E39,matriz_imputacion,3,FALSE),"No Existe")</f>
        <v>No Existe</v>
      </c>
      <c r="I46" s="65"/>
      <c r="J46" s="26"/>
      <c r="K46" s="26"/>
      <c r="L46" s="26"/>
      <c r="M46" s="26"/>
      <c r="N46" s="26"/>
      <c r="O46" s="26"/>
      <c r="P46" s="26"/>
      <c r="Q46" s="26"/>
    </row>
    <row r="47" spans="1:17" ht="40.5" customHeight="1" x14ac:dyDescent="0.25">
      <c r="A47" s="28"/>
      <c r="B47" s="40"/>
      <c r="C47" s="26"/>
      <c r="D47" s="26"/>
      <c r="E47" s="26"/>
      <c r="F47" s="26"/>
      <c r="G47" s="27"/>
      <c r="H47" s="27"/>
      <c r="I47" s="65"/>
      <c r="J47" s="26"/>
      <c r="K47" s="26"/>
      <c r="L47" s="26"/>
      <c r="M47" s="26"/>
      <c r="N47" s="26"/>
      <c r="O47" s="26"/>
      <c r="P47" s="26"/>
      <c r="Q47" s="26"/>
    </row>
    <row r="48" spans="1:17" ht="24.75" customHeight="1" x14ac:dyDescent="0.3">
      <c r="A48" s="57" t="str">
        <f ca="1">CONCATENATE(_xlfn.SHEET(),"-",I48)</f>
        <v>31-5</v>
      </c>
      <c r="B48" s="58"/>
      <c r="C48" s="59" t="s">
        <v>99</v>
      </c>
      <c r="D48" s="60" t="s">
        <v>100</v>
      </c>
      <c r="E48" s="61"/>
      <c r="F48" s="61"/>
      <c r="G48" s="62" t="s">
        <v>92</v>
      </c>
      <c r="H48" s="63"/>
      <c r="I48" s="65">
        <f>+I37+1</f>
        <v>5</v>
      </c>
      <c r="J48" s="26"/>
      <c r="K48" s="26"/>
      <c r="L48" s="26"/>
      <c r="M48" s="26"/>
      <c r="N48" s="26"/>
      <c r="O48" s="26"/>
      <c r="P48" s="26"/>
      <c r="Q48" s="26"/>
    </row>
    <row r="49" spans="1:17" ht="24.75" customHeight="1" x14ac:dyDescent="0.25">
      <c r="A49" s="32" t="s">
        <v>5</v>
      </c>
      <c r="B49" s="51"/>
      <c r="C49" s="52"/>
      <c r="D49" s="52"/>
      <c r="E49" s="53"/>
      <c r="F49" s="109">
        <f>IFERROR((E51*F51+E52*F52)/(F51+F52),0)</f>
        <v>0</v>
      </c>
      <c r="G49" s="33" t="s">
        <v>106</v>
      </c>
      <c r="H49" s="54"/>
      <c r="I49" s="65"/>
      <c r="J49" s="26"/>
      <c r="K49" s="26"/>
      <c r="L49" s="26"/>
      <c r="M49" s="26"/>
      <c r="N49" s="26"/>
      <c r="O49" s="26"/>
      <c r="P49" s="26"/>
      <c r="Q49" s="26"/>
    </row>
    <row r="50" spans="1:17" ht="24.75" customHeight="1" x14ac:dyDescent="0.25">
      <c r="A50" s="32" t="s">
        <v>6</v>
      </c>
      <c r="B50" s="148"/>
      <c r="C50" s="149"/>
      <c r="D50" s="33" t="s">
        <v>107</v>
      </c>
      <c r="E50" s="94" t="str">
        <f>IFERROR(VLOOKUP(B50,matrizEmpleados,2,FALSE),"No existe")</f>
        <v>No existe</v>
      </c>
      <c r="F50" s="104" t="s">
        <v>108</v>
      </c>
      <c r="G50" s="33" t="s">
        <v>109</v>
      </c>
      <c r="H50" s="111">
        <f>+(D49-C49)+1</f>
        <v>1</v>
      </c>
      <c r="I50" s="65"/>
      <c r="J50" s="26"/>
      <c r="K50" s="26"/>
      <c r="L50" s="26"/>
      <c r="M50" s="26"/>
      <c r="N50" s="26"/>
      <c r="O50" s="26"/>
      <c r="P50" s="26"/>
      <c r="Q50" s="26"/>
    </row>
    <row r="51" spans="1:17" ht="24.75" customHeight="1" x14ac:dyDescent="0.25">
      <c r="A51" s="32" t="s">
        <v>8</v>
      </c>
      <c r="B51" s="99"/>
      <c r="C51" s="105"/>
      <c r="D51" s="105"/>
      <c r="E51" s="100">
        <f>(D51-C51)*$C$2</f>
        <v>0</v>
      </c>
      <c r="F51" s="113"/>
      <c r="G51" s="33" t="s">
        <v>111</v>
      </c>
      <c r="H51" s="54"/>
      <c r="I51" s="65"/>
      <c r="J51" s="26"/>
      <c r="K51" s="26"/>
      <c r="L51" s="26"/>
      <c r="M51" s="26"/>
      <c r="N51" s="26"/>
      <c r="O51" s="26"/>
      <c r="P51" s="26"/>
      <c r="Q51" s="26"/>
    </row>
    <row r="52" spans="1:17" ht="24.75" customHeight="1" x14ac:dyDescent="0.25">
      <c r="A52" s="32" t="s">
        <v>11</v>
      </c>
      <c r="B52" s="92"/>
      <c r="C52" s="105"/>
      <c r="D52" s="105"/>
      <c r="E52" s="100">
        <f>(D52-C52)*$C$2</f>
        <v>0</v>
      </c>
      <c r="F52" s="113"/>
      <c r="G52" s="33" t="s">
        <v>107</v>
      </c>
      <c r="H52" s="56" t="str">
        <f>IFERROR(VLOOKUP(B52,matrizEmpleados,2,FALSE),"Error")</f>
        <v>Error</v>
      </c>
      <c r="I52" s="65"/>
      <c r="J52" s="26"/>
      <c r="K52" s="26"/>
      <c r="L52" s="26"/>
      <c r="M52" s="26"/>
      <c r="N52" s="26"/>
      <c r="O52" s="26"/>
      <c r="P52" s="26"/>
      <c r="Q52" s="26"/>
    </row>
    <row r="53" spans="1:17" ht="24.75" customHeight="1" x14ac:dyDescent="0.25">
      <c r="A53" s="32" t="s">
        <v>112</v>
      </c>
      <c r="B53" s="32" t="s">
        <v>113</v>
      </c>
      <c r="C53" s="32" t="s">
        <v>12</v>
      </c>
      <c r="D53" s="32" t="s">
        <v>7</v>
      </c>
      <c r="E53" s="48" t="s">
        <v>114</v>
      </c>
      <c r="F53" s="48"/>
      <c r="G53" s="33" t="s">
        <v>115</v>
      </c>
      <c r="H53" s="54"/>
      <c r="I53" s="65"/>
      <c r="K53" s="26"/>
      <c r="L53" s="26"/>
      <c r="M53" s="26"/>
      <c r="N53" s="26"/>
      <c r="O53" s="26"/>
      <c r="P53" s="26"/>
      <c r="Q53" s="26"/>
    </row>
    <row r="54" spans="1:17" ht="24.75" customHeight="1" x14ac:dyDescent="0.25">
      <c r="A54" s="32" t="s">
        <v>116</v>
      </c>
      <c r="B54" s="51"/>
      <c r="C54" s="31" t="str">
        <f>IFERROR(VLOOKUP(B54,matrizEmpleados,2,FALSE),"Error")</f>
        <v>Error</v>
      </c>
      <c r="D54" s="29"/>
      <c r="E54" s="49"/>
      <c r="F54" s="49"/>
      <c r="G54" s="33" t="s">
        <v>117</v>
      </c>
      <c r="H54" s="54"/>
      <c r="I54" s="65" t="str">
        <f ca="1">CONCATENATE(_xlfn.SHEET(),"-",I48,"-",1)</f>
        <v>31-5-1</v>
      </c>
      <c r="J54" s="26"/>
      <c r="K54" s="26"/>
      <c r="L54" s="26"/>
      <c r="M54" s="26"/>
      <c r="N54" s="26"/>
      <c r="O54" s="26"/>
      <c r="P54" s="26"/>
      <c r="Q54" s="26"/>
    </row>
    <row r="55" spans="1:17" ht="24.75" customHeight="1" x14ac:dyDescent="0.25">
      <c r="A55" s="32" t="s">
        <v>118</v>
      </c>
      <c r="B55" s="51"/>
      <c r="C55" s="31" t="str">
        <f>IFERROR(VLOOKUP(B55,matrizEmpleados,2,FALSE),"Error")</f>
        <v>Error</v>
      </c>
      <c r="D55" s="29"/>
      <c r="E55" s="49"/>
      <c r="F55" s="49"/>
      <c r="G55" s="33" t="s">
        <v>119</v>
      </c>
      <c r="H55" s="55"/>
      <c r="I55" s="65" t="str">
        <f ca="1">CONCATENATE(_xlfn.SHEET(),"-",I48,"-",2)</f>
        <v>31-5-2</v>
      </c>
      <c r="J55" s="26"/>
      <c r="K55" s="26"/>
      <c r="L55" s="26"/>
      <c r="M55" s="26"/>
      <c r="N55" s="26"/>
      <c r="O55" s="26"/>
      <c r="P55" s="26"/>
      <c r="Q55" s="26"/>
    </row>
    <row r="56" spans="1:17" ht="24.75" customHeight="1" x14ac:dyDescent="0.25">
      <c r="A56" s="32" t="s">
        <v>120</v>
      </c>
      <c r="B56" s="51"/>
      <c r="C56" s="31" t="str">
        <f>IFERROR(VLOOKUP(B56,matrizEmpleados,2,FALSE),"Error")</f>
        <v>Error</v>
      </c>
      <c r="D56" s="29"/>
      <c r="E56" s="49"/>
      <c r="F56" s="49"/>
      <c r="G56" s="33" t="s">
        <v>31</v>
      </c>
      <c r="H56" s="54"/>
      <c r="I56" s="65" t="str">
        <f ca="1">CONCATENATE(_xlfn.SHEET(),"-",I48,"-",3)</f>
        <v>31-5-3</v>
      </c>
      <c r="J56" s="26"/>
      <c r="K56" s="26"/>
      <c r="L56" s="26"/>
      <c r="M56" s="26"/>
      <c r="N56" s="26"/>
      <c r="O56" s="26"/>
      <c r="P56" s="26"/>
      <c r="Q56" s="26"/>
    </row>
    <row r="57" spans="1:17" ht="38.25" customHeight="1" x14ac:dyDescent="0.25">
      <c r="A57" s="32" t="s">
        <v>121</v>
      </c>
      <c r="B57" s="150"/>
      <c r="C57" s="151"/>
      <c r="D57" s="151"/>
      <c r="E57" s="152"/>
      <c r="F57" s="98"/>
      <c r="G57" s="32" t="s">
        <v>122</v>
      </c>
      <c r="H57" s="56" t="str">
        <f>IFERROR(VLOOKUP(E50,matriz_imputacion,3,FALSE),"No Existe")</f>
        <v>No Existe</v>
      </c>
      <c r="I57" s="65"/>
      <c r="J57" s="26"/>
      <c r="K57" s="26"/>
      <c r="L57" s="26"/>
      <c r="M57" s="26"/>
      <c r="N57" s="26"/>
      <c r="O57" s="26"/>
      <c r="P57" s="26"/>
      <c r="Q57" s="26"/>
    </row>
    <row r="58" spans="1:17" ht="40.5" customHeight="1" x14ac:dyDescent="0.25">
      <c r="A58" s="28"/>
      <c r="B58" s="40"/>
      <c r="C58" s="26"/>
      <c r="D58" s="26"/>
      <c r="E58" s="26"/>
      <c r="F58" s="26"/>
      <c r="G58" s="27"/>
      <c r="H58" s="27"/>
      <c r="I58" s="65"/>
      <c r="J58" s="26"/>
      <c r="K58" s="26"/>
      <c r="L58" s="26"/>
      <c r="M58" s="26"/>
      <c r="N58" s="26"/>
      <c r="O58" s="26"/>
      <c r="P58" s="26"/>
      <c r="Q58" s="26"/>
    </row>
    <row r="59" spans="1:17" ht="24.75" customHeight="1" x14ac:dyDescent="0.3">
      <c r="A59" s="57" t="str">
        <f ca="1">CONCATENATE(_xlfn.SHEET(),"-",I59)</f>
        <v>31-6</v>
      </c>
      <c r="B59" s="58"/>
      <c r="C59" s="59" t="s">
        <v>99</v>
      </c>
      <c r="D59" s="60" t="s">
        <v>100</v>
      </c>
      <c r="E59" s="61"/>
      <c r="F59" s="61"/>
      <c r="G59" s="62" t="s">
        <v>92</v>
      </c>
      <c r="H59" s="63"/>
      <c r="I59" s="65">
        <f>+I48+1</f>
        <v>6</v>
      </c>
      <c r="J59" s="26"/>
      <c r="K59" s="26"/>
      <c r="L59" s="26"/>
      <c r="M59" s="26"/>
      <c r="N59" s="26"/>
      <c r="O59" s="26"/>
      <c r="P59" s="26"/>
      <c r="Q59" s="26"/>
    </row>
    <row r="60" spans="1:17" ht="24.75" customHeight="1" x14ac:dyDescent="0.25">
      <c r="A60" s="32" t="s">
        <v>5</v>
      </c>
      <c r="B60" s="51"/>
      <c r="C60" s="52"/>
      <c r="D60" s="52"/>
      <c r="E60" s="53"/>
      <c r="F60" s="109">
        <f>IFERROR((E62*F62+E63*F63)/(F62+F63),0)</f>
        <v>0</v>
      </c>
      <c r="G60" s="33" t="s">
        <v>106</v>
      </c>
      <c r="H60" s="54"/>
      <c r="I60" s="65"/>
      <c r="J60" s="26"/>
      <c r="K60" s="26"/>
      <c r="L60" s="26"/>
      <c r="M60" s="26"/>
      <c r="N60" s="26"/>
      <c r="O60" s="26"/>
      <c r="P60" s="26"/>
      <c r="Q60" s="26"/>
    </row>
    <row r="61" spans="1:17" ht="24.75" customHeight="1" x14ac:dyDescent="0.25">
      <c r="A61" s="32" t="s">
        <v>6</v>
      </c>
      <c r="B61" s="148"/>
      <c r="C61" s="149"/>
      <c r="D61" s="33" t="s">
        <v>107</v>
      </c>
      <c r="E61" s="94" t="str">
        <f>IFERROR(VLOOKUP(B61,matrizEmpleados,2,FALSE),"No existe")</f>
        <v>No existe</v>
      </c>
      <c r="F61" s="104" t="s">
        <v>108</v>
      </c>
      <c r="G61" s="33" t="s">
        <v>109</v>
      </c>
      <c r="H61" s="111">
        <f>+(D60-C60)+1</f>
        <v>1</v>
      </c>
      <c r="I61" s="65"/>
      <c r="J61" s="26"/>
      <c r="K61" s="26"/>
      <c r="L61" s="26"/>
      <c r="M61" s="26"/>
      <c r="N61" s="26"/>
      <c r="O61" s="26"/>
      <c r="P61" s="26"/>
      <c r="Q61" s="26"/>
    </row>
    <row r="62" spans="1:17" ht="24.75" customHeight="1" x14ac:dyDescent="0.25">
      <c r="A62" s="32" t="s">
        <v>8</v>
      </c>
      <c r="B62" s="99"/>
      <c r="C62" s="105"/>
      <c r="D62" s="105"/>
      <c r="E62" s="100">
        <f>(D62-C62)*$C$2</f>
        <v>0</v>
      </c>
      <c r="F62" s="113"/>
      <c r="G62" s="33" t="s">
        <v>111</v>
      </c>
      <c r="H62" s="54"/>
      <c r="I62" s="65"/>
      <c r="J62" s="26"/>
      <c r="K62" s="26"/>
      <c r="L62" s="26"/>
      <c r="M62" s="26"/>
      <c r="N62" s="26"/>
      <c r="O62" s="26"/>
      <c r="P62" s="26"/>
      <c r="Q62" s="26"/>
    </row>
    <row r="63" spans="1:17" ht="24.75" customHeight="1" x14ac:dyDescent="0.25">
      <c r="A63" s="32" t="s">
        <v>11</v>
      </c>
      <c r="B63" s="92"/>
      <c r="C63" s="105"/>
      <c r="D63" s="105"/>
      <c r="E63" s="100">
        <f>(D63-C63)*$C$2</f>
        <v>0</v>
      </c>
      <c r="F63" s="113"/>
      <c r="G63" s="33" t="s">
        <v>107</v>
      </c>
      <c r="H63" s="56" t="str">
        <f>IFERROR(VLOOKUP(B63,matrizEmpleados,2,FALSE),"Error")</f>
        <v>Error</v>
      </c>
      <c r="I63" s="65"/>
      <c r="J63" s="26"/>
      <c r="K63" s="26"/>
      <c r="L63" s="26"/>
      <c r="M63" s="26"/>
      <c r="N63" s="26"/>
      <c r="O63" s="26"/>
      <c r="P63" s="26"/>
      <c r="Q63" s="26"/>
    </row>
    <row r="64" spans="1:17" ht="24.75" customHeight="1" x14ac:dyDescent="0.25">
      <c r="A64" s="32" t="s">
        <v>112</v>
      </c>
      <c r="B64" s="32" t="s">
        <v>113</v>
      </c>
      <c r="C64" s="32" t="s">
        <v>12</v>
      </c>
      <c r="D64" s="32" t="s">
        <v>7</v>
      </c>
      <c r="E64" s="48" t="s">
        <v>114</v>
      </c>
      <c r="F64" s="48"/>
      <c r="G64" s="33" t="s">
        <v>115</v>
      </c>
      <c r="H64" s="54"/>
      <c r="I64" s="65"/>
      <c r="K64" s="26"/>
      <c r="L64" s="26"/>
      <c r="M64" s="26"/>
      <c r="N64" s="26"/>
      <c r="O64" s="26"/>
      <c r="P64" s="26"/>
      <c r="Q64" s="26"/>
    </row>
    <row r="65" spans="1:17" ht="24.75" customHeight="1" x14ac:dyDescent="0.25">
      <c r="A65" s="32" t="s">
        <v>116</v>
      </c>
      <c r="B65" s="51"/>
      <c r="C65" s="31" t="str">
        <f>IFERROR(VLOOKUP(B65,matrizEmpleados,2,FALSE),"Error")</f>
        <v>Error</v>
      </c>
      <c r="D65" s="29"/>
      <c r="E65" s="49"/>
      <c r="F65" s="49"/>
      <c r="G65" s="33" t="s">
        <v>117</v>
      </c>
      <c r="H65" s="54"/>
      <c r="I65" s="65" t="str">
        <f ca="1">CONCATENATE(_xlfn.SHEET(),"-",I59,"-",1)</f>
        <v>31-6-1</v>
      </c>
      <c r="J65" s="26"/>
      <c r="K65" s="26"/>
      <c r="L65" s="26"/>
      <c r="M65" s="26"/>
      <c r="N65" s="26"/>
      <c r="O65" s="26"/>
      <c r="P65" s="26"/>
      <c r="Q65" s="26"/>
    </row>
    <row r="66" spans="1:17" ht="24.75" customHeight="1" x14ac:dyDescent="0.25">
      <c r="A66" s="32" t="s">
        <v>118</v>
      </c>
      <c r="B66" s="51"/>
      <c r="C66" s="31" t="str">
        <f>IFERROR(VLOOKUP(B66,matrizEmpleados,2,FALSE),"Error")</f>
        <v>Error</v>
      </c>
      <c r="D66" s="29"/>
      <c r="E66" s="49"/>
      <c r="F66" s="49"/>
      <c r="G66" s="33" t="s">
        <v>119</v>
      </c>
      <c r="H66" s="55"/>
      <c r="I66" s="65" t="str">
        <f ca="1">CONCATENATE(_xlfn.SHEET(),"-",I59,"-",2)</f>
        <v>31-6-2</v>
      </c>
      <c r="J66" s="26"/>
      <c r="K66" s="26"/>
      <c r="L66" s="26"/>
      <c r="M66" s="26"/>
      <c r="N66" s="26"/>
      <c r="O66" s="26"/>
      <c r="P66" s="26"/>
      <c r="Q66" s="26"/>
    </row>
    <row r="67" spans="1:17" ht="24.75" customHeight="1" x14ac:dyDescent="0.25">
      <c r="A67" s="32" t="s">
        <v>120</v>
      </c>
      <c r="B67" s="51"/>
      <c r="C67" s="31" t="str">
        <f>IFERROR(VLOOKUP(B67,matrizEmpleados,2,FALSE),"Error")</f>
        <v>Error</v>
      </c>
      <c r="D67" s="29"/>
      <c r="E67" s="49"/>
      <c r="F67" s="49"/>
      <c r="G67" s="33" t="s">
        <v>31</v>
      </c>
      <c r="H67" s="54"/>
      <c r="I67" s="65" t="str">
        <f ca="1">CONCATENATE(_xlfn.SHEET(),"-",I59,"-",3)</f>
        <v>31-6-3</v>
      </c>
      <c r="J67" s="26"/>
      <c r="K67" s="26"/>
      <c r="L67" s="26"/>
      <c r="M67" s="26"/>
      <c r="N67" s="26"/>
      <c r="O67" s="26"/>
      <c r="P67" s="26"/>
      <c r="Q67" s="26"/>
    </row>
    <row r="68" spans="1:17" ht="38.25" customHeight="1" x14ac:dyDescent="0.25">
      <c r="A68" s="32" t="s">
        <v>121</v>
      </c>
      <c r="B68" s="150"/>
      <c r="C68" s="151"/>
      <c r="D68" s="151"/>
      <c r="E68" s="152"/>
      <c r="F68" s="98"/>
      <c r="G68" s="32" t="s">
        <v>122</v>
      </c>
      <c r="H68" s="56" t="str">
        <f>IFERROR(VLOOKUP(E61,matriz_imputacion,3,FALSE),"No Existe")</f>
        <v>No Existe</v>
      </c>
      <c r="I68" s="65"/>
      <c r="J68" s="26"/>
      <c r="K68" s="26"/>
      <c r="L68" s="26"/>
      <c r="M68" s="26"/>
      <c r="N68" s="26"/>
      <c r="O68" s="26"/>
      <c r="P68" s="26"/>
      <c r="Q68" s="26"/>
    </row>
    <row r="69" spans="1:17" ht="40.5" customHeight="1" x14ac:dyDescent="0.25">
      <c r="A69" s="28"/>
      <c r="B69" s="40"/>
      <c r="C69" s="26"/>
      <c r="D69" s="26"/>
      <c r="E69" s="26"/>
      <c r="F69" s="26"/>
      <c r="G69" s="27"/>
      <c r="H69" s="27"/>
      <c r="I69" s="65"/>
      <c r="J69" s="26"/>
      <c r="K69" s="26"/>
      <c r="L69" s="26"/>
      <c r="M69" s="26"/>
      <c r="N69" s="26"/>
      <c r="O69" s="26"/>
      <c r="P69" s="26"/>
      <c r="Q69" s="26"/>
    </row>
    <row r="70" spans="1:17" ht="24.75" customHeight="1" x14ac:dyDescent="0.3">
      <c r="A70" s="57" t="str">
        <f ca="1">CONCATENATE(_xlfn.SHEET(),"-",I70)</f>
        <v>31-7</v>
      </c>
      <c r="B70" s="58"/>
      <c r="C70" s="59" t="s">
        <v>99</v>
      </c>
      <c r="D70" s="60" t="s">
        <v>100</v>
      </c>
      <c r="E70" s="61"/>
      <c r="F70" s="61"/>
      <c r="G70" s="62" t="s">
        <v>92</v>
      </c>
      <c r="H70" s="63"/>
      <c r="I70" s="65">
        <f>+I59+1</f>
        <v>7</v>
      </c>
      <c r="J70" s="26"/>
      <c r="K70" s="26"/>
      <c r="L70" s="26"/>
      <c r="M70" s="26"/>
      <c r="N70" s="26"/>
      <c r="O70" s="26"/>
      <c r="P70" s="26"/>
      <c r="Q70" s="26"/>
    </row>
    <row r="71" spans="1:17" ht="24.75" customHeight="1" x14ac:dyDescent="0.25">
      <c r="A71" s="32" t="s">
        <v>5</v>
      </c>
      <c r="B71" s="51"/>
      <c r="C71" s="52"/>
      <c r="D71" s="52"/>
      <c r="E71" s="53"/>
      <c r="F71" s="109">
        <f>IFERROR((E73*F73+E74*F74)/(F73+F74),0)</f>
        <v>0</v>
      </c>
      <c r="G71" s="33" t="s">
        <v>106</v>
      </c>
      <c r="H71" s="54"/>
      <c r="I71" s="65"/>
      <c r="J71" s="26"/>
      <c r="K71" s="26"/>
      <c r="L71" s="26"/>
      <c r="M71" s="26"/>
      <c r="N71" s="26"/>
      <c r="O71" s="26"/>
      <c r="P71" s="26"/>
      <c r="Q71" s="26"/>
    </row>
    <row r="72" spans="1:17" ht="24.75" customHeight="1" x14ac:dyDescent="0.25">
      <c r="A72" s="32" t="s">
        <v>6</v>
      </c>
      <c r="B72" s="148"/>
      <c r="C72" s="149"/>
      <c r="D72" s="33" t="s">
        <v>107</v>
      </c>
      <c r="E72" s="94" t="str">
        <f>IFERROR(VLOOKUP(B72,matrizEmpleados,2,FALSE),"No existe")</f>
        <v>No existe</v>
      </c>
      <c r="F72" s="104" t="s">
        <v>108</v>
      </c>
      <c r="G72" s="33" t="s">
        <v>109</v>
      </c>
      <c r="H72" s="111">
        <f>+(D71-C71)+1</f>
        <v>1</v>
      </c>
      <c r="I72" s="65"/>
      <c r="J72" s="26"/>
      <c r="K72" s="26"/>
      <c r="L72" s="26"/>
      <c r="M72" s="26"/>
      <c r="N72" s="26"/>
      <c r="O72" s="26"/>
      <c r="P72" s="26"/>
      <c r="Q72" s="26"/>
    </row>
    <row r="73" spans="1:17" ht="24.75" customHeight="1" x14ac:dyDescent="0.25">
      <c r="A73" s="32" t="s">
        <v>8</v>
      </c>
      <c r="B73" s="99"/>
      <c r="C73" s="105"/>
      <c r="D73" s="105"/>
      <c r="E73" s="100">
        <f>(D73-C73)*$C$2</f>
        <v>0</v>
      </c>
      <c r="F73" s="113"/>
      <c r="G73" s="33" t="s">
        <v>111</v>
      </c>
      <c r="H73" s="54"/>
      <c r="I73" s="65"/>
      <c r="J73" s="26"/>
      <c r="K73" s="26"/>
      <c r="L73" s="26"/>
      <c r="M73" s="26"/>
      <c r="N73" s="26"/>
      <c r="O73" s="26"/>
      <c r="P73" s="26"/>
      <c r="Q73" s="26"/>
    </row>
    <row r="74" spans="1:17" ht="24.75" customHeight="1" x14ac:dyDescent="0.25">
      <c r="A74" s="32" t="s">
        <v>11</v>
      </c>
      <c r="B74" s="92"/>
      <c r="C74" s="105"/>
      <c r="D74" s="105"/>
      <c r="E74" s="100">
        <f>(D74-C74)*$C$2</f>
        <v>0</v>
      </c>
      <c r="F74" s="113"/>
      <c r="G74" s="33" t="s">
        <v>107</v>
      </c>
      <c r="H74" s="56" t="str">
        <f>IFERROR(VLOOKUP(B74,matrizEmpleados,2,FALSE),"Error")</f>
        <v>Error</v>
      </c>
      <c r="I74" s="65"/>
      <c r="J74" s="26"/>
      <c r="K74" s="26"/>
      <c r="L74" s="26"/>
      <c r="M74" s="26"/>
      <c r="N74" s="26"/>
      <c r="O74" s="26"/>
      <c r="P74" s="26"/>
      <c r="Q74" s="26"/>
    </row>
    <row r="75" spans="1:17" ht="24.75" customHeight="1" x14ac:dyDescent="0.25">
      <c r="A75" s="32" t="s">
        <v>112</v>
      </c>
      <c r="B75" s="32" t="s">
        <v>113</v>
      </c>
      <c r="C75" s="32" t="s">
        <v>12</v>
      </c>
      <c r="D75" s="32" t="s">
        <v>7</v>
      </c>
      <c r="E75" s="48" t="s">
        <v>114</v>
      </c>
      <c r="F75" s="48"/>
      <c r="G75" s="33" t="s">
        <v>115</v>
      </c>
      <c r="H75" s="54"/>
      <c r="I75" s="65"/>
      <c r="K75" s="26"/>
      <c r="L75" s="26"/>
      <c r="M75" s="26"/>
      <c r="N75" s="26"/>
      <c r="O75" s="26"/>
      <c r="P75" s="26"/>
      <c r="Q75" s="26"/>
    </row>
    <row r="76" spans="1:17" ht="24.75" customHeight="1" x14ac:dyDescent="0.25">
      <c r="A76" s="32" t="s">
        <v>116</v>
      </c>
      <c r="B76" s="51"/>
      <c r="C76" s="31" t="str">
        <f>IFERROR(VLOOKUP(B76,matrizEmpleados,2,FALSE),"Error")</f>
        <v>Error</v>
      </c>
      <c r="D76" s="29"/>
      <c r="E76" s="49"/>
      <c r="F76" s="49"/>
      <c r="G76" s="33" t="s">
        <v>117</v>
      </c>
      <c r="H76" s="54"/>
      <c r="I76" s="65" t="str">
        <f ca="1">CONCATENATE(_xlfn.SHEET(),"-",I70,"-",1)</f>
        <v>31-7-1</v>
      </c>
      <c r="J76" s="26"/>
      <c r="K76" s="26"/>
      <c r="L76" s="26"/>
      <c r="M76" s="26"/>
      <c r="N76" s="26"/>
      <c r="O76" s="26"/>
      <c r="P76" s="26"/>
      <c r="Q76" s="26"/>
    </row>
    <row r="77" spans="1:17" ht="24.75" customHeight="1" x14ac:dyDescent="0.25">
      <c r="A77" s="32" t="s">
        <v>118</v>
      </c>
      <c r="B77" s="51"/>
      <c r="C77" s="31" t="str">
        <f>IFERROR(VLOOKUP(B77,matrizEmpleados,2,FALSE),"Error")</f>
        <v>Error</v>
      </c>
      <c r="D77" s="29"/>
      <c r="E77" s="49"/>
      <c r="F77" s="49"/>
      <c r="G77" s="33" t="s">
        <v>119</v>
      </c>
      <c r="H77" s="55"/>
      <c r="I77" s="65" t="str">
        <f ca="1">CONCATENATE(_xlfn.SHEET(),"-",I70,"-",2)</f>
        <v>31-7-2</v>
      </c>
      <c r="J77" s="26"/>
      <c r="K77" s="26"/>
      <c r="L77" s="26"/>
      <c r="M77" s="26"/>
      <c r="N77" s="26"/>
      <c r="O77" s="26"/>
      <c r="P77" s="26"/>
      <c r="Q77" s="26"/>
    </row>
    <row r="78" spans="1:17" ht="24.75" customHeight="1" x14ac:dyDescent="0.25">
      <c r="A78" s="32" t="s">
        <v>120</v>
      </c>
      <c r="B78" s="51"/>
      <c r="C78" s="31" t="str">
        <f>IFERROR(VLOOKUP(B78,matrizEmpleados,2,FALSE),"Error")</f>
        <v>Error</v>
      </c>
      <c r="D78" s="29"/>
      <c r="E78" s="49"/>
      <c r="F78" s="49"/>
      <c r="G78" s="33" t="s">
        <v>31</v>
      </c>
      <c r="H78" s="54"/>
      <c r="I78" s="65" t="str">
        <f ca="1">CONCATENATE(_xlfn.SHEET(),"-",I70,"-",3)</f>
        <v>31-7-3</v>
      </c>
      <c r="J78" s="26"/>
      <c r="K78" s="26"/>
      <c r="L78" s="26"/>
      <c r="M78" s="26"/>
      <c r="N78" s="26"/>
      <c r="O78" s="26"/>
      <c r="P78" s="26"/>
      <c r="Q78" s="26"/>
    </row>
    <row r="79" spans="1:17" ht="38.25" customHeight="1" x14ac:dyDescent="0.25">
      <c r="A79" s="32" t="s">
        <v>121</v>
      </c>
      <c r="B79" s="150"/>
      <c r="C79" s="151"/>
      <c r="D79" s="151"/>
      <c r="E79" s="152"/>
      <c r="F79" s="98"/>
      <c r="G79" s="32" t="s">
        <v>122</v>
      </c>
      <c r="H79" s="56" t="str">
        <f>IFERROR(VLOOKUP(E72,matriz_imputacion,3,FALSE),"No Existe")</f>
        <v>No Existe</v>
      </c>
      <c r="I79" s="65"/>
      <c r="J79" s="26"/>
      <c r="K79" s="26"/>
      <c r="L79" s="26"/>
      <c r="M79" s="26"/>
      <c r="N79" s="26"/>
      <c r="O79" s="26"/>
      <c r="P79" s="26"/>
      <c r="Q79" s="26"/>
    </row>
    <row r="80" spans="1:17" ht="40.5" customHeight="1" x14ac:dyDescent="0.25">
      <c r="A80" s="28"/>
      <c r="B80" s="40"/>
      <c r="C80" s="26"/>
      <c r="D80" s="26"/>
      <c r="E80" s="26"/>
      <c r="F80" s="26"/>
      <c r="G80" s="27"/>
      <c r="H80" s="27"/>
      <c r="I80" s="65"/>
      <c r="J80" s="26"/>
      <c r="K80" s="26"/>
      <c r="L80" s="26"/>
      <c r="M80" s="26"/>
      <c r="N80" s="26"/>
      <c r="O80" s="26"/>
      <c r="P80" s="26"/>
      <c r="Q80" s="26"/>
    </row>
    <row r="81" spans="1:17" ht="24.75" customHeight="1" x14ac:dyDescent="0.3">
      <c r="A81" s="57" t="str">
        <f ca="1">CONCATENATE(_xlfn.SHEET(),"-",I81)</f>
        <v>31-8</v>
      </c>
      <c r="B81" s="58"/>
      <c r="C81" s="59" t="s">
        <v>99</v>
      </c>
      <c r="D81" s="60" t="s">
        <v>100</v>
      </c>
      <c r="E81" s="61"/>
      <c r="F81" s="61"/>
      <c r="G81" s="62" t="s">
        <v>92</v>
      </c>
      <c r="H81" s="63"/>
      <c r="I81" s="65">
        <f>+I70+1</f>
        <v>8</v>
      </c>
      <c r="J81" s="26"/>
      <c r="K81" s="26"/>
      <c r="L81" s="26"/>
      <c r="M81" s="26"/>
      <c r="N81" s="26"/>
      <c r="O81" s="26"/>
      <c r="P81" s="26"/>
      <c r="Q81" s="26"/>
    </row>
    <row r="82" spans="1:17" ht="24.75" customHeight="1" x14ac:dyDescent="0.25">
      <c r="A82" s="32" t="s">
        <v>5</v>
      </c>
      <c r="B82" s="51"/>
      <c r="C82" s="52"/>
      <c r="D82" s="52"/>
      <c r="E82" s="53"/>
      <c r="F82" s="109">
        <f>IFERROR((E84*F84+E85*F85)/(F84+F85),0)</f>
        <v>0</v>
      </c>
      <c r="G82" s="33" t="s">
        <v>106</v>
      </c>
      <c r="H82" s="54"/>
      <c r="I82" s="65"/>
      <c r="J82" s="26"/>
      <c r="K82" s="26"/>
      <c r="L82" s="26"/>
      <c r="M82" s="26"/>
      <c r="N82" s="26"/>
      <c r="O82" s="26"/>
      <c r="P82" s="26"/>
      <c r="Q82" s="26"/>
    </row>
    <row r="83" spans="1:17" ht="24.75" customHeight="1" x14ac:dyDescent="0.25">
      <c r="A83" s="32" t="s">
        <v>6</v>
      </c>
      <c r="B83" s="148"/>
      <c r="C83" s="149"/>
      <c r="D83" s="33" t="s">
        <v>107</v>
      </c>
      <c r="E83" s="94" t="str">
        <f>IFERROR(VLOOKUP(B83,matrizEmpleados,2,FALSE),"No existe")</f>
        <v>No existe</v>
      </c>
      <c r="F83" s="104" t="s">
        <v>108</v>
      </c>
      <c r="G83" s="33" t="s">
        <v>109</v>
      </c>
      <c r="H83" s="111">
        <f>+(D82-C82)+1</f>
        <v>1</v>
      </c>
      <c r="I83" s="65"/>
      <c r="J83" s="26"/>
      <c r="K83" s="26"/>
      <c r="L83" s="26"/>
      <c r="M83" s="26"/>
      <c r="N83" s="26"/>
      <c r="O83" s="26"/>
      <c r="P83" s="26"/>
      <c r="Q83" s="26"/>
    </row>
    <row r="84" spans="1:17" ht="24.75" customHeight="1" x14ac:dyDescent="0.25">
      <c r="A84" s="32" t="s">
        <v>8</v>
      </c>
      <c r="B84" s="99"/>
      <c r="C84" s="105"/>
      <c r="D84" s="105"/>
      <c r="E84" s="100">
        <f>(D84-C84)*$C$2</f>
        <v>0</v>
      </c>
      <c r="F84" s="113"/>
      <c r="G84" s="33" t="s">
        <v>111</v>
      </c>
      <c r="H84" s="54"/>
      <c r="I84" s="65"/>
      <c r="J84" s="26"/>
      <c r="K84" s="26"/>
      <c r="L84" s="26"/>
      <c r="M84" s="26"/>
      <c r="N84" s="26"/>
      <c r="O84" s="26"/>
      <c r="P84" s="26"/>
      <c r="Q84" s="26"/>
    </row>
    <row r="85" spans="1:17" ht="24.75" customHeight="1" x14ac:dyDescent="0.25">
      <c r="A85" s="32" t="s">
        <v>11</v>
      </c>
      <c r="B85" s="92"/>
      <c r="C85" s="105"/>
      <c r="D85" s="105"/>
      <c r="E85" s="100">
        <f>(D85-C85)*$C$2</f>
        <v>0</v>
      </c>
      <c r="F85" s="113"/>
      <c r="G85" s="33" t="s">
        <v>107</v>
      </c>
      <c r="H85" s="56" t="str">
        <f>IFERROR(VLOOKUP(B85,matrizEmpleados,2,FALSE),"Error")</f>
        <v>Error</v>
      </c>
      <c r="I85" s="65"/>
      <c r="J85" s="26"/>
      <c r="K85" s="26"/>
      <c r="L85" s="26"/>
      <c r="M85" s="26"/>
      <c r="N85" s="26"/>
      <c r="O85" s="26"/>
      <c r="P85" s="26"/>
      <c r="Q85" s="26"/>
    </row>
    <row r="86" spans="1:17" ht="24.75" customHeight="1" x14ac:dyDescent="0.25">
      <c r="A86" s="32" t="s">
        <v>112</v>
      </c>
      <c r="B86" s="32" t="s">
        <v>113</v>
      </c>
      <c r="C86" s="32" t="s">
        <v>12</v>
      </c>
      <c r="D86" s="32" t="s">
        <v>7</v>
      </c>
      <c r="E86" s="48" t="s">
        <v>114</v>
      </c>
      <c r="F86" s="48"/>
      <c r="G86" s="33" t="s">
        <v>115</v>
      </c>
      <c r="H86" s="54"/>
      <c r="I86" s="65"/>
      <c r="K86" s="26"/>
      <c r="L86" s="26"/>
      <c r="M86" s="26"/>
      <c r="N86" s="26"/>
      <c r="O86" s="26"/>
      <c r="P86" s="26"/>
      <c r="Q86" s="26"/>
    </row>
    <row r="87" spans="1:17" ht="24.75" customHeight="1" x14ac:dyDescent="0.25">
      <c r="A87" s="32" t="s">
        <v>116</v>
      </c>
      <c r="B87" s="51"/>
      <c r="C87" s="31" t="str">
        <f>IFERROR(VLOOKUP(B87,matrizEmpleados,2,FALSE),"Error")</f>
        <v>Error</v>
      </c>
      <c r="D87" s="29"/>
      <c r="E87" s="49"/>
      <c r="F87" s="49"/>
      <c r="G87" s="33" t="s">
        <v>117</v>
      </c>
      <c r="H87" s="54"/>
      <c r="I87" s="65" t="str">
        <f ca="1">CONCATENATE(_xlfn.SHEET(),"-",I81,"-",1)</f>
        <v>31-8-1</v>
      </c>
      <c r="J87" s="26"/>
      <c r="K87" s="26"/>
      <c r="L87" s="26"/>
      <c r="M87" s="26"/>
      <c r="N87" s="26"/>
      <c r="O87" s="26"/>
      <c r="P87" s="26"/>
      <c r="Q87" s="26"/>
    </row>
    <row r="88" spans="1:17" ht="24.75" customHeight="1" x14ac:dyDescent="0.25">
      <c r="A88" s="32" t="s">
        <v>118</v>
      </c>
      <c r="B88" s="51"/>
      <c r="C88" s="31" t="str">
        <f>IFERROR(VLOOKUP(B88,matrizEmpleados,2,FALSE),"Error")</f>
        <v>Error</v>
      </c>
      <c r="D88" s="29"/>
      <c r="E88" s="49"/>
      <c r="F88" s="49"/>
      <c r="G88" s="33" t="s">
        <v>119</v>
      </c>
      <c r="H88" s="55"/>
      <c r="I88" s="65" t="str">
        <f ca="1">CONCATENATE(_xlfn.SHEET(),"-",I81,"-",2)</f>
        <v>31-8-2</v>
      </c>
      <c r="J88" s="26"/>
      <c r="K88" s="26"/>
      <c r="L88" s="26"/>
      <c r="M88" s="26"/>
      <c r="N88" s="26"/>
      <c r="O88" s="26"/>
      <c r="P88" s="26"/>
      <c r="Q88" s="26"/>
    </row>
    <row r="89" spans="1:17" ht="24.75" customHeight="1" x14ac:dyDescent="0.25">
      <c r="A89" s="32" t="s">
        <v>120</v>
      </c>
      <c r="B89" s="51"/>
      <c r="C89" s="31" t="str">
        <f>IFERROR(VLOOKUP(B89,matrizEmpleados,2,FALSE),"Error")</f>
        <v>Error</v>
      </c>
      <c r="D89" s="29"/>
      <c r="E89" s="49"/>
      <c r="F89" s="49"/>
      <c r="G89" s="33" t="s">
        <v>31</v>
      </c>
      <c r="H89" s="54"/>
      <c r="I89" s="65" t="str">
        <f ca="1">CONCATENATE(_xlfn.SHEET(),"-",I81,"-",3)</f>
        <v>31-8-3</v>
      </c>
      <c r="J89" s="26"/>
      <c r="K89" s="26"/>
      <c r="L89" s="26"/>
      <c r="M89" s="26"/>
      <c r="N89" s="26"/>
      <c r="O89" s="26"/>
      <c r="P89" s="26"/>
      <c r="Q89" s="26"/>
    </row>
    <row r="90" spans="1:17" ht="38.25" customHeight="1" x14ac:dyDescent="0.25">
      <c r="A90" s="32" t="s">
        <v>121</v>
      </c>
      <c r="B90" s="150"/>
      <c r="C90" s="151"/>
      <c r="D90" s="151"/>
      <c r="E90" s="152"/>
      <c r="F90" s="98"/>
      <c r="G90" s="32" t="s">
        <v>122</v>
      </c>
      <c r="H90" s="56" t="str">
        <f>IFERROR(VLOOKUP(E83,matriz_imputacion,3,FALSE),"No Existe")</f>
        <v>No Existe</v>
      </c>
      <c r="I90" s="65"/>
      <c r="J90" s="26"/>
      <c r="K90" s="26"/>
      <c r="L90" s="26"/>
      <c r="M90" s="26"/>
      <c r="N90" s="26"/>
      <c r="O90" s="26"/>
      <c r="P90" s="26"/>
      <c r="Q90" s="26"/>
    </row>
    <row r="91" spans="1:17" ht="40.5" customHeight="1" x14ac:dyDescent="0.25">
      <c r="A91" s="28"/>
      <c r="B91" s="40"/>
      <c r="C91" s="26"/>
      <c r="D91" s="26"/>
      <c r="E91" s="26"/>
      <c r="F91" s="26"/>
      <c r="G91" s="27"/>
      <c r="H91" s="27"/>
      <c r="I91" s="65"/>
      <c r="J91" s="26"/>
      <c r="K91" s="26"/>
      <c r="L91" s="26"/>
      <c r="M91" s="26"/>
      <c r="N91" s="26"/>
      <c r="O91" s="26"/>
      <c r="P91" s="26"/>
      <c r="Q91" s="26"/>
    </row>
    <row r="92" spans="1:17" ht="24.75" customHeight="1" x14ac:dyDescent="0.3">
      <c r="A92" s="57" t="str">
        <f ca="1">CONCATENATE(_xlfn.SHEET(),"-",I92)</f>
        <v>31-9</v>
      </c>
      <c r="B92" s="58"/>
      <c r="C92" s="59" t="s">
        <v>99</v>
      </c>
      <c r="D92" s="60" t="s">
        <v>100</v>
      </c>
      <c r="E92" s="61"/>
      <c r="F92" s="61"/>
      <c r="G92" s="62" t="s">
        <v>92</v>
      </c>
      <c r="H92" s="63"/>
      <c r="I92" s="65">
        <f>+I81+1</f>
        <v>9</v>
      </c>
      <c r="J92" s="26"/>
      <c r="K92" s="26"/>
      <c r="L92" s="26"/>
      <c r="M92" s="26"/>
      <c r="N92" s="26"/>
      <c r="O92" s="26"/>
      <c r="P92" s="26"/>
      <c r="Q92" s="26"/>
    </row>
    <row r="93" spans="1:17" ht="24.75" customHeight="1" x14ac:dyDescent="0.25">
      <c r="A93" s="32" t="s">
        <v>5</v>
      </c>
      <c r="B93" s="51"/>
      <c r="C93" s="52"/>
      <c r="D93" s="52"/>
      <c r="E93" s="53"/>
      <c r="F93" s="109">
        <f>IFERROR((E95*F95+E96*F96)/(F95+F96),0)</f>
        <v>0</v>
      </c>
      <c r="G93" s="33" t="s">
        <v>106</v>
      </c>
      <c r="H93" s="54"/>
      <c r="I93" s="65"/>
      <c r="J93" s="26"/>
      <c r="K93" s="26"/>
      <c r="L93" s="26"/>
      <c r="M93" s="26"/>
      <c r="N93" s="26"/>
      <c r="O93" s="26"/>
      <c r="P93" s="26"/>
      <c r="Q93" s="26"/>
    </row>
    <row r="94" spans="1:17" ht="24.75" customHeight="1" x14ac:dyDescent="0.25">
      <c r="A94" s="32" t="s">
        <v>6</v>
      </c>
      <c r="B94" s="148"/>
      <c r="C94" s="149"/>
      <c r="D94" s="33" t="s">
        <v>107</v>
      </c>
      <c r="E94" s="94" t="str">
        <f>IFERROR(VLOOKUP(B94,matrizEmpleados,2,FALSE),"No existe")</f>
        <v>No existe</v>
      </c>
      <c r="F94" s="104" t="s">
        <v>108</v>
      </c>
      <c r="G94" s="33" t="s">
        <v>109</v>
      </c>
      <c r="H94" s="111">
        <f>+(D93-C93)+1</f>
        <v>1</v>
      </c>
      <c r="I94" s="65"/>
      <c r="J94" s="26"/>
      <c r="K94" s="26"/>
      <c r="L94" s="26"/>
      <c r="M94" s="26"/>
      <c r="N94" s="26"/>
      <c r="O94" s="26"/>
      <c r="P94" s="26"/>
      <c r="Q94" s="26"/>
    </row>
    <row r="95" spans="1:17" ht="24.75" customHeight="1" x14ac:dyDescent="0.25">
      <c r="A95" s="32" t="s">
        <v>8</v>
      </c>
      <c r="B95" s="99"/>
      <c r="C95" s="105"/>
      <c r="D95" s="105"/>
      <c r="E95" s="100">
        <f>(D95-C95)*$C$2</f>
        <v>0</v>
      </c>
      <c r="F95" s="113"/>
      <c r="G95" s="33" t="s">
        <v>111</v>
      </c>
      <c r="H95" s="54"/>
      <c r="I95" s="65"/>
      <c r="J95" s="26"/>
      <c r="K95" s="26"/>
      <c r="L95" s="26"/>
      <c r="M95" s="26"/>
      <c r="N95" s="26"/>
      <c r="O95" s="26"/>
      <c r="P95" s="26"/>
      <c r="Q95" s="26"/>
    </row>
    <row r="96" spans="1:17" ht="24.75" customHeight="1" x14ac:dyDescent="0.25">
      <c r="A96" s="32" t="s">
        <v>11</v>
      </c>
      <c r="B96" s="92"/>
      <c r="C96" s="105"/>
      <c r="D96" s="105"/>
      <c r="E96" s="100">
        <f>(D96-C96)*$C$2</f>
        <v>0</v>
      </c>
      <c r="F96" s="113"/>
      <c r="G96" s="33" t="s">
        <v>107</v>
      </c>
      <c r="H96" s="56" t="str">
        <f>IFERROR(VLOOKUP(B96,matrizEmpleados,2,FALSE),"Error")</f>
        <v>Error</v>
      </c>
      <c r="I96" s="65"/>
      <c r="J96" s="26"/>
      <c r="K96" s="26"/>
      <c r="L96" s="26"/>
      <c r="M96" s="26"/>
      <c r="N96" s="26"/>
      <c r="O96" s="26"/>
      <c r="P96" s="26"/>
      <c r="Q96" s="26"/>
    </row>
    <row r="97" spans="1:17" ht="24.75" customHeight="1" x14ac:dyDescent="0.25">
      <c r="A97" s="32" t="s">
        <v>112</v>
      </c>
      <c r="B97" s="32" t="s">
        <v>113</v>
      </c>
      <c r="C97" s="32" t="s">
        <v>12</v>
      </c>
      <c r="D97" s="32" t="s">
        <v>7</v>
      </c>
      <c r="E97" s="48" t="s">
        <v>114</v>
      </c>
      <c r="F97" s="48"/>
      <c r="G97" s="33" t="s">
        <v>115</v>
      </c>
      <c r="H97" s="54"/>
      <c r="I97" s="65"/>
      <c r="K97" s="26"/>
      <c r="L97" s="26"/>
      <c r="M97" s="26"/>
      <c r="N97" s="26"/>
      <c r="O97" s="26"/>
      <c r="P97" s="26"/>
      <c r="Q97" s="26"/>
    </row>
    <row r="98" spans="1:17" ht="24.75" customHeight="1" x14ac:dyDescent="0.25">
      <c r="A98" s="32" t="s">
        <v>116</v>
      </c>
      <c r="B98" s="51"/>
      <c r="C98" s="31" t="str">
        <f>IFERROR(VLOOKUP(B98,matrizEmpleados,2,FALSE),"Error")</f>
        <v>Error</v>
      </c>
      <c r="D98" s="29"/>
      <c r="E98" s="49"/>
      <c r="F98" s="49"/>
      <c r="G98" s="33" t="s">
        <v>117</v>
      </c>
      <c r="H98" s="54"/>
      <c r="I98" s="65" t="str">
        <f ca="1">CONCATENATE(_xlfn.SHEET(),"-",I92,"-",1)</f>
        <v>31-9-1</v>
      </c>
      <c r="J98" s="26"/>
      <c r="K98" s="26"/>
      <c r="L98" s="26"/>
      <c r="M98" s="26"/>
      <c r="N98" s="26"/>
      <c r="O98" s="26"/>
      <c r="P98" s="26"/>
      <c r="Q98" s="26"/>
    </row>
    <row r="99" spans="1:17" ht="24.75" customHeight="1" x14ac:dyDescent="0.25">
      <c r="A99" s="32" t="s">
        <v>118</v>
      </c>
      <c r="B99" s="51"/>
      <c r="C99" s="31" t="str">
        <f>IFERROR(VLOOKUP(B99,matrizEmpleados,2,FALSE),"Error")</f>
        <v>Error</v>
      </c>
      <c r="D99" s="29"/>
      <c r="E99" s="49"/>
      <c r="F99" s="49"/>
      <c r="G99" s="33" t="s">
        <v>119</v>
      </c>
      <c r="H99" s="55"/>
      <c r="I99" s="65" t="str">
        <f ca="1">CONCATENATE(_xlfn.SHEET(),"-",I92,"-",2)</f>
        <v>31-9-2</v>
      </c>
      <c r="J99" s="26"/>
      <c r="K99" s="26"/>
      <c r="L99" s="26"/>
      <c r="M99" s="26"/>
      <c r="N99" s="26"/>
      <c r="O99" s="26"/>
      <c r="P99" s="26"/>
      <c r="Q99" s="26"/>
    </row>
    <row r="100" spans="1:17" ht="24.75" customHeight="1" x14ac:dyDescent="0.25">
      <c r="A100" s="32" t="s">
        <v>120</v>
      </c>
      <c r="B100" s="51"/>
      <c r="C100" s="31" t="str">
        <f>IFERROR(VLOOKUP(B100,matrizEmpleados,2,FALSE),"Error")</f>
        <v>Error</v>
      </c>
      <c r="D100" s="29"/>
      <c r="E100" s="49"/>
      <c r="F100" s="49"/>
      <c r="G100" s="33" t="s">
        <v>31</v>
      </c>
      <c r="H100" s="54"/>
      <c r="I100" s="65" t="str">
        <f ca="1">CONCATENATE(_xlfn.SHEET(),"-",I92,"-",3)</f>
        <v>31-9-3</v>
      </c>
      <c r="J100" s="26"/>
      <c r="K100" s="26"/>
      <c r="L100" s="26"/>
      <c r="M100" s="26"/>
      <c r="N100" s="26"/>
      <c r="O100" s="26"/>
      <c r="P100" s="26"/>
      <c r="Q100" s="26"/>
    </row>
    <row r="101" spans="1:17" ht="38.25" customHeight="1" x14ac:dyDescent="0.25">
      <c r="A101" s="32" t="s">
        <v>121</v>
      </c>
      <c r="B101" s="150"/>
      <c r="C101" s="151"/>
      <c r="D101" s="151"/>
      <c r="E101" s="152"/>
      <c r="F101" s="98"/>
      <c r="G101" s="32" t="s">
        <v>122</v>
      </c>
      <c r="H101" s="56" t="str">
        <f>IFERROR(VLOOKUP(E94,matriz_imputacion,3,FALSE),"No Existe")</f>
        <v>No Existe</v>
      </c>
      <c r="I101" s="65"/>
      <c r="J101" s="26"/>
      <c r="K101" s="26"/>
      <c r="L101" s="26"/>
      <c r="M101" s="26"/>
      <c r="N101" s="26"/>
      <c r="O101" s="26"/>
      <c r="P101" s="26"/>
      <c r="Q101" s="26"/>
    </row>
    <row r="102" spans="1:17" ht="40.5" customHeight="1" x14ac:dyDescent="0.25">
      <c r="A102" s="28"/>
      <c r="B102" s="40"/>
      <c r="C102" s="26"/>
      <c r="D102" s="26"/>
      <c r="E102" s="26"/>
      <c r="F102" s="26"/>
      <c r="G102" s="27"/>
      <c r="H102" s="27"/>
      <c r="I102" s="65"/>
      <c r="J102" s="26"/>
      <c r="K102" s="26"/>
      <c r="L102" s="26"/>
      <c r="M102" s="26"/>
      <c r="N102" s="26"/>
      <c r="O102" s="26"/>
      <c r="P102" s="26"/>
      <c r="Q102" s="26"/>
    </row>
    <row r="103" spans="1:17" ht="24.75" customHeight="1" x14ac:dyDescent="0.3">
      <c r="A103" s="57" t="str">
        <f ca="1">CONCATENATE(_xlfn.SHEET(),"-",I103)</f>
        <v>31-10</v>
      </c>
      <c r="B103" s="58"/>
      <c r="C103" s="59" t="s">
        <v>99</v>
      </c>
      <c r="D103" s="60" t="s">
        <v>100</v>
      </c>
      <c r="E103" s="61"/>
      <c r="F103" s="61"/>
      <c r="G103" s="62" t="s">
        <v>92</v>
      </c>
      <c r="H103" s="63"/>
      <c r="I103" s="65">
        <f>+I92+1</f>
        <v>10</v>
      </c>
      <c r="J103" s="26"/>
      <c r="K103" s="26"/>
      <c r="L103" s="26"/>
      <c r="M103" s="26"/>
      <c r="N103" s="26"/>
      <c r="O103" s="26"/>
      <c r="P103" s="26"/>
      <c r="Q103" s="26"/>
    </row>
    <row r="104" spans="1:17" ht="24.75" customHeight="1" x14ac:dyDescent="0.25">
      <c r="A104" s="32" t="s">
        <v>5</v>
      </c>
      <c r="B104" s="51"/>
      <c r="C104" s="52"/>
      <c r="D104" s="52"/>
      <c r="E104" s="53"/>
      <c r="F104" s="109">
        <f>IFERROR((E106*F106+E107*F107)/(F106+F107),0)</f>
        <v>0</v>
      </c>
      <c r="G104" s="33" t="s">
        <v>106</v>
      </c>
      <c r="H104" s="54"/>
      <c r="I104" s="65"/>
      <c r="J104" s="26"/>
      <c r="K104" s="26"/>
      <c r="L104" s="26"/>
      <c r="M104" s="26"/>
      <c r="N104" s="26"/>
      <c r="O104" s="26"/>
      <c r="P104" s="26"/>
      <c r="Q104" s="26"/>
    </row>
    <row r="105" spans="1:17" ht="24.75" customHeight="1" x14ac:dyDescent="0.25">
      <c r="A105" s="32" t="s">
        <v>6</v>
      </c>
      <c r="B105" s="148"/>
      <c r="C105" s="149"/>
      <c r="D105" s="33" t="s">
        <v>107</v>
      </c>
      <c r="E105" s="94" t="str">
        <f>IFERROR(VLOOKUP(B105,matrizEmpleados,2,FALSE),"No existe")</f>
        <v>No existe</v>
      </c>
      <c r="F105" s="104" t="s">
        <v>108</v>
      </c>
      <c r="G105" s="33" t="s">
        <v>109</v>
      </c>
      <c r="H105" s="111">
        <f>+(D104-C104)+1</f>
        <v>1</v>
      </c>
      <c r="I105" s="65"/>
      <c r="J105" s="26"/>
      <c r="K105" s="26"/>
      <c r="L105" s="26"/>
      <c r="M105" s="26"/>
      <c r="N105" s="26"/>
      <c r="O105" s="26"/>
      <c r="P105" s="26"/>
      <c r="Q105" s="26"/>
    </row>
    <row r="106" spans="1:17" ht="24.75" customHeight="1" x14ac:dyDescent="0.25">
      <c r="A106" s="32" t="s">
        <v>8</v>
      </c>
      <c r="B106" s="99"/>
      <c r="C106" s="105"/>
      <c r="D106" s="105"/>
      <c r="E106" s="100">
        <f>(D106-C106)*$C$2</f>
        <v>0</v>
      </c>
      <c r="F106" s="113"/>
      <c r="G106" s="33" t="s">
        <v>111</v>
      </c>
      <c r="H106" s="54"/>
      <c r="I106" s="65"/>
      <c r="J106" s="26"/>
      <c r="K106" s="26"/>
      <c r="L106" s="26"/>
      <c r="M106" s="26"/>
      <c r="N106" s="26"/>
      <c r="O106" s="26"/>
      <c r="P106" s="26"/>
      <c r="Q106" s="26"/>
    </row>
    <row r="107" spans="1:17" ht="24.75" customHeight="1" x14ac:dyDescent="0.25">
      <c r="A107" s="32" t="s">
        <v>11</v>
      </c>
      <c r="B107" s="92"/>
      <c r="C107" s="105"/>
      <c r="D107" s="105"/>
      <c r="E107" s="100">
        <f>(D107-C107)*$C$2</f>
        <v>0</v>
      </c>
      <c r="F107" s="113"/>
      <c r="G107" s="33" t="s">
        <v>107</v>
      </c>
      <c r="H107" s="56" t="str">
        <f>IFERROR(VLOOKUP(B107,matrizEmpleados,2,FALSE),"Error")</f>
        <v>Error</v>
      </c>
      <c r="I107" s="65"/>
      <c r="J107" s="26"/>
      <c r="K107" s="26"/>
      <c r="L107" s="26"/>
      <c r="M107" s="26"/>
      <c r="N107" s="26"/>
      <c r="O107" s="26"/>
      <c r="P107" s="26"/>
      <c r="Q107" s="26"/>
    </row>
    <row r="108" spans="1:17" ht="24.75" customHeight="1" x14ac:dyDescent="0.25">
      <c r="A108" s="32" t="s">
        <v>112</v>
      </c>
      <c r="B108" s="32" t="s">
        <v>113</v>
      </c>
      <c r="C108" s="32" t="s">
        <v>12</v>
      </c>
      <c r="D108" s="32" t="s">
        <v>7</v>
      </c>
      <c r="E108" s="48" t="s">
        <v>114</v>
      </c>
      <c r="F108" s="48"/>
      <c r="G108" s="33" t="s">
        <v>115</v>
      </c>
      <c r="H108" s="54"/>
      <c r="I108" s="65"/>
      <c r="K108" s="26"/>
      <c r="L108" s="26"/>
      <c r="M108" s="26"/>
      <c r="N108" s="26"/>
      <c r="O108" s="26"/>
      <c r="P108" s="26"/>
      <c r="Q108" s="26"/>
    </row>
    <row r="109" spans="1:17" ht="24.75" customHeight="1" x14ac:dyDescent="0.25">
      <c r="A109" s="32" t="s">
        <v>116</v>
      </c>
      <c r="B109" s="51"/>
      <c r="C109" s="31" t="str">
        <f>IFERROR(VLOOKUP(B109,matrizEmpleados,2,FALSE),"Error")</f>
        <v>Error</v>
      </c>
      <c r="D109" s="29"/>
      <c r="E109" s="49"/>
      <c r="F109" s="49"/>
      <c r="G109" s="33" t="s">
        <v>117</v>
      </c>
      <c r="H109" s="54"/>
      <c r="I109" s="65" t="str">
        <f ca="1">CONCATENATE(_xlfn.SHEET(),"-",I103,"-",1)</f>
        <v>31-10-1</v>
      </c>
      <c r="J109" s="26"/>
      <c r="K109" s="26"/>
      <c r="L109" s="26"/>
      <c r="M109" s="26"/>
      <c r="N109" s="26"/>
      <c r="O109" s="26"/>
      <c r="P109" s="26"/>
      <c r="Q109" s="26"/>
    </row>
    <row r="110" spans="1:17" ht="24.75" customHeight="1" x14ac:dyDescent="0.25">
      <c r="A110" s="32" t="s">
        <v>118</v>
      </c>
      <c r="B110" s="51"/>
      <c r="C110" s="31" t="str">
        <f>IFERROR(VLOOKUP(B110,matrizEmpleados,2,FALSE),"Error")</f>
        <v>Error</v>
      </c>
      <c r="D110" s="29"/>
      <c r="E110" s="49"/>
      <c r="F110" s="49"/>
      <c r="G110" s="33" t="s">
        <v>119</v>
      </c>
      <c r="H110" s="55"/>
      <c r="I110" s="65" t="str">
        <f ca="1">CONCATENATE(_xlfn.SHEET(),"-",I103,"-",2)</f>
        <v>31-10-2</v>
      </c>
      <c r="J110" s="26"/>
      <c r="K110" s="26"/>
      <c r="L110" s="26"/>
      <c r="M110" s="26"/>
      <c r="N110" s="26"/>
      <c r="O110" s="26"/>
      <c r="P110" s="26"/>
      <c r="Q110" s="26"/>
    </row>
    <row r="111" spans="1:17" ht="24.75" customHeight="1" x14ac:dyDescent="0.25">
      <c r="A111" s="32" t="s">
        <v>120</v>
      </c>
      <c r="B111" s="51"/>
      <c r="C111" s="31" t="str">
        <f>IFERROR(VLOOKUP(B111,matrizEmpleados,2,FALSE),"Error")</f>
        <v>Error</v>
      </c>
      <c r="D111" s="29"/>
      <c r="E111" s="49"/>
      <c r="F111" s="49"/>
      <c r="G111" s="33" t="s">
        <v>31</v>
      </c>
      <c r="H111" s="54"/>
      <c r="I111" s="65" t="str">
        <f ca="1">CONCATENATE(_xlfn.SHEET(),"-",I103,"-",3)</f>
        <v>31-10-3</v>
      </c>
      <c r="J111" s="26"/>
      <c r="K111" s="26"/>
      <c r="L111" s="26"/>
      <c r="M111" s="26"/>
      <c r="N111" s="26"/>
      <c r="O111" s="26"/>
      <c r="P111" s="26"/>
      <c r="Q111" s="26"/>
    </row>
    <row r="112" spans="1:17" ht="38.25" customHeight="1" x14ac:dyDescent="0.25">
      <c r="A112" s="32" t="s">
        <v>121</v>
      </c>
      <c r="B112" s="150"/>
      <c r="C112" s="151"/>
      <c r="D112" s="151"/>
      <c r="E112" s="152"/>
      <c r="F112" s="98"/>
      <c r="G112" s="32" t="s">
        <v>122</v>
      </c>
      <c r="H112" s="56" t="str">
        <f>IFERROR(VLOOKUP(E105,matriz_imputacion,3,FALSE),"No Existe")</f>
        <v>No Existe</v>
      </c>
      <c r="I112" s="65"/>
      <c r="J112" s="26"/>
      <c r="K112" s="26"/>
      <c r="L112" s="26"/>
      <c r="M112" s="26"/>
      <c r="N112" s="26"/>
      <c r="O112" s="26"/>
      <c r="P112" s="26"/>
      <c r="Q112" s="26"/>
    </row>
    <row r="113" spans="1:17" ht="40.5" customHeight="1" x14ac:dyDescent="0.25">
      <c r="A113" s="28"/>
      <c r="B113" s="40"/>
      <c r="C113" s="26"/>
      <c r="D113" s="26"/>
      <c r="E113" s="26"/>
      <c r="F113" s="26"/>
      <c r="G113" s="27"/>
      <c r="H113" s="27"/>
      <c r="I113" s="65"/>
      <c r="J113" s="26"/>
      <c r="K113" s="26"/>
      <c r="L113" s="26"/>
      <c r="M113" s="26"/>
      <c r="N113" s="26"/>
      <c r="O113" s="26"/>
      <c r="P113" s="26"/>
      <c r="Q113" s="26"/>
    </row>
    <row r="114" spans="1:17" ht="24.75" customHeight="1" x14ac:dyDescent="0.3">
      <c r="A114" s="57" t="str">
        <f ca="1">CONCATENATE(_xlfn.SHEET(),"-",I114)</f>
        <v>31-11</v>
      </c>
      <c r="B114" s="58"/>
      <c r="C114" s="59" t="s">
        <v>99</v>
      </c>
      <c r="D114" s="60" t="s">
        <v>100</v>
      </c>
      <c r="E114" s="61"/>
      <c r="F114" s="61"/>
      <c r="G114" s="62" t="s">
        <v>92</v>
      </c>
      <c r="H114" s="63"/>
      <c r="I114" s="65">
        <f>+I103+1</f>
        <v>11</v>
      </c>
      <c r="J114" s="26"/>
      <c r="K114" s="26"/>
      <c r="L114" s="26"/>
      <c r="M114" s="26"/>
      <c r="N114" s="26"/>
      <c r="O114" s="26"/>
      <c r="P114" s="26"/>
      <c r="Q114" s="26"/>
    </row>
    <row r="115" spans="1:17" ht="24.75" customHeight="1" x14ac:dyDescent="0.25">
      <c r="A115" s="32" t="s">
        <v>5</v>
      </c>
      <c r="B115" s="51"/>
      <c r="C115" s="52"/>
      <c r="D115" s="52"/>
      <c r="E115" s="53"/>
      <c r="F115" s="109">
        <f>IFERROR((E117*F117+E118*F118)/(F117+F118),0)</f>
        <v>0</v>
      </c>
      <c r="G115" s="33" t="s">
        <v>106</v>
      </c>
      <c r="H115" s="54"/>
      <c r="I115" s="65"/>
      <c r="J115" s="26"/>
      <c r="K115" s="26"/>
      <c r="L115" s="26"/>
      <c r="M115" s="26"/>
      <c r="N115" s="26"/>
      <c r="O115" s="26"/>
      <c r="P115" s="26"/>
      <c r="Q115" s="26"/>
    </row>
    <row r="116" spans="1:17" ht="24.75" customHeight="1" x14ac:dyDescent="0.25">
      <c r="A116" s="32" t="s">
        <v>6</v>
      </c>
      <c r="B116" s="148"/>
      <c r="C116" s="149"/>
      <c r="D116" s="33" t="s">
        <v>107</v>
      </c>
      <c r="E116" s="94" t="str">
        <f>IFERROR(VLOOKUP(B116,matrizEmpleados,2,FALSE),"No existe")</f>
        <v>No existe</v>
      </c>
      <c r="F116" s="104" t="s">
        <v>108</v>
      </c>
      <c r="G116" s="33" t="s">
        <v>109</v>
      </c>
      <c r="H116" s="111">
        <f>+(D115-C115)+1</f>
        <v>1</v>
      </c>
      <c r="I116" s="65"/>
      <c r="J116" s="26"/>
      <c r="K116" s="26"/>
      <c r="L116" s="26"/>
      <c r="M116" s="26"/>
      <c r="N116" s="26"/>
      <c r="O116" s="26"/>
      <c r="P116" s="26"/>
      <c r="Q116" s="26"/>
    </row>
    <row r="117" spans="1:17" ht="24.75" customHeight="1" x14ac:dyDescent="0.25">
      <c r="A117" s="32" t="s">
        <v>8</v>
      </c>
      <c r="B117" s="99"/>
      <c r="C117" s="105"/>
      <c r="D117" s="105"/>
      <c r="E117" s="100">
        <f>(D117-C117)*$C$2</f>
        <v>0</v>
      </c>
      <c r="F117" s="113"/>
      <c r="G117" s="33" t="s">
        <v>111</v>
      </c>
      <c r="H117" s="54"/>
      <c r="I117" s="65"/>
      <c r="J117" s="26"/>
      <c r="K117" s="26"/>
      <c r="L117" s="26"/>
      <c r="M117" s="26"/>
      <c r="N117" s="26"/>
      <c r="O117" s="26"/>
      <c r="P117" s="26"/>
      <c r="Q117" s="26"/>
    </row>
    <row r="118" spans="1:17" ht="24.75" customHeight="1" x14ac:dyDescent="0.25">
      <c r="A118" s="32" t="s">
        <v>11</v>
      </c>
      <c r="B118" s="92"/>
      <c r="C118" s="105"/>
      <c r="D118" s="105"/>
      <c r="E118" s="100">
        <f>(D118-C118)*$C$2</f>
        <v>0</v>
      </c>
      <c r="F118" s="113"/>
      <c r="G118" s="33" t="s">
        <v>107</v>
      </c>
      <c r="H118" s="56" t="str">
        <f>IFERROR(VLOOKUP(B118,matrizEmpleados,2,FALSE),"Error")</f>
        <v>Error</v>
      </c>
      <c r="I118" s="65"/>
      <c r="J118" s="26"/>
      <c r="K118" s="26"/>
      <c r="L118" s="26"/>
      <c r="M118" s="26"/>
      <c r="N118" s="26"/>
      <c r="O118" s="26"/>
      <c r="P118" s="26"/>
      <c r="Q118" s="26"/>
    </row>
    <row r="119" spans="1:17" ht="24.75" customHeight="1" x14ac:dyDescent="0.25">
      <c r="A119" s="32" t="s">
        <v>112</v>
      </c>
      <c r="B119" s="32" t="s">
        <v>113</v>
      </c>
      <c r="C119" s="32" t="s">
        <v>12</v>
      </c>
      <c r="D119" s="32" t="s">
        <v>7</v>
      </c>
      <c r="E119" s="48" t="s">
        <v>114</v>
      </c>
      <c r="F119" s="48"/>
      <c r="G119" s="33" t="s">
        <v>115</v>
      </c>
      <c r="H119" s="54"/>
      <c r="I119" s="65"/>
      <c r="K119" s="26"/>
      <c r="L119" s="26"/>
      <c r="M119" s="26"/>
      <c r="N119" s="26"/>
      <c r="O119" s="26"/>
      <c r="P119" s="26"/>
      <c r="Q119" s="26"/>
    </row>
    <row r="120" spans="1:17" ht="24.75" customHeight="1" x14ac:dyDescent="0.25">
      <c r="A120" s="32" t="s">
        <v>116</v>
      </c>
      <c r="B120" s="51"/>
      <c r="C120" s="31" t="str">
        <f>IFERROR(VLOOKUP(B120,matrizEmpleados,2,FALSE),"Error")</f>
        <v>Error</v>
      </c>
      <c r="D120" s="29"/>
      <c r="E120" s="49"/>
      <c r="F120" s="49"/>
      <c r="G120" s="33" t="s">
        <v>117</v>
      </c>
      <c r="H120" s="54"/>
      <c r="I120" s="65" t="str">
        <f ca="1">CONCATENATE(_xlfn.SHEET(),"-",I114,"-",1)</f>
        <v>31-11-1</v>
      </c>
      <c r="J120" s="26"/>
      <c r="K120" s="26"/>
      <c r="L120" s="26"/>
      <c r="M120" s="26"/>
      <c r="N120" s="26"/>
      <c r="O120" s="26"/>
      <c r="P120" s="26"/>
      <c r="Q120" s="26"/>
    </row>
    <row r="121" spans="1:17" ht="24.75" customHeight="1" x14ac:dyDescent="0.25">
      <c r="A121" s="32" t="s">
        <v>118</v>
      </c>
      <c r="B121" s="51"/>
      <c r="C121" s="31" t="str">
        <f>IFERROR(VLOOKUP(B121,matrizEmpleados,2,FALSE),"Error")</f>
        <v>Error</v>
      </c>
      <c r="D121" s="29"/>
      <c r="E121" s="49"/>
      <c r="F121" s="49"/>
      <c r="G121" s="33" t="s">
        <v>119</v>
      </c>
      <c r="H121" s="55"/>
      <c r="I121" s="65" t="str">
        <f ca="1">CONCATENATE(_xlfn.SHEET(),"-",I114,"-",2)</f>
        <v>31-11-2</v>
      </c>
      <c r="J121" s="26"/>
      <c r="K121" s="26"/>
      <c r="L121" s="26"/>
      <c r="M121" s="26"/>
      <c r="N121" s="26"/>
      <c r="O121" s="26"/>
      <c r="P121" s="26"/>
      <c r="Q121" s="26"/>
    </row>
    <row r="122" spans="1:17" ht="24.75" customHeight="1" x14ac:dyDescent="0.25">
      <c r="A122" s="32" t="s">
        <v>120</v>
      </c>
      <c r="B122" s="51"/>
      <c r="C122" s="31" t="str">
        <f>IFERROR(VLOOKUP(B122,matrizEmpleados,2,FALSE),"Error")</f>
        <v>Error</v>
      </c>
      <c r="D122" s="29"/>
      <c r="E122" s="49"/>
      <c r="F122" s="49"/>
      <c r="G122" s="33" t="s">
        <v>31</v>
      </c>
      <c r="H122" s="54"/>
      <c r="I122" s="65" t="str">
        <f ca="1">CONCATENATE(_xlfn.SHEET(),"-",I114,"-",3)</f>
        <v>31-11-3</v>
      </c>
      <c r="J122" s="26"/>
      <c r="K122" s="26"/>
      <c r="L122" s="26"/>
      <c r="M122" s="26"/>
      <c r="N122" s="26"/>
      <c r="O122" s="26"/>
      <c r="P122" s="26"/>
      <c r="Q122" s="26"/>
    </row>
    <row r="123" spans="1:17" ht="38.25" customHeight="1" x14ac:dyDescent="0.25">
      <c r="A123" s="32" t="s">
        <v>121</v>
      </c>
      <c r="B123" s="150"/>
      <c r="C123" s="151"/>
      <c r="D123" s="151"/>
      <c r="E123" s="152"/>
      <c r="F123" s="98"/>
      <c r="G123" s="32" t="s">
        <v>122</v>
      </c>
      <c r="H123" s="56" t="str">
        <f>IFERROR(VLOOKUP(E116,matriz_imputacion,3,FALSE),"No Existe")</f>
        <v>No Existe</v>
      </c>
      <c r="I123" s="65"/>
      <c r="J123" s="26"/>
      <c r="K123" s="26"/>
      <c r="L123" s="26"/>
      <c r="M123" s="26"/>
      <c r="N123" s="26"/>
      <c r="O123" s="26"/>
      <c r="P123" s="26"/>
      <c r="Q123" s="26"/>
    </row>
    <row r="124" spans="1:17" ht="40.5" customHeight="1" x14ac:dyDescent="0.25">
      <c r="A124" s="28"/>
      <c r="B124" s="40"/>
      <c r="C124" s="26"/>
      <c r="D124" s="26"/>
      <c r="E124" s="26"/>
      <c r="F124" s="26"/>
      <c r="G124" s="27"/>
      <c r="H124" s="27"/>
      <c r="I124" s="65"/>
      <c r="J124" s="26"/>
      <c r="K124" s="26"/>
      <c r="L124" s="26"/>
      <c r="M124" s="26"/>
      <c r="N124" s="26"/>
      <c r="O124" s="26"/>
      <c r="P124" s="26"/>
      <c r="Q124" s="26"/>
    </row>
    <row r="125" spans="1:17" ht="24.75" customHeight="1" x14ac:dyDescent="0.3">
      <c r="A125" s="57" t="str">
        <f ca="1">CONCATENATE(_xlfn.SHEET(),"-",I125)</f>
        <v>31-12</v>
      </c>
      <c r="B125" s="58"/>
      <c r="C125" s="59" t="s">
        <v>99</v>
      </c>
      <c r="D125" s="60" t="s">
        <v>100</v>
      </c>
      <c r="E125" s="61"/>
      <c r="F125" s="61"/>
      <c r="G125" s="62" t="s">
        <v>92</v>
      </c>
      <c r="H125" s="63"/>
      <c r="I125" s="65">
        <f>+I114+1</f>
        <v>12</v>
      </c>
      <c r="J125" s="26"/>
      <c r="K125" s="26"/>
      <c r="L125" s="26"/>
      <c r="M125" s="26"/>
      <c r="N125" s="26"/>
      <c r="O125" s="26"/>
      <c r="P125" s="26"/>
      <c r="Q125" s="26"/>
    </row>
    <row r="126" spans="1:17" ht="24.75" customHeight="1" x14ac:dyDescent="0.25">
      <c r="A126" s="32" t="s">
        <v>5</v>
      </c>
      <c r="B126" s="51"/>
      <c r="C126" s="52"/>
      <c r="D126" s="52"/>
      <c r="E126" s="53"/>
      <c r="F126" s="109">
        <f>IFERROR((E128*F128+E129*F129)/(F128+F129),0)</f>
        <v>0</v>
      </c>
      <c r="G126" s="33" t="s">
        <v>106</v>
      </c>
      <c r="H126" s="54"/>
      <c r="I126" s="65"/>
      <c r="J126" s="26"/>
      <c r="K126" s="26"/>
      <c r="L126" s="26"/>
      <c r="M126" s="26"/>
      <c r="N126" s="26"/>
      <c r="O126" s="26"/>
      <c r="P126" s="26"/>
      <c r="Q126" s="26"/>
    </row>
    <row r="127" spans="1:17" ht="24.75" customHeight="1" x14ac:dyDescent="0.25">
      <c r="A127" s="32" t="s">
        <v>6</v>
      </c>
      <c r="B127" s="148"/>
      <c r="C127" s="149"/>
      <c r="D127" s="33" t="s">
        <v>107</v>
      </c>
      <c r="E127" s="94" t="str">
        <f>IFERROR(VLOOKUP(B127,matrizEmpleados,2,FALSE),"No existe")</f>
        <v>No existe</v>
      </c>
      <c r="F127" s="104" t="s">
        <v>108</v>
      </c>
      <c r="G127" s="33" t="s">
        <v>109</v>
      </c>
      <c r="H127" s="111">
        <f>+(D126-C126)+1</f>
        <v>1</v>
      </c>
      <c r="I127" s="65"/>
      <c r="J127" s="26"/>
      <c r="K127" s="26"/>
      <c r="L127" s="26"/>
      <c r="M127" s="26"/>
      <c r="N127" s="26"/>
      <c r="O127" s="26"/>
      <c r="P127" s="26"/>
      <c r="Q127" s="26"/>
    </row>
    <row r="128" spans="1:17" ht="24.75" customHeight="1" x14ac:dyDescent="0.25">
      <c r="A128" s="32" t="s">
        <v>8</v>
      </c>
      <c r="B128" s="99"/>
      <c r="C128" s="105"/>
      <c r="D128" s="105"/>
      <c r="E128" s="100">
        <f>(D128-C128)*$C$2</f>
        <v>0</v>
      </c>
      <c r="F128" s="106"/>
      <c r="G128" s="33" t="s">
        <v>111</v>
      </c>
      <c r="H128" s="54"/>
      <c r="I128" s="65"/>
      <c r="J128" s="26"/>
      <c r="K128" s="26"/>
      <c r="L128" s="26"/>
      <c r="M128" s="26"/>
      <c r="N128" s="26"/>
      <c r="O128" s="26"/>
      <c r="P128" s="26"/>
      <c r="Q128" s="26"/>
    </row>
    <row r="129" spans="1:17" ht="24.75" customHeight="1" x14ac:dyDescent="0.25">
      <c r="A129" s="32" t="s">
        <v>11</v>
      </c>
      <c r="B129" s="92"/>
      <c r="C129" s="105"/>
      <c r="D129" s="105"/>
      <c r="E129" s="100">
        <f>(D129-C129)*$C$2</f>
        <v>0</v>
      </c>
      <c r="F129" s="106"/>
      <c r="G129" s="33" t="s">
        <v>107</v>
      </c>
      <c r="H129" s="56" t="str">
        <f>IFERROR(VLOOKUP(B129,matrizEmpleados,2,FALSE),"Error")</f>
        <v>Error</v>
      </c>
      <c r="I129" s="65"/>
      <c r="J129" s="26"/>
      <c r="K129" s="26"/>
      <c r="L129" s="26"/>
      <c r="M129" s="26"/>
      <c r="N129" s="26"/>
      <c r="O129" s="26"/>
      <c r="P129" s="26"/>
      <c r="Q129" s="26"/>
    </row>
    <row r="130" spans="1:17" ht="24.75" customHeight="1" x14ac:dyDescent="0.25">
      <c r="A130" s="32" t="s">
        <v>112</v>
      </c>
      <c r="B130" s="32" t="s">
        <v>113</v>
      </c>
      <c r="C130" s="32" t="s">
        <v>12</v>
      </c>
      <c r="D130" s="32" t="s">
        <v>7</v>
      </c>
      <c r="E130" s="48" t="s">
        <v>114</v>
      </c>
      <c r="F130" s="48"/>
      <c r="G130" s="33" t="s">
        <v>115</v>
      </c>
      <c r="H130" s="54"/>
      <c r="I130" s="65"/>
      <c r="K130" s="26"/>
      <c r="L130" s="26"/>
      <c r="M130" s="26"/>
      <c r="N130" s="26"/>
      <c r="O130" s="26"/>
      <c r="P130" s="26"/>
      <c r="Q130" s="26"/>
    </row>
    <row r="131" spans="1:17" ht="24.75" customHeight="1" x14ac:dyDescent="0.25">
      <c r="A131" s="32" t="s">
        <v>116</v>
      </c>
      <c r="B131" s="51"/>
      <c r="C131" s="31" t="str">
        <f>IFERROR(VLOOKUP(B131,matrizEmpleados,2,FALSE),"Error")</f>
        <v>Error</v>
      </c>
      <c r="D131" s="29"/>
      <c r="E131" s="49"/>
      <c r="F131" s="49"/>
      <c r="G131" s="33" t="s">
        <v>117</v>
      </c>
      <c r="H131" s="54"/>
      <c r="I131" s="65" t="str">
        <f ca="1">CONCATENATE(_xlfn.SHEET(),"-",I125,"-",1)</f>
        <v>31-12-1</v>
      </c>
      <c r="J131" s="26"/>
      <c r="K131" s="26"/>
      <c r="L131" s="26"/>
      <c r="M131" s="26"/>
      <c r="N131" s="26"/>
      <c r="O131" s="26"/>
      <c r="P131" s="26"/>
      <c r="Q131" s="26"/>
    </row>
    <row r="132" spans="1:17" ht="24.75" customHeight="1" x14ac:dyDescent="0.25">
      <c r="A132" s="32" t="s">
        <v>118</v>
      </c>
      <c r="B132" s="51"/>
      <c r="C132" s="31" t="str">
        <f>IFERROR(VLOOKUP(B132,matrizEmpleados,2,FALSE),"Error")</f>
        <v>Error</v>
      </c>
      <c r="D132" s="29"/>
      <c r="E132" s="49"/>
      <c r="F132" s="49"/>
      <c r="G132" s="33" t="s">
        <v>119</v>
      </c>
      <c r="H132" s="55"/>
      <c r="I132" s="65" t="str">
        <f ca="1">CONCATENATE(_xlfn.SHEET(),"-",I125,"-",2)</f>
        <v>31-12-2</v>
      </c>
      <c r="J132" s="26"/>
      <c r="K132" s="26"/>
      <c r="L132" s="26"/>
      <c r="M132" s="26"/>
      <c r="N132" s="26"/>
      <c r="O132" s="26"/>
      <c r="P132" s="26"/>
      <c r="Q132" s="26"/>
    </row>
    <row r="133" spans="1:17" ht="24.75" customHeight="1" x14ac:dyDescent="0.25">
      <c r="A133" s="32" t="s">
        <v>120</v>
      </c>
      <c r="B133" s="51"/>
      <c r="C133" s="31" t="str">
        <f>IFERROR(VLOOKUP(B133,matrizEmpleados,2,FALSE),"Error")</f>
        <v>Error</v>
      </c>
      <c r="D133" s="29"/>
      <c r="E133" s="49"/>
      <c r="F133" s="49"/>
      <c r="G133" s="33" t="s">
        <v>31</v>
      </c>
      <c r="H133" s="54"/>
      <c r="I133" s="65" t="str">
        <f ca="1">CONCATENATE(_xlfn.SHEET(),"-",I125,"-",3)</f>
        <v>31-12-3</v>
      </c>
      <c r="J133" s="26"/>
      <c r="K133" s="26"/>
      <c r="L133" s="26"/>
      <c r="M133" s="26"/>
      <c r="N133" s="26"/>
      <c r="O133" s="26"/>
      <c r="P133" s="26"/>
      <c r="Q133" s="26"/>
    </row>
    <row r="134" spans="1:17" ht="38.25" customHeight="1" x14ac:dyDescent="0.25">
      <c r="A134" s="32" t="s">
        <v>121</v>
      </c>
      <c r="B134" s="150"/>
      <c r="C134" s="151"/>
      <c r="D134" s="151"/>
      <c r="E134" s="152"/>
      <c r="F134" s="98"/>
      <c r="G134" s="32" t="s">
        <v>122</v>
      </c>
      <c r="H134" s="56" t="str">
        <f>IFERROR(VLOOKUP(E127,matriz_imputacion,3,FALSE),"No Existe")</f>
        <v>No Existe</v>
      </c>
      <c r="I134" s="65"/>
      <c r="J134" s="26"/>
      <c r="K134" s="26"/>
      <c r="L134" s="26"/>
      <c r="M134" s="26"/>
      <c r="N134" s="26"/>
      <c r="O134" s="26"/>
      <c r="P134" s="26"/>
      <c r="Q134" s="26"/>
    </row>
    <row r="135" spans="1:17" ht="40.5" customHeight="1" x14ac:dyDescent="0.25">
      <c r="A135" s="28"/>
      <c r="B135" s="40"/>
      <c r="C135" s="26"/>
      <c r="D135" s="26"/>
      <c r="E135" s="26"/>
      <c r="F135" s="26"/>
      <c r="G135" s="27"/>
      <c r="H135" s="27"/>
      <c r="I135" s="65"/>
      <c r="J135" s="26"/>
      <c r="K135" s="26"/>
      <c r="L135" s="26"/>
      <c r="M135" s="26"/>
      <c r="N135" s="26"/>
      <c r="O135" s="26"/>
      <c r="P135" s="26"/>
      <c r="Q135" s="26"/>
    </row>
    <row r="136" spans="1:17" ht="24.75" customHeight="1" x14ac:dyDescent="0.3">
      <c r="A136" s="57" t="str">
        <f ca="1">CONCATENATE(_xlfn.SHEET(),"-",I136)</f>
        <v>31-13</v>
      </c>
      <c r="B136" s="58"/>
      <c r="C136" s="59" t="s">
        <v>99</v>
      </c>
      <c r="D136" s="60" t="s">
        <v>100</v>
      </c>
      <c r="E136" s="61"/>
      <c r="F136" s="61"/>
      <c r="G136" s="62" t="s">
        <v>92</v>
      </c>
      <c r="H136" s="63"/>
      <c r="I136" s="65">
        <f>+I125+1</f>
        <v>13</v>
      </c>
      <c r="J136" s="26"/>
      <c r="K136" s="26"/>
      <c r="L136" s="26"/>
      <c r="M136" s="26"/>
      <c r="N136" s="26"/>
      <c r="O136" s="26"/>
      <c r="P136" s="26"/>
      <c r="Q136" s="26"/>
    </row>
    <row r="137" spans="1:17" ht="24.75" customHeight="1" x14ac:dyDescent="0.25">
      <c r="A137" s="32" t="s">
        <v>5</v>
      </c>
      <c r="B137" s="51"/>
      <c r="C137" s="52"/>
      <c r="D137" s="52"/>
      <c r="E137" s="53"/>
      <c r="F137" s="109">
        <f>IFERROR((E139*F139+E140*F140)/(F139+F140),0)</f>
        <v>0</v>
      </c>
      <c r="G137" s="33" t="s">
        <v>106</v>
      </c>
      <c r="H137" s="54"/>
      <c r="I137" s="65"/>
      <c r="J137" s="26"/>
      <c r="K137" s="26"/>
      <c r="L137" s="26"/>
      <c r="M137" s="26"/>
      <c r="N137" s="26"/>
      <c r="O137" s="26"/>
      <c r="P137" s="26"/>
      <c r="Q137" s="26"/>
    </row>
    <row r="138" spans="1:17" ht="24.75" customHeight="1" x14ac:dyDescent="0.25">
      <c r="A138" s="32" t="s">
        <v>6</v>
      </c>
      <c r="B138" s="148"/>
      <c r="C138" s="149"/>
      <c r="D138" s="33" t="s">
        <v>107</v>
      </c>
      <c r="E138" s="94" t="str">
        <f>IFERROR(VLOOKUP(B138,matrizEmpleados,2,FALSE),"No existe")</f>
        <v>No existe</v>
      </c>
      <c r="F138" s="104" t="s">
        <v>108</v>
      </c>
      <c r="G138" s="33" t="s">
        <v>109</v>
      </c>
      <c r="H138" s="111">
        <f>+(D137-C137)+1</f>
        <v>1</v>
      </c>
      <c r="I138" s="65"/>
      <c r="J138" s="26"/>
      <c r="K138" s="26"/>
      <c r="L138" s="26"/>
      <c r="M138" s="26"/>
      <c r="N138" s="26"/>
      <c r="O138" s="26"/>
      <c r="P138" s="26"/>
      <c r="Q138" s="26"/>
    </row>
    <row r="139" spans="1:17" ht="24.75" customHeight="1" x14ac:dyDescent="0.25">
      <c r="A139" s="32" t="s">
        <v>8</v>
      </c>
      <c r="B139" s="99"/>
      <c r="C139" s="105"/>
      <c r="D139" s="105"/>
      <c r="E139" s="100">
        <f>(D139-C139)*$C$2</f>
        <v>0</v>
      </c>
      <c r="F139" s="106"/>
      <c r="G139" s="33" t="s">
        <v>111</v>
      </c>
      <c r="H139" s="54"/>
      <c r="I139" s="65"/>
      <c r="J139" s="26"/>
      <c r="K139" s="26"/>
      <c r="L139" s="26"/>
      <c r="M139" s="26"/>
      <c r="N139" s="26"/>
      <c r="O139" s="26"/>
      <c r="P139" s="26"/>
      <c r="Q139" s="26"/>
    </row>
    <row r="140" spans="1:17" ht="24.75" customHeight="1" x14ac:dyDescent="0.25">
      <c r="A140" s="32" t="s">
        <v>11</v>
      </c>
      <c r="B140" s="92"/>
      <c r="C140" s="105"/>
      <c r="D140" s="105"/>
      <c r="E140" s="100">
        <f>(D140-C140)*$C$2</f>
        <v>0</v>
      </c>
      <c r="F140" s="106"/>
      <c r="G140" s="33" t="s">
        <v>107</v>
      </c>
      <c r="H140" s="56" t="str">
        <f>IFERROR(VLOOKUP(B140,matrizEmpleados,2,FALSE),"Error")</f>
        <v>Error</v>
      </c>
      <c r="I140" s="65"/>
      <c r="J140" s="26"/>
      <c r="K140" s="26"/>
      <c r="L140" s="26"/>
      <c r="M140" s="26"/>
      <c r="N140" s="26"/>
      <c r="O140" s="26"/>
      <c r="P140" s="26"/>
      <c r="Q140" s="26"/>
    </row>
    <row r="141" spans="1:17" ht="24.75" customHeight="1" x14ac:dyDescent="0.25">
      <c r="A141" s="32" t="s">
        <v>112</v>
      </c>
      <c r="B141" s="32" t="s">
        <v>113</v>
      </c>
      <c r="C141" s="32" t="s">
        <v>12</v>
      </c>
      <c r="D141" s="32" t="s">
        <v>7</v>
      </c>
      <c r="E141" s="48" t="s">
        <v>114</v>
      </c>
      <c r="F141" s="48"/>
      <c r="G141" s="33" t="s">
        <v>115</v>
      </c>
      <c r="H141" s="54"/>
      <c r="I141" s="65"/>
      <c r="K141" s="26"/>
      <c r="L141" s="26"/>
      <c r="M141" s="26"/>
      <c r="N141" s="26"/>
      <c r="O141" s="26"/>
      <c r="P141" s="26"/>
      <c r="Q141" s="26"/>
    </row>
    <row r="142" spans="1:17" ht="24.75" customHeight="1" x14ac:dyDescent="0.25">
      <c r="A142" s="32" t="s">
        <v>116</v>
      </c>
      <c r="B142" s="51"/>
      <c r="C142" s="31" t="str">
        <f>IFERROR(VLOOKUP(B142,matrizEmpleados,2,FALSE),"Error")</f>
        <v>Error</v>
      </c>
      <c r="D142" s="29"/>
      <c r="E142" s="49"/>
      <c r="F142" s="49"/>
      <c r="G142" s="33" t="s">
        <v>117</v>
      </c>
      <c r="H142" s="54"/>
      <c r="I142" s="65" t="str">
        <f ca="1">CONCATENATE(_xlfn.SHEET(),"-",I136,"-",1)</f>
        <v>31-13-1</v>
      </c>
      <c r="J142" s="26"/>
      <c r="K142" s="26"/>
      <c r="L142" s="26"/>
      <c r="M142" s="26"/>
      <c r="N142" s="26"/>
      <c r="O142" s="26"/>
      <c r="P142" s="26"/>
      <c r="Q142" s="26"/>
    </row>
    <row r="143" spans="1:17" ht="24.75" customHeight="1" x14ac:dyDescent="0.25">
      <c r="A143" s="32" t="s">
        <v>118</v>
      </c>
      <c r="B143" s="51"/>
      <c r="C143" s="31" t="str">
        <f>IFERROR(VLOOKUP(B143,matrizEmpleados,2,FALSE),"Error")</f>
        <v>Error</v>
      </c>
      <c r="D143" s="29"/>
      <c r="E143" s="49"/>
      <c r="F143" s="49"/>
      <c r="G143" s="33" t="s">
        <v>119</v>
      </c>
      <c r="H143" s="55"/>
      <c r="I143" s="65" t="str">
        <f ca="1">CONCATENATE(_xlfn.SHEET(),"-",I136,"-",2)</f>
        <v>31-13-2</v>
      </c>
      <c r="J143" s="26"/>
      <c r="K143" s="26"/>
      <c r="L143" s="26"/>
      <c r="M143" s="26"/>
      <c r="N143" s="26"/>
      <c r="O143" s="26"/>
      <c r="P143" s="26"/>
      <c r="Q143" s="26"/>
    </row>
    <row r="144" spans="1:17" ht="24.75" customHeight="1" x14ac:dyDescent="0.25">
      <c r="A144" s="32" t="s">
        <v>120</v>
      </c>
      <c r="B144" s="51"/>
      <c r="C144" s="31" t="str">
        <f>IFERROR(VLOOKUP(B144,matrizEmpleados,2,FALSE),"Error")</f>
        <v>Error</v>
      </c>
      <c r="D144" s="29"/>
      <c r="E144" s="49"/>
      <c r="F144" s="49"/>
      <c r="G144" s="33" t="s">
        <v>31</v>
      </c>
      <c r="H144" s="54"/>
      <c r="I144" s="65" t="str">
        <f ca="1">CONCATENATE(_xlfn.SHEET(),"-",I136,"-",3)</f>
        <v>31-13-3</v>
      </c>
      <c r="J144" s="26"/>
      <c r="K144" s="26"/>
      <c r="L144" s="26"/>
      <c r="M144" s="26"/>
      <c r="N144" s="26"/>
      <c r="O144" s="26"/>
      <c r="P144" s="26"/>
      <c r="Q144" s="26"/>
    </row>
    <row r="145" spans="1:17" ht="38.25" customHeight="1" x14ac:dyDescent="0.25">
      <c r="A145" s="32" t="s">
        <v>121</v>
      </c>
      <c r="B145" s="150"/>
      <c r="C145" s="151"/>
      <c r="D145" s="151"/>
      <c r="E145" s="152"/>
      <c r="F145" s="98"/>
      <c r="G145" s="32" t="s">
        <v>122</v>
      </c>
      <c r="H145" s="56" t="str">
        <f>IFERROR(VLOOKUP(E138,matriz_imputacion,3,FALSE),"No Existe")</f>
        <v>No Existe</v>
      </c>
      <c r="I145" s="65"/>
      <c r="J145" s="26"/>
      <c r="K145" s="26"/>
      <c r="L145" s="26"/>
      <c r="M145" s="26"/>
      <c r="N145" s="26"/>
      <c r="O145" s="26"/>
      <c r="P145" s="26"/>
      <c r="Q145" s="26"/>
    </row>
    <row r="146" spans="1:17" ht="40.5" customHeight="1" x14ac:dyDescent="0.25">
      <c r="A146" s="28"/>
      <c r="B146" s="40"/>
      <c r="C146" s="26"/>
      <c r="D146" s="26"/>
      <c r="E146" s="26"/>
      <c r="F146" s="26"/>
      <c r="G146" s="27"/>
      <c r="H146" s="27"/>
      <c r="I146" s="65"/>
      <c r="J146" s="26"/>
      <c r="K146" s="26"/>
      <c r="L146" s="26"/>
      <c r="M146" s="26"/>
      <c r="N146" s="26"/>
      <c r="O146" s="26"/>
      <c r="P146" s="26"/>
      <c r="Q146" s="26"/>
    </row>
    <row r="147" spans="1:17" ht="24.75" customHeight="1" x14ac:dyDescent="0.3">
      <c r="A147" s="57" t="str">
        <f ca="1">CONCATENATE(_xlfn.SHEET(),"-",I147)</f>
        <v>31-14</v>
      </c>
      <c r="B147" s="58"/>
      <c r="C147" s="59" t="s">
        <v>99</v>
      </c>
      <c r="D147" s="60" t="s">
        <v>100</v>
      </c>
      <c r="E147" s="61"/>
      <c r="F147" s="61"/>
      <c r="G147" s="62" t="s">
        <v>92</v>
      </c>
      <c r="H147" s="63"/>
      <c r="I147" s="65">
        <f>+I136+1</f>
        <v>14</v>
      </c>
      <c r="J147" s="26"/>
      <c r="K147" s="26"/>
      <c r="L147" s="26"/>
      <c r="M147" s="26"/>
      <c r="N147" s="26"/>
      <c r="O147" s="26"/>
      <c r="P147" s="26"/>
      <c r="Q147" s="26"/>
    </row>
    <row r="148" spans="1:17" ht="24.75" customHeight="1" x14ac:dyDescent="0.25">
      <c r="A148" s="32" t="s">
        <v>5</v>
      </c>
      <c r="B148" s="51"/>
      <c r="C148" s="52"/>
      <c r="D148" s="52"/>
      <c r="E148" s="53"/>
      <c r="F148" s="109">
        <f>IFERROR((E150*F150+E151*F151)/(F150+F151),0)</f>
        <v>0</v>
      </c>
      <c r="G148" s="33" t="s">
        <v>106</v>
      </c>
      <c r="H148" s="54"/>
      <c r="I148" s="65"/>
      <c r="J148" s="26"/>
      <c r="K148" s="26"/>
      <c r="L148" s="26"/>
      <c r="M148" s="26"/>
      <c r="N148" s="26"/>
      <c r="O148" s="26"/>
      <c r="P148" s="26"/>
      <c r="Q148" s="26"/>
    </row>
    <row r="149" spans="1:17" ht="24.75" customHeight="1" x14ac:dyDescent="0.25">
      <c r="A149" s="32" t="s">
        <v>6</v>
      </c>
      <c r="B149" s="148"/>
      <c r="C149" s="149"/>
      <c r="D149" s="33" t="s">
        <v>107</v>
      </c>
      <c r="E149" s="94" t="str">
        <f>IFERROR(VLOOKUP(B149,matrizEmpleados,2,FALSE),"No existe")</f>
        <v>No existe</v>
      </c>
      <c r="F149" s="104" t="s">
        <v>108</v>
      </c>
      <c r="G149" s="33" t="s">
        <v>109</v>
      </c>
      <c r="H149" s="111">
        <f>+(D148-C148)+1</f>
        <v>1</v>
      </c>
      <c r="I149" s="65"/>
      <c r="J149" s="26"/>
      <c r="K149" s="26"/>
      <c r="L149" s="26"/>
      <c r="M149" s="26"/>
      <c r="N149" s="26"/>
      <c r="O149" s="26"/>
      <c r="P149" s="26"/>
      <c r="Q149" s="26"/>
    </row>
    <row r="150" spans="1:17" ht="24.75" customHeight="1" x14ac:dyDescent="0.25">
      <c r="A150" s="32" t="s">
        <v>8</v>
      </c>
      <c r="B150" s="99"/>
      <c r="C150" s="105"/>
      <c r="D150" s="105"/>
      <c r="E150" s="100">
        <f>(D150-C150)*$C$2</f>
        <v>0</v>
      </c>
      <c r="F150" s="106"/>
      <c r="G150" s="33" t="s">
        <v>111</v>
      </c>
      <c r="H150" s="54"/>
      <c r="I150" s="65"/>
      <c r="J150" s="26"/>
      <c r="K150" s="26"/>
      <c r="L150" s="26"/>
      <c r="M150" s="26"/>
      <c r="N150" s="26"/>
      <c r="O150" s="26"/>
      <c r="P150" s="26"/>
      <c r="Q150" s="26"/>
    </row>
    <row r="151" spans="1:17" ht="24.75" customHeight="1" x14ac:dyDescent="0.25">
      <c r="A151" s="32" t="s">
        <v>11</v>
      </c>
      <c r="B151" s="92"/>
      <c r="C151" s="105"/>
      <c r="D151" s="105"/>
      <c r="E151" s="100">
        <f>(D151-C151)*$C$2</f>
        <v>0</v>
      </c>
      <c r="F151" s="106"/>
      <c r="G151" s="33" t="s">
        <v>107</v>
      </c>
      <c r="H151" s="56" t="str">
        <f>IFERROR(VLOOKUP(B151,matrizEmpleados,2,FALSE),"Error")</f>
        <v>Error</v>
      </c>
      <c r="I151" s="65"/>
      <c r="J151" s="26"/>
      <c r="K151" s="26"/>
      <c r="L151" s="26"/>
      <c r="M151" s="26"/>
      <c r="N151" s="26"/>
      <c r="O151" s="26"/>
      <c r="P151" s="26"/>
      <c r="Q151" s="26"/>
    </row>
    <row r="152" spans="1:17" ht="24.75" customHeight="1" x14ac:dyDescent="0.25">
      <c r="A152" s="32" t="s">
        <v>112</v>
      </c>
      <c r="B152" s="32" t="s">
        <v>113</v>
      </c>
      <c r="C152" s="32" t="s">
        <v>12</v>
      </c>
      <c r="D152" s="32" t="s">
        <v>7</v>
      </c>
      <c r="E152" s="48" t="s">
        <v>114</v>
      </c>
      <c r="F152" s="48"/>
      <c r="G152" s="33" t="s">
        <v>115</v>
      </c>
      <c r="H152" s="54"/>
      <c r="I152" s="65"/>
      <c r="K152" s="26"/>
      <c r="L152" s="26"/>
      <c r="M152" s="26"/>
      <c r="N152" s="26"/>
      <c r="O152" s="26"/>
      <c r="P152" s="26"/>
      <c r="Q152" s="26"/>
    </row>
    <row r="153" spans="1:17" ht="24.75" customHeight="1" x14ac:dyDescent="0.25">
      <c r="A153" s="32" t="s">
        <v>116</v>
      </c>
      <c r="B153" s="51"/>
      <c r="C153" s="31" t="str">
        <f>IFERROR(VLOOKUP(B153,matrizEmpleados,2,FALSE),"Error")</f>
        <v>Error</v>
      </c>
      <c r="D153" s="29"/>
      <c r="E153" s="49"/>
      <c r="F153" s="49"/>
      <c r="G153" s="33" t="s">
        <v>117</v>
      </c>
      <c r="H153" s="54"/>
      <c r="I153" s="65" t="str">
        <f ca="1">CONCATENATE(_xlfn.SHEET(),"-",I147,"-",1)</f>
        <v>31-14-1</v>
      </c>
      <c r="J153" s="26"/>
      <c r="K153" s="26"/>
      <c r="L153" s="26"/>
      <c r="M153" s="26"/>
      <c r="N153" s="26"/>
      <c r="O153" s="26"/>
      <c r="P153" s="26"/>
      <c r="Q153" s="26"/>
    </row>
    <row r="154" spans="1:17" ht="24.75" customHeight="1" x14ac:dyDescent="0.25">
      <c r="A154" s="32" t="s">
        <v>118</v>
      </c>
      <c r="B154" s="51"/>
      <c r="C154" s="31" t="str">
        <f>IFERROR(VLOOKUP(B154,matrizEmpleados,2,FALSE),"Error")</f>
        <v>Error</v>
      </c>
      <c r="D154" s="29"/>
      <c r="E154" s="49"/>
      <c r="F154" s="49"/>
      <c r="G154" s="33" t="s">
        <v>119</v>
      </c>
      <c r="H154" s="55"/>
      <c r="I154" s="65" t="str">
        <f ca="1">CONCATENATE(_xlfn.SHEET(),"-",I147,"-",2)</f>
        <v>31-14-2</v>
      </c>
      <c r="J154" s="26"/>
      <c r="K154" s="26"/>
      <c r="L154" s="26"/>
      <c r="M154" s="26"/>
      <c r="N154" s="26"/>
      <c r="O154" s="26"/>
      <c r="P154" s="26"/>
      <c r="Q154" s="26"/>
    </row>
    <row r="155" spans="1:17" ht="24.75" customHeight="1" x14ac:dyDescent="0.25">
      <c r="A155" s="32" t="s">
        <v>120</v>
      </c>
      <c r="B155" s="51"/>
      <c r="C155" s="31" t="str">
        <f>IFERROR(VLOOKUP(B155,matrizEmpleados,2,FALSE),"Error")</f>
        <v>Error</v>
      </c>
      <c r="D155" s="29"/>
      <c r="E155" s="49"/>
      <c r="F155" s="49"/>
      <c r="G155" s="33" t="s">
        <v>31</v>
      </c>
      <c r="H155" s="54"/>
      <c r="I155" s="65" t="str">
        <f ca="1">CONCATENATE(_xlfn.SHEET(),"-",I147,"-",3)</f>
        <v>31-14-3</v>
      </c>
      <c r="J155" s="26"/>
      <c r="K155" s="26"/>
      <c r="L155" s="26"/>
      <c r="M155" s="26"/>
      <c r="N155" s="26"/>
      <c r="O155" s="26"/>
      <c r="P155" s="26"/>
      <c r="Q155" s="26"/>
    </row>
    <row r="156" spans="1:17" ht="38.25" customHeight="1" x14ac:dyDescent="0.25">
      <c r="A156" s="32" t="s">
        <v>121</v>
      </c>
      <c r="B156" s="150"/>
      <c r="C156" s="151"/>
      <c r="D156" s="151"/>
      <c r="E156" s="152"/>
      <c r="F156" s="98"/>
      <c r="G156" s="32" t="s">
        <v>122</v>
      </c>
      <c r="H156" s="56" t="str">
        <f>IFERROR(VLOOKUP(E149,matriz_imputacion,3,FALSE),"No Existe")</f>
        <v>No Existe</v>
      </c>
      <c r="I156" s="65"/>
      <c r="J156" s="26"/>
      <c r="K156" s="26"/>
      <c r="L156" s="26"/>
      <c r="M156" s="26"/>
      <c r="N156" s="26"/>
      <c r="O156" s="26"/>
      <c r="P156" s="26"/>
      <c r="Q156" s="26"/>
    </row>
    <row r="157" spans="1:17" ht="40.5" customHeight="1" x14ac:dyDescent="0.25">
      <c r="A157" s="28"/>
      <c r="B157" s="40"/>
      <c r="C157" s="26"/>
      <c r="D157" s="26"/>
      <c r="E157" s="26"/>
      <c r="F157" s="26"/>
      <c r="G157" s="27"/>
      <c r="H157" s="27"/>
      <c r="I157" s="65"/>
      <c r="J157" s="26"/>
      <c r="K157" s="26"/>
      <c r="L157" s="26"/>
      <c r="M157" s="26"/>
      <c r="N157" s="26"/>
      <c r="O157" s="26"/>
      <c r="P157" s="26"/>
      <c r="Q157" s="26"/>
    </row>
    <row r="158" spans="1:17" ht="24.75" customHeight="1" x14ac:dyDescent="0.3">
      <c r="A158" s="57" t="str">
        <f ca="1">CONCATENATE(_xlfn.SHEET(),"-",I158)</f>
        <v>31-15</v>
      </c>
      <c r="B158" s="58"/>
      <c r="C158" s="59" t="s">
        <v>99</v>
      </c>
      <c r="D158" s="60" t="s">
        <v>100</v>
      </c>
      <c r="E158" s="61"/>
      <c r="F158" s="61"/>
      <c r="G158" s="62" t="s">
        <v>92</v>
      </c>
      <c r="H158" s="63"/>
      <c r="I158" s="65">
        <f>+I147+1</f>
        <v>15</v>
      </c>
      <c r="J158" s="26"/>
      <c r="K158" s="26"/>
      <c r="L158" s="26"/>
      <c r="M158" s="26"/>
      <c r="N158" s="26"/>
      <c r="O158" s="26"/>
      <c r="P158" s="26"/>
      <c r="Q158" s="26"/>
    </row>
    <row r="159" spans="1:17" ht="24.75" customHeight="1" x14ac:dyDescent="0.25">
      <c r="A159" s="32" t="s">
        <v>5</v>
      </c>
      <c r="B159" s="51"/>
      <c r="C159" s="52"/>
      <c r="D159" s="52"/>
      <c r="E159" s="53"/>
      <c r="F159" s="109">
        <f>IFERROR((E161*F161+E162*F162)/(F161+F162),0)</f>
        <v>0</v>
      </c>
      <c r="G159" s="33" t="s">
        <v>106</v>
      </c>
      <c r="H159" s="54"/>
      <c r="I159" s="65"/>
      <c r="J159" s="26"/>
      <c r="K159" s="26"/>
      <c r="L159" s="26"/>
      <c r="M159" s="26"/>
      <c r="N159" s="26"/>
      <c r="O159" s="26"/>
      <c r="P159" s="26"/>
      <c r="Q159" s="26"/>
    </row>
    <row r="160" spans="1:17" ht="24.75" customHeight="1" x14ac:dyDescent="0.25">
      <c r="A160" s="32" t="s">
        <v>6</v>
      </c>
      <c r="B160" s="148"/>
      <c r="C160" s="149"/>
      <c r="D160" s="33" t="s">
        <v>107</v>
      </c>
      <c r="E160" s="94" t="str">
        <f>IFERROR(VLOOKUP(B160,matrizEmpleados,2,FALSE),"No existe")</f>
        <v>No existe</v>
      </c>
      <c r="F160" s="104" t="s">
        <v>108</v>
      </c>
      <c r="G160" s="33" t="s">
        <v>109</v>
      </c>
      <c r="H160" s="111">
        <f>+(D159-C159)+1</f>
        <v>1</v>
      </c>
      <c r="I160" s="65"/>
      <c r="J160" s="26"/>
      <c r="K160" s="26"/>
      <c r="L160" s="26"/>
      <c r="M160" s="26"/>
      <c r="N160" s="26"/>
      <c r="O160" s="26"/>
      <c r="P160" s="26"/>
      <c r="Q160" s="26"/>
    </row>
    <row r="161" spans="1:17" ht="24.75" customHeight="1" x14ac:dyDescent="0.25">
      <c r="A161" s="32" t="s">
        <v>8</v>
      </c>
      <c r="B161" s="99"/>
      <c r="C161" s="105"/>
      <c r="D161" s="105"/>
      <c r="E161" s="100">
        <f>(D161-C161)*$C$2</f>
        <v>0</v>
      </c>
      <c r="F161" s="113"/>
      <c r="G161" s="33" t="s">
        <v>111</v>
      </c>
      <c r="H161" s="54"/>
      <c r="I161" s="65"/>
      <c r="J161" s="26"/>
      <c r="K161" s="26"/>
      <c r="L161" s="26"/>
      <c r="M161" s="26"/>
      <c r="N161" s="26"/>
      <c r="O161" s="26"/>
      <c r="P161" s="26"/>
      <c r="Q161" s="26"/>
    </row>
    <row r="162" spans="1:17" ht="24.75" customHeight="1" x14ac:dyDescent="0.25">
      <c r="A162" s="32" t="s">
        <v>11</v>
      </c>
      <c r="B162" s="92"/>
      <c r="C162" s="105"/>
      <c r="D162" s="105"/>
      <c r="E162" s="100">
        <f>(D162-C162)*$C$2</f>
        <v>0</v>
      </c>
      <c r="F162" s="113"/>
      <c r="G162" s="33" t="s">
        <v>107</v>
      </c>
      <c r="H162" s="56" t="str">
        <f>IFERROR(VLOOKUP(B162,matrizEmpleados,2,FALSE),"Error")</f>
        <v>Error</v>
      </c>
      <c r="I162" s="65"/>
      <c r="J162" s="26"/>
      <c r="K162" s="26"/>
      <c r="L162" s="26"/>
      <c r="M162" s="26"/>
      <c r="N162" s="26"/>
      <c r="O162" s="26"/>
      <c r="P162" s="26"/>
      <c r="Q162" s="26"/>
    </row>
    <row r="163" spans="1:17" ht="24.75" customHeight="1" x14ac:dyDescent="0.25">
      <c r="A163" s="32" t="s">
        <v>112</v>
      </c>
      <c r="B163" s="32" t="s">
        <v>113</v>
      </c>
      <c r="C163" s="32" t="s">
        <v>12</v>
      </c>
      <c r="D163" s="32" t="s">
        <v>7</v>
      </c>
      <c r="E163" s="48" t="s">
        <v>114</v>
      </c>
      <c r="F163" s="48"/>
      <c r="G163" s="33" t="s">
        <v>115</v>
      </c>
      <c r="H163" s="54"/>
      <c r="I163" s="65"/>
      <c r="K163" s="26"/>
      <c r="L163" s="26"/>
      <c r="M163" s="26"/>
      <c r="N163" s="26"/>
      <c r="O163" s="26"/>
      <c r="P163" s="26"/>
      <c r="Q163" s="26"/>
    </row>
    <row r="164" spans="1:17" ht="24.75" customHeight="1" x14ac:dyDescent="0.25">
      <c r="A164" s="32" t="s">
        <v>116</v>
      </c>
      <c r="B164" s="51"/>
      <c r="C164" s="31" t="str">
        <f>IFERROR(VLOOKUP(B164,matrizEmpleados,2,FALSE),"Error")</f>
        <v>Error</v>
      </c>
      <c r="D164" s="29"/>
      <c r="E164" s="49"/>
      <c r="F164" s="49"/>
      <c r="G164" s="33" t="s">
        <v>117</v>
      </c>
      <c r="H164" s="54"/>
      <c r="I164" s="65" t="str">
        <f ca="1">CONCATENATE(_xlfn.SHEET(),"-",I158,"-",1)</f>
        <v>31-15-1</v>
      </c>
      <c r="J164" s="26"/>
      <c r="K164" s="26"/>
      <c r="L164" s="26"/>
      <c r="M164" s="26"/>
      <c r="N164" s="26"/>
      <c r="O164" s="26"/>
      <c r="P164" s="26"/>
      <c r="Q164" s="26"/>
    </row>
    <row r="165" spans="1:17" ht="24.75" customHeight="1" x14ac:dyDescent="0.25">
      <c r="A165" s="32" t="s">
        <v>118</v>
      </c>
      <c r="B165" s="51"/>
      <c r="C165" s="31" t="str">
        <f>IFERROR(VLOOKUP(B165,matrizEmpleados,2,FALSE),"Error")</f>
        <v>Error</v>
      </c>
      <c r="D165" s="29"/>
      <c r="E165" s="49"/>
      <c r="F165" s="49"/>
      <c r="G165" s="33" t="s">
        <v>119</v>
      </c>
      <c r="H165" s="55"/>
      <c r="I165" s="65" t="str">
        <f ca="1">CONCATENATE(_xlfn.SHEET(),"-",I158,"-",2)</f>
        <v>31-15-2</v>
      </c>
      <c r="J165" s="26"/>
      <c r="K165" s="26"/>
      <c r="L165" s="26"/>
      <c r="M165" s="26"/>
      <c r="N165" s="26"/>
      <c r="O165" s="26"/>
      <c r="P165" s="26"/>
      <c r="Q165" s="26"/>
    </row>
    <row r="166" spans="1:17" ht="24.75" customHeight="1" x14ac:dyDescent="0.25">
      <c r="A166" s="32" t="s">
        <v>120</v>
      </c>
      <c r="B166" s="51"/>
      <c r="C166" s="31" t="str">
        <f>IFERROR(VLOOKUP(B166,matrizEmpleados,2,FALSE),"Error")</f>
        <v>Error</v>
      </c>
      <c r="D166" s="29"/>
      <c r="E166" s="49"/>
      <c r="F166" s="49"/>
      <c r="G166" s="33" t="s">
        <v>31</v>
      </c>
      <c r="H166" s="54"/>
      <c r="I166" s="65" t="str">
        <f ca="1">CONCATENATE(_xlfn.SHEET(),"-",I158,"-",3)</f>
        <v>31-15-3</v>
      </c>
      <c r="J166" s="26"/>
      <c r="K166" s="26"/>
      <c r="L166" s="26"/>
      <c r="M166" s="26"/>
      <c r="N166" s="26"/>
      <c r="O166" s="26"/>
      <c r="P166" s="26"/>
      <c r="Q166" s="26"/>
    </row>
    <row r="167" spans="1:17" ht="38.25" customHeight="1" x14ac:dyDescent="0.25">
      <c r="A167" s="32" t="s">
        <v>121</v>
      </c>
      <c r="B167" s="150"/>
      <c r="C167" s="151"/>
      <c r="D167" s="151"/>
      <c r="E167" s="152"/>
      <c r="F167" s="98"/>
      <c r="G167" s="32" t="s">
        <v>122</v>
      </c>
      <c r="H167" s="56" t="str">
        <f>IFERROR(VLOOKUP(E160,matriz_imputacion,3,FALSE),"No Existe")</f>
        <v>No Existe</v>
      </c>
      <c r="I167" s="65"/>
      <c r="J167" s="26"/>
      <c r="K167" s="26"/>
      <c r="L167" s="26"/>
      <c r="M167" s="26"/>
      <c r="N167" s="26"/>
      <c r="O167" s="26"/>
      <c r="P167" s="26"/>
      <c r="Q167" s="26"/>
    </row>
    <row r="168" spans="1:17" ht="40.5" customHeight="1" x14ac:dyDescent="0.25">
      <c r="A168" s="28"/>
      <c r="B168" s="40"/>
      <c r="C168" s="26"/>
      <c r="D168" s="26"/>
      <c r="E168" s="26"/>
      <c r="F168" s="26"/>
      <c r="G168" s="27"/>
      <c r="H168" s="27"/>
      <c r="I168" s="65"/>
      <c r="J168" s="26"/>
      <c r="K168" s="26"/>
      <c r="L168" s="26"/>
      <c r="M168" s="26"/>
      <c r="N168" s="26"/>
      <c r="O168" s="26"/>
      <c r="P168" s="26"/>
      <c r="Q168" s="26"/>
    </row>
    <row r="169" spans="1:17" ht="24.75" customHeight="1" x14ac:dyDescent="0.3">
      <c r="A169" s="57" t="str">
        <f ca="1">CONCATENATE(_xlfn.SHEET(),"-",I169)</f>
        <v>31-16</v>
      </c>
      <c r="B169" s="58"/>
      <c r="C169" s="59" t="s">
        <v>99</v>
      </c>
      <c r="D169" s="60" t="s">
        <v>100</v>
      </c>
      <c r="E169" s="61"/>
      <c r="F169" s="61"/>
      <c r="G169" s="62" t="s">
        <v>92</v>
      </c>
      <c r="H169" s="63"/>
      <c r="I169" s="65">
        <f>+I158+1</f>
        <v>16</v>
      </c>
      <c r="J169" s="26"/>
      <c r="K169" s="26"/>
      <c r="L169" s="26"/>
      <c r="M169" s="26"/>
      <c r="N169" s="26"/>
      <c r="O169" s="26"/>
      <c r="P169" s="26"/>
      <c r="Q169" s="26"/>
    </row>
    <row r="170" spans="1:17" ht="24.75" customHeight="1" x14ac:dyDescent="0.25">
      <c r="A170" s="32" t="s">
        <v>5</v>
      </c>
      <c r="B170" s="51"/>
      <c r="C170" s="52"/>
      <c r="D170" s="52"/>
      <c r="E170" s="53"/>
      <c r="F170" s="109">
        <f>IFERROR((E172*F172+E173*F173)/(F172+F173),0)</f>
        <v>0</v>
      </c>
      <c r="G170" s="33" t="s">
        <v>106</v>
      </c>
      <c r="H170" s="54"/>
      <c r="I170" s="65"/>
      <c r="J170" s="26"/>
      <c r="K170" s="26"/>
      <c r="L170" s="26"/>
      <c r="M170" s="26"/>
      <c r="N170" s="26"/>
      <c r="O170" s="26"/>
      <c r="P170" s="26"/>
      <c r="Q170" s="26"/>
    </row>
    <row r="171" spans="1:17" ht="24.75" customHeight="1" x14ac:dyDescent="0.25">
      <c r="A171" s="32" t="s">
        <v>6</v>
      </c>
      <c r="B171" s="148"/>
      <c r="C171" s="149"/>
      <c r="D171" s="33" t="s">
        <v>107</v>
      </c>
      <c r="E171" s="94" t="str">
        <f>IFERROR(VLOOKUP(B171,matrizEmpleados,2,FALSE),"No existe")</f>
        <v>No existe</v>
      </c>
      <c r="F171" s="104" t="s">
        <v>108</v>
      </c>
      <c r="G171" s="33" t="s">
        <v>109</v>
      </c>
      <c r="H171" s="111">
        <f>+(D170-C170)+1</f>
        <v>1</v>
      </c>
      <c r="I171" s="65"/>
      <c r="J171" s="26"/>
      <c r="K171" s="26"/>
      <c r="L171" s="26"/>
      <c r="M171" s="26"/>
      <c r="N171" s="26"/>
      <c r="O171" s="26"/>
      <c r="P171" s="26"/>
      <c r="Q171" s="26"/>
    </row>
    <row r="172" spans="1:17" ht="24.75" customHeight="1" x14ac:dyDescent="0.25">
      <c r="A172" s="32" t="s">
        <v>8</v>
      </c>
      <c r="B172" s="99"/>
      <c r="C172" s="105"/>
      <c r="D172" s="105"/>
      <c r="E172" s="100">
        <f>(D172-C172)*$C$2</f>
        <v>0</v>
      </c>
      <c r="F172" s="113"/>
      <c r="G172" s="33" t="s">
        <v>111</v>
      </c>
      <c r="H172" s="54"/>
      <c r="I172" s="65"/>
      <c r="J172" s="26"/>
      <c r="K172" s="26"/>
      <c r="L172" s="26"/>
      <c r="M172" s="26"/>
      <c r="N172" s="26"/>
      <c r="O172" s="26"/>
      <c r="P172" s="26"/>
      <c r="Q172" s="26"/>
    </row>
    <row r="173" spans="1:17" ht="24.75" customHeight="1" x14ac:dyDescent="0.25">
      <c r="A173" s="32" t="s">
        <v>11</v>
      </c>
      <c r="B173" s="92"/>
      <c r="C173" s="105"/>
      <c r="D173" s="105"/>
      <c r="E173" s="100">
        <f>(D173-C173)*$C$2</f>
        <v>0</v>
      </c>
      <c r="F173" s="113"/>
      <c r="G173" s="33" t="s">
        <v>107</v>
      </c>
      <c r="H173" s="56" t="str">
        <f>IFERROR(VLOOKUP(B173,matrizEmpleados,2,FALSE),"Error")</f>
        <v>Error</v>
      </c>
      <c r="I173" s="65"/>
      <c r="J173" s="26"/>
      <c r="K173" s="26"/>
      <c r="L173" s="26"/>
      <c r="M173" s="26"/>
      <c r="N173" s="26"/>
      <c r="O173" s="26"/>
      <c r="P173" s="26"/>
      <c r="Q173" s="26"/>
    </row>
    <row r="174" spans="1:17" ht="24.75" customHeight="1" x14ac:dyDescent="0.25">
      <c r="A174" s="32" t="s">
        <v>112</v>
      </c>
      <c r="B174" s="32" t="s">
        <v>113</v>
      </c>
      <c r="C174" s="32" t="s">
        <v>12</v>
      </c>
      <c r="D174" s="32" t="s">
        <v>7</v>
      </c>
      <c r="E174" s="48" t="s">
        <v>114</v>
      </c>
      <c r="F174" s="48"/>
      <c r="G174" s="33" t="s">
        <v>115</v>
      </c>
      <c r="H174" s="54"/>
      <c r="I174" s="65"/>
      <c r="K174" s="26"/>
      <c r="L174" s="26"/>
      <c r="M174" s="26"/>
      <c r="N174" s="26"/>
      <c r="O174" s="26"/>
      <c r="P174" s="26"/>
      <c r="Q174" s="26"/>
    </row>
    <row r="175" spans="1:17" ht="24.75" customHeight="1" x14ac:dyDescent="0.25">
      <c r="A175" s="32" t="s">
        <v>116</v>
      </c>
      <c r="B175" s="51"/>
      <c r="C175" s="31" t="str">
        <f>IFERROR(VLOOKUP(B175,matrizEmpleados,2,FALSE),"Error")</f>
        <v>Error</v>
      </c>
      <c r="D175" s="29"/>
      <c r="E175" s="49"/>
      <c r="F175" s="49"/>
      <c r="G175" s="33" t="s">
        <v>117</v>
      </c>
      <c r="H175" s="54"/>
      <c r="I175" s="65" t="str">
        <f ca="1">CONCATENATE(_xlfn.SHEET(),"-",I169,"-",1)</f>
        <v>31-16-1</v>
      </c>
      <c r="J175" s="26"/>
      <c r="K175" s="26"/>
      <c r="L175" s="26"/>
      <c r="M175" s="26"/>
      <c r="N175" s="26"/>
      <c r="O175" s="26"/>
      <c r="P175" s="26"/>
      <c r="Q175" s="26"/>
    </row>
    <row r="176" spans="1:17" ht="24.75" customHeight="1" x14ac:dyDescent="0.25">
      <c r="A176" s="32" t="s">
        <v>118</v>
      </c>
      <c r="B176" s="51"/>
      <c r="C176" s="31" t="str">
        <f>IFERROR(VLOOKUP(B176,matrizEmpleados,2,FALSE),"Error")</f>
        <v>Error</v>
      </c>
      <c r="D176" s="29"/>
      <c r="E176" s="49"/>
      <c r="F176" s="49"/>
      <c r="G176" s="33" t="s">
        <v>119</v>
      </c>
      <c r="H176" s="55"/>
      <c r="I176" s="65" t="str">
        <f ca="1">CONCATENATE(_xlfn.SHEET(),"-",I169,"-",2)</f>
        <v>31-16-2</v>
      </c>
      <c r="J176" s="26"/>
      <c r="K176" s="26"/>
      <c r="L176" s="26"/>
      <c r="M176" s="26"/>
      <c r="N176" s="26"/>
      <c r="O176" s="26"/>
      <c r="P176" s="26"/>
      <c r="Q176" s="26"/>
    </row>
    <row r="177" spans="1:17" ht="24.75" customHeight="1" x14ac:dyDescent="0.25">
      <c r="A177" s="32" t="s">
        <v>120</v>
      </c>
      <c r="B177" s="51"/>
      <c r="C177" s="31" t="str">
        <f>IFERROR(VLOOKUP(B177,matrizEmpleados,2,FALSE),"Error")</f>
        <v>Error</v>
      </c>
      <c r="D177" s="29"/>
      <c r="E177" s="49"/>
      <c r="F177" s="49"/>
      <c r="G177" s="33" t="s">
        <v>31</v>
      </c>
      <c r="H177" s="54"/>
      <c r="I177" s="65" t="str">
        <f ca="1">CONCATENATE(_xlfn.SHEET(),"-",I169,"-",3)</f>
        <v>31-16-3</v>
      </c>
      <c r="J177" s="26"/>
      <c r="K177" s="26"/>
      <c r="L177" s="26"/>
      <c r="M177" s="26"/>
      <c r="N177" s="26"/>
      <c r="O177" s="26"/>
      <c r="P177" s="26"/>
      <c r="Q177" s="26"/>
    </row>
    <row r="178" spans="1:17" ht="38.25" customHeight="1" x14ac:dyDescent="0.25">
      <c r="A178" s="32" t="s">
        <v>121</v>
      </c>
      <c r="B178" s="150"/>
      <c r="C178" s="151"/>
      <c r="D178" s="151"/>
      <c r="E178" s="152"/>
      <c r="F178" s="98"/>
      <c r="G178" s="32" t="s">
        <v>122</v>
      </c>
      <c r="H178" s="56" t="str">
        <f>IFERROR(VLOOKUP(E171,matriz_imputacion,3,FALSE),"No Existe")</f>
        <v>No Existe</v>
      </c>
      <c r="I178" s="65"/>
      <c r="J178" s="26"/>
      <c r="K178" s="26"/>
      <c r="L178" s="26"/>
      <c r="M178" s="26"/>
      <c r="N178" s="26"/>
      <c r="O178" s="26"/>
      <c r="P178" s="26"/>
      <c r="Q178" s="26"/>
    </row>
    <row r="179" spans="1:17" ht="40.5" customHeight="1" x14ac:dyDescent="0.25">
      <c r="A179" s="28"/>
      <c r="B179" s="40"/>
      <c r="C179" s="26"/>
      <c r="D179" s="26"/>
      <c r="E179" s="26"/>
      <c r="F179" s="26"/>
      <c r="G179" s="27"/>
      <c r="H179" s="27"/>
      <c r="I179" s="65"/>
      <c r="J179" s="26"/>
      <c r="K179" s="26"/>
      <c r="L179" s="26"/>
      <c r="M179" s="26"/>
      <c r="N179" s="26"/>
      <c r="O179" s="26"/>
      <c r="P179" s="26"/>
      <c r="Q179" s="26"/>
    </row>
    <row r="180" spans="1:17" ht="24.75" customHeight="1" x14ac:dyDescent="0.3">
      <c r="A180" s="57" t="str">
        <f ca="1">CONCATENATE(_xlfn.SHEET(),"-",I180)</f>
        <v>31-17</v>
      </c>
      <c r="B180" s="58"/>
      <c r="C180" s="59" t="s">
        <v>99</v>
      </c>
      <c r="D180" s="60" t="s">
        <v>100</v>
      </c>
      <c r="E180" s="61"/>
      <c r="F180" s="61"/>
      <c r="G180" s="62" t="s">
        <v>92</v>
      </c>
      <c r="H180" s="63"/>
      <c r="I180" s="65">
        <f>+I169+1</f>
        <v>17</v>
      </c>
      <c r="J180" s="26"/>
      <c r="K180" s="26"/>
      <c r="L180" s="26"/>
      <c r="M180" s="26"/>
      <c r="N180" s="26"/>
      <c r="O180" s="26"/>
      <c r="P180" s="26"/>
      <c r="Q180" s="26"/>
    </row>
    <row r="181" spans="1:17" ht="24.75" customHeight="1" x14ac:dyDescent="0.25">
      <c r="A181" s="32" t="s">
        <v>5</v>
      </c>
      <c r="B181" s="51"/>
      <c r="C181" s="52"/>
      <c r="D181" s="52"/>
      <c r="E181" s="53"/>
      <c r="F181" s="109">
        <f>IFERROR((E183*F183+E184*F184)/(F183+F184),0)</f>
        <v>0</v>
      </c>
      <c r="G181" s="33" t="s">
        <v>106</v>
      </c>
      <c r="H181" s="54"/>
      <c r="I181" s="65"/>
      <c r="J181" s="26"/>
      <c r="K181" s="26"/>
      <c r="L181" s="26"/>
      <c r="M181" s="26"/>
      <c r="N181" s="26"/>
      <c r="O181" s="26"/>
      <c r="P181" s="26"/>
      <c r="Q181" s="26"/>
    </row>
    <row r="182" spans="1:17" ht="24.75" customHeight="1" x14ac:dyDescent="0.25">
      <c r="A182" s="32" t="s">
        <v>6</v>
      </c>
      <c r="B182" s="148"/>
      <c r="C182" s="149"/>
      <c r="D182" s="33" t="s">
        <v>107</v>
      </c>
      <c r="E182" s="94" t="str">
        <f>IFERROR(VLOOKUP(B182,matrizEmpleados,2,FALSE),"No existe")</f>
        <v>No existe</v>
      </c>
      <c r="F182" s="104" t="s">
        <v>108</v>
      </c>
      <c r="G182" s="33" t="s">
        <v>109</v>
      </c>
      <c r="H182" s="111">
        <f>+(D181-C181)+1</f>
        <v>1</v>
      </c>
      <c r="I182" s="65"/>
      <c r="J182" s="26"/>
      <c r="K182" s="26"/>
      <c r="L182" s="26"/>
      <c r="M182" s="26"/>
      <c r="N182" s="26"/>
      <c r="O182" s="26"/>
      <c r="P182" s="26"/>
      <c r="Q182" s="26"/>
    </row>
    <row r="183" spans="1:17" ht="24.75" customHeight="1" x14ac:dyDescent="0.25">
      <c r="A183" s="32" t="s">
        <v>8</v>
      </c>
      <c r="B183" s="99"/>
      <c r="C183" s="105"/>
      <c r="D183" s="105"/>
      <c r="E183" s="100">
        <f>(D183-C183)*$C$2</f>
        <v>0</v>
      </c>
      <c r="F183" s="113"/>
      <c r="G183" s="33" t="s">
        <v>111</v>
      </c>
      <c r="H183" s="54"/>
      <c r="I183" s="65"/>
      <c r="J183" s="26"/>
      <c r="K183" s="26"/>
      <c r="L183" s="26"/>
      <c r="M183" s="26"/>
      <c r="N183" s="26"/>
      <c r="O183" s="26"/>
      <c r="P183" s="26"/>
      <c r="Q183" s="26"/>
    </row>
    <row r="184" spans="1:17" ht="24.75" customHeight="1" x14ac:dyDescent="0.25">
      <c r="A184" s="32" t="s">
        <v>11</v>
      </c>
      <c r="B184" s="92"/>
      <c r="C184" s="105"/>
      <c r="D184" s="105"/>
      <c r="E184" s="100">
        <f>(D184-C184)*$C$2</f>
        <v>0</v>
      </c>
      <c r="F184" s="113"/>
      <c r="G184" s="33" t="s">
        <v>107</v>
      </c>
      <c r="H184" s="56" t="str">
        <f>IFERROR(VLOOKUP(B184,matrizEmpleados,2,FALSE),"Error")</f>
        <v>Error</v>
      </c>
      <c r="I184" s="65"/>
      <c r="J184" s="26"/>
      <c r="K184" s="26"/>
      <c r="L184" s="26"/>
      <c r="M184" s="26"/>
      <c r="N184" s="26"/>
      <c r="O184" s="26"/>
      <c r="P184" s="26"/>
      <c r="Q184" s="26"/>
    </row>
    <row r="185" spans="1:17" ht="24.75" customHeight="1" x14ac:dyDescent="0.25">
      <c r="A185" s="32" t="s">
        <v>112</v>
      </c>
      <c r="B185" s="32" t="s">
        <v>113</v>
      </c>
      <c r="C185" s="32" t="s">
        <v>12</v>
      </c>
      <c r="D185" s="32" t="s">
        <v>7</v>
      </c>
      <c r="E185" s="48" t="s">
        <v>114</v>
      </c>
      <c r="F185" s="48"/>
      <c r="G185" s="33" t="s">
        <v>115</v>
      </c>
      <c r="H185" s="54"/>
      <c r="I185" s="65"/>
      <c r="K185" s="26"/>
      <c r="L185" s="26"/>
      <c r="M185" s="26"/>
      <c r="N185" s="26"/>
      <c r="O185" s="26"/>
      <c r="P185" s="26"/>
      <c r="Q185" s="26"/>
    </row>
    <row r="186" spans="1:17" ht="24.75" customHeight="1" x14ac:dyDescent="0.25">
      <c r="A186" s="32" t="s">
        <v>116</v>
      </c>
      <c r="B186" s="51"/>
      <c r="C186" s="31" t="str">
        <f>IFERROR(VLOOKUP(B186,matrizEmpleados,2,FALSE),"Error")</f>
        <v>Error</v>
      </c>
      <c r="D186" s="29"/>
      <c r="E186" s="49"/>
      <c r="F186" s="49"/>
      <c r="G186" s="33" t="s">
        <v>117</v>
      </c>
      <c r="H186" s="54"/>
      <c r="I186" s="65" t="str">
        <f ca="1">CONCATENATE(_xlfn.SHEET(),"-",I180,"-",1)</f>
        <v>31-17-1</v>
      </c>
      <c r="J186" s="26"/>
      <c r="K186" s="26"/>
      <c r="L186" s="26"/>
      <c r="M186" s="26"/>
      <c r="N186" s="26"/>
      <c r="O186" s="26"/>
      <c r="P186" s="26"/>
      <c r="Q186" s="26"/>
    </row>
    <row r="187" spans="1:17" ht="24.75" customHeight="1" x14ac:dyDescent="0.25">
      <c r="A187" s="32" t="s">
        <v>118</v>
      </c>
      <c r="B187" s="51"/>
      <c r="C187" s="31" t="str">
        <f>IFERROR(VLOOKUP(B187,matrizEmpleados,2,FALSE),"Error")</f>
        <v>Error</v>
      </c>
      <c r="D187" s="29"/>
      <c r="E187" s="49"/>
      <c r="F187" s="49"/>
      <c r="G187" s="33" t="s">
        <v>119</v>
      </c>
      <c r="H187" s="55"/>
      <c r="I187" s="65" t="str">
        <f ca="1">CONCATENATE(_xlfn.SHEET(),"-",I180,"-",2)</f>
        <v>31-17-2</v>
      </c>
      <c r="J187" s="26"/>
      <c r="K187" s="26"/>
      <c r="L187" s="26"/>
      <c r="M187" s="26"/>
      <c r="N187" s="26"/>
      <c r="O187" s="26"/>
      <c r="P187" s="26"/>
      <c r="Q187" s="26"/>
    </row>
    <row r="188" spans="1:17" ht="24.75" customHeight="1" x14ac:dyDescent="0.25">
      <c r="A188" s="32" t="s">
        <v>120</v>
      </c>
      <c r="B188" s="51"/>
      <c r="C188" s="31" t="str">
        <f>IFERROR(VLOOKUP(B188,matrizEmpleados,2,FALSE),"Error")</f>
        <v>Error</v>
      </c>
      <c r="D188" s="29"/>
      <c r="E188" s="49"/>
      <c r="F188" s="49"/>
      <c r="G188" s="33" t="s">
        <v>31</v>
      </c>
      <c r="H188" s="54"/>
      <c r="I188" s="65" t="str">
        <f ca="1">CONCATENATE(_xlfn.SHEET(),"-",I180,"-",3)</f>
        <v>31-17-3</v>
      </c>
      <c r="J188" s="26"/>
      <c r="K188" s="26"/>
      <c r="L188" s="26"/>
      <c r="M188" s="26"/>
      <c r="N188" s="26"/>
      <c r="O188" s="26"/>
      <c r="P188" s="26"/>
      <c r="Q188" s="26"/>
    </row>
    <row r="189" spans="1:17" ht="38.25" customHeight="1" x14ac:dyDescent="0.25">
      <c r="A189" s="32" t="s">
        <v>121</v>
      </c>
      <c r="B189" s="150"/>
      <c r="C189" s="151"/>
      <c r="D189" s="151"/>
      <c r="E189" s="152"/>
      <c r="F189" s="98"/>
      <c r="G189" s="32" t="s">
        <v>122</v>
      </c>
      <c r="H189" s="56" t="str">
        <f>IFERROR(VLOOKUP(E182,matriz_imputacion,3,FALSE),"No Existe")</f>
        <v>No Existe</v>
      </c>
      <c r="I189" s="65"/>
      <c r="J189" s="26"/>
      <c r="K189" s="26"/>
      <c r="L189" s="26"/>
      <c r="M189" s="26"/>
      <c r="N189" s="26"/>
      <c r="O189" s="26"/>
      <c r="P189" s="26"/>
      <c r="Q189" s="26"/>
    </row>
    <row r="190" spans="1:17" ht="40.5" customHeight="1" x14ac:dyDescent="0.25">
      <c r="A190" s="28"/>
      <c r="B190" s="40"/>
      <c r="C190" s="26"/>
      <c r="D190" s="26"/>
      <c r="E190" s="26"/>
      <c r="F190" s="26"/>
      <c r="G190" s="27"/>
      <c r="H190" s="27"/>
      <c r="I190" s="65"/>
      <c r="J190" s="26"/>
      <c r="K190" s="26"/>
      <c r="L190" s="26"/>
      <c r="M190" s="26"/>
      <c r="N190" s="26"/>
      <c r="O190" s="26"/>
      <c r="P190" s="26"/>
      <c r="Q190" s="26"/>
    </row>
    <row r="191" spans="1:17" ht="24.75" customHeight="1" x14ac:dyDescent="0.3">
      <c r="A191" s="57" t="str">
        <f ca="1">CONCATENATE(_xlfn.SHEET(),"-",I191)</f>
        <v>31-18</v>
      </c>
      <c r="B191" s="58"/>
      <c r="C191" s="59" t="s">
        <v>99</v>
      </c>
      <c r="D191" s="60" t="s">
        <v>100</v>
      </c>
      <c r="E191" s="61"/>
      <c r="F191" s="61"/>
      <c r="G191" s="62" t="s">
        <v>92</v>
      </c>
      <c r="H191" s="63"/>
      <c r="I191" s="65">
        <f>+I180+1</f>
        <v>18</v>
      </c>
      <c r="J191" s="26"/>
      <c r="K191" s="26"/>
      <c r="L191" s="26"/>
      <c r="M191" s="26"/>
      <c r="N191" s="26"/>
      <c r="O191" s="26"/>
      <c r="P191" s="26"/>
      <c r="Q191" s="26"/>
    </row>
    <row r="192" spans="1:17" ht="24.75" customHeight="1" x14ac:dyDescent="0.25">
      <c r="A192" s="32" t="s">
        <v>5</v>
      </c>
      <c r="B192" s="51"/>
      <c r="C192" s="52"/>
      <c r="D192" s="52"/>
      <c r="E192" s="53"/>
      <c r="F192" s="109">
        <f>IFERROR((E194*F194+E195*F195)/(F194+F195),0)</f>
        <v>0</v>
      </c>
      <c r="G192" s="33" t="s">
        <v>106</v>
      </c>
      <c r="H192" s="54"/>
      <c r="I192" s="65"/>
      <c r="J192" s="26"/>
      <c r="K192" s="26"/>
      <c r="L192" s="26"/>
      <c r="M192" s="26"/>
      <c r="N192" s="26"/>
      <c r="O192" s="26"/>
      <c r="P192" s="26"/>
      <c r="Q192" s="26"/>
    </row>
    <row r="193" spans="1:17" ht="24.75" customHeight="1" x14ac:dyDescent="0.25">
      <c r="A193" s="32" t="s">
        <v>6</v>
      </c>
      <c r="B193" s="148"/>
      <c r="C193" s="149"/>
      <c r="D193" s="33" t="s">
        <v>107</v>
      </c>
      <c r="E193" s="94" t="str">
        <f>IFERROR(VLOOKUP(B193,matrizEmpleados,2,FALSE),"No existe")</f>
        <v>No existe</v>
      </c>
      <c r="F193" s="104" t="s">
        <v>108</v>
      </c>
      <c r="G193" s="33" t="s">
        <v>109</v>
      </c>
      <c r="H193" s="111">
        <f>+(D192-C192)+1</f>
        <v>1</v>
      </c>
      <c r="I193" s="65"/>
      <c r="J193" s="26"/>
      <c r="K193" s="26"/>
      <c r="L193" s="26"/>
      <c r="M193" s="26"/>
      <c r="N193" s="26"/>
      <c r="O193" s="26"/>
      <c r="P193" s="26"/>
      <c r="Q193" s="26"/>
    </row>
    <row r="194" spans="1:17" ht="24.75" customHeight="1" x14ac:dyDescent="0.25">
      <c r="A194" s="32" t="s">
        <v>8</v>
      </c>
      <c r="B194" s="99"/>
      <c r="C194" s="105"/>
      <c r="D194" s="105"/>
      <c r="E194" s="100">
        <f>(D194-C194)*$C$2</f>
        <v>0</v>
      </c>
      <c r="F194" s="113"/>
      <c r="G194" s="33" t="s">
        <v>111</v>
      </c>
      <c r="H194" s="54"/>
      <c r="I194" s="65"/>
      <c r="J194" s="26"/>
      <c r="K194" s="26"/>
      <c r="L194" s="26"/>
      <c r="M194" s="26"/>
      <c r="N194" s="26"/>
      <c r="O194" s="26"/>
      <c r="P194" s="26"/>
      <c r="Q194" s="26"/>
    </row>
    <row r="195" spans="1:17" ht="24.75" customHeight="1" x14ac:dyDescent="0.25">
      <c r="A195" s="32" t="s">
        <v>11</v>
      </c>
      <c r="B195" s="92"/>
      <c r="C195" s="105"/>
      <c r="D195" s="105"/>
      <c r="E195" s="100">
        <f>(D195-C195)*$C$2</f>
        <v>0</v>
      </c>
      <c r="F195" s="113"/>
      <c r="G195" s="33" t="s">
        <v>107</v>
      </c>
      <c r="H195" s="56" t="str">
        <f>IFERROR(VLOOKUP(B195,matrizEmpleados,2,FALSE),"Error")</f>
        <v>Error</v>
      </c>
      <c r="I195" s="65"/>
      <c r="J195" s="26"/>
      <c r="K195" s="26"/>
      <c r="L195" s="26"/>
      <c r="M195" s="26"/>
      <c r="N195" s="26"/>
      <c r="O195" s="26"/>
      <c r="P195" s="26"/>
      <c r="Q195" s="26"/>
    </row>
    <row r="196" spans="1:17" ht="24.75" customHeight="1" x14ac:dyDescent="0.25">
      <c r="A196" s="32" t="s">
        <v>112</v>
      </c>
      <c r="B196" s="32" t="s">
        <v>113</v>
      </c>
      <c r="C196" s="32" t="s">
        <v>12</v>
      </c>
      <c r="D196" s="32" t="s">
        <v>7</v>
      </c>
      <c r="E196" s="48" t="s">
        <v>114</v>
      </c>
      <c r="F196" s="48"/>
      <c r="G196" s="33" t="s">
        <v>115</v>
      </c>
      <c r="H196" s="54"/>
      <c r="I196" s="65"/>
      <c r="K196" s="26"/>
      <c r="L196" s="26"/>
      <c r="M196" s="26"/>
      <c r="N196" s="26"/>
      <c r="O196" s="26"/>
      <c r="P196" s="26"/>
      <c r="Q196" s="26"/>
    </row>
    <row r="197" spans="1:17" ht="24.75" customHeight="1" x14ac:dyDescent="0.25">
      <c r="A197" s="32" t="s">
        <v>116</v>
      </c>
      <c r="B197" s="51"/>
      <c r="C197" s="31" t="str">
        <f>IFERROR(VLOOKUP(B197,matrizEmpleados,2,FALSE),"Error")</f>
        <v>Error</v>
      </c>
      <c r="D197" s="29"/>
      <c r="E197" s="49"/>
      <c r="F197" s="49"/>
      <c r="G197" s="33" t="s">
        <v>117</v>
      </c>
      <c r="H197" s="54"/>
      <c r="I197" s="65" t="str">
        <f ca="1">CONCATENATE(_xlfn.SHEET(),"-",I191,"-",1)</f>
        <v>31-18-1</v>
      </c>
      <c r="J197" s="26"/>
      <c r="K197" s="26"/>
      <c r="L197" s="26"/>
      <c r="M197" s="26"/>
      <c r="N197" s="26"/>
      <c r="O197" s="26"/>
      <c r="P197" s="26"/>
      <c r="Q197" s="26"/>
    </row>
    <row r="198" spans="1:17" ht="24.75" customHeight="1" x14ac:dyDescent="0.25">
      <c r="A198" s="32" t="s">
        <v>118</v>
      </c>
      <c r="B198" s="51"/>
      <c r="C198" s="31" t="str">
        <f>IFERROR(VLOOKUP(B198,matrizEmpleados,2,FALSE),"Error")</f>
        <v>Error</v>
      </c>
      <c r="D198" s="29"/>
      <c r="E198" s="49"/>
      <c r="F198" s="49"/>
      <c r="G198" s="33" t="s">
        <v>119</v>
      </c>
      <c r="H198" s="55"/>
      <c r="I198" s="65" t="str">
        <f ca="1">CONCATENATE(_xlfn.SHEET(),"-",I191,"-",2)</f>
        <v>31-18-2</v>
      </c>
      <c r="J198" s="26"/>
      <c r="K198" s="26"/>
      <c r="L198" s="26"/>
      <c r="M198" s="26"/>
      <c r="N198" s="26"/>
      <c r="O198" s="26"/>
      <c r="P198" s="26"/>
      <c r="Q198" s="26"/>
    </row>
    <row r="199" spans="1:17" ht="24.75" customHeight="1" x14ac:dyDescent="0.25">
      <c r="A199" s="32" t="s">
        <v>120</v>
      </c>
      <c r="B199" s="51"/>
      <c r="C199" s="31" t="str">
        <f>IFERROR(VLOOKUP(B199,matrizEmpleados,2,FALSE),"Error")</f>
        <v>Error</v>
      </c>
      <c r="D199" s="29"/>
      <c r="E199" s="49"/>
      <c r="F199" s="49"/>
      <c r="G199" s="33" t="s">
        <v>31</v>
      </c>
      <c r="H199" s="54"/>
      <c r="I199" s="65" t="str">
        <f ca="1">CONCATENATE(_xlfn.SHEET(),"-",I191,"-",3)</f>
        <v>31-18-3</v>
      </c>
      <c r="J199" s="26"/>
      <c r="K199" s="26"/>
      <c r="L199" s="26"/>
      <c r="M199" s="26"/>
      <c r="N199" s="26"/>
      <c r="O199" s="26"/>
      <c r="P199" s="26"/>
      <c r="Q199" s="26"/>
    </row>
    <row r="200" spans="1:17" ht="38.25" customHeight="1" x14ac:dyDescent="0.25">
      <c r="A200" s="32" t="s">
        <v>121</v>
      </c>
      <c r="B200" s="150"/>
      <c r="C200" s="151"/>
      <c r="D200" s="151"/>
      <c r="E200" s="152"/>
      <c r="F200" s="98"/>
      <c r="G200" s="32" t="s">
        <v>122</v>
      </c>
      <c r="H200" s="56" t="str">
        <f>IFERROR(VLOOKUP(E193,matriz_imputacion,3,FALSE),"No Existe")</f>
        <v>No Existe</v>
      </c>
      <c r="I200" s="65"/>
      <c r="J200" s="26"/>
      <c r="K200" s="26"/>
      <c r="L200" s="26"/>
      <c r="M200" s="26"/>
      <c r="N200" s="26"/>
      <c r="O200" s="26"/>
      <c r="P200" s="26"/>
      <c r="Q200" s="26"/>
    </row>
    <row r="201" spans="1:17" ht="40.5" customHeight="1" x14ac:dyDescent="0.25">
      <c r="A201" s="28"/>
      <c r="B201" s="40"/>
      <c r="C201" s="26"/>
      <c r="D201" s="26"/>
      <c r="E201" s="26"/>
      <c r="F201" s="26"/>
      <c r="G201" s="27"/>
      <c r="H201" s="27"/>
      <c r="I201" s="65"/>
      <c r="J201" s="26"/>
      <c r="K201" s="26"/>
      <c r="L201" s="26"/>
      <c r="M201" s="26"/>
      <c r="N201" s="26"/>
      <c r="O201" s="26"/>
      <c r="P201" s="26"/>
      <c r="Q201" s="26"/>
    </row>
    <row r="202" spans="1:17" ht="24.75" customHeight="1" x14ac:dyDescent="0.3">
      <c r="A202" s="57" t="str">
        <f ca="1">CONCATENATE(_xlfn.SHEET(),"-",I202)</f>
        <v>31-19</v>
      </c>
      <c r="B202" s="58"/>
      <c r="C202" s="59" t="s">
        <v>99</v>
      </c>
      <c r="D202" s="60" t="s">
        <v>100</v>
      </c>
      <c r="E202" s="61"/>
      <c r="F202" s="61"/>
      <c r="G202" s="62" t="s">
        <v>92</v>
      </c>
      <c r="H202" s="63"/>
      <c r="I202" s="65">
        <f>+I191+1</f>
        <v>19</v>
      </c>
      <c r="J202" s="26"/>
      <c r="K202" s="26"/>
      <c r="L202" s="26"/>
      <c r="M202" s="26"/>
      <c r="N202" s="26"/>
      <c r="O202" s="26"/>
      <c r="P202" s="26"/>
      <c r="Q202" s="26"/>
    </row>
    <row r="203" spans="1:17" ht="24.75" customHeight="1" x14ac:dyDescent="0.25">
      <c r="A203" s="32" t="s">
        <v>5</v>
      </c>
      <c r="B203" s="51"/>
      <c r="C203" s="52"/>
      <c r="D203" s="52"/>
      <c r="E203" s="53"/>
      <c r="F203" s="109">
        <f>IFERROR((E205*F205+E206*F206)/(F205+F206),0)</f>
        <v>0</v>
      </c>
      <c r="G203" s="33" t="s">
        <v>106</v>
      </c>
      <c r="H203" s="54"/>
      <c r="I203" s="65"/>
      <c r="J203" s="26"/>
      <c r="K203" s="26"/>
      <c r="L203" s="26"/>
      <c r="M203" s="26"/>
      <c r="N203" s="26"/>
      <c r="O203" s="26"/>
      <c r="P203" s="26"/>
      <c r="Q203" s="26"/>
    </row>
    <row r="204" spans="1:17" ht="24.75" customHeight="1" x14ac:dyDescent="0.25">
      <c r="A204" s="32" t="s">
        <v>6</v>
      </c>
      <c r="B204" s="148"/>
      <c r="C204" s="149"/>
      <c r="D204" s="33" t="s">
        <v>107</v>
      </c>
      <c r="E204" s="94" t="str">
        <f>IFERROR(VLOOKUP(B204,matrizEmpleados,2,FALSE),"No existe")</f>
        <v>No existe</v>
      </c>
      <c r="F204" s="104" t="s">
        <v>108</v>
      </c>
      <c r="G204" s="33" t="s">
        <v>109</v>
      </c>
      <c r="H204" s="111">
        <f>+(D203-C203)+1</f>
        <v>1</v>
      </c>
      <c r="I204" s="65"/>
      <c r="J204" s="26"/>
      <c r="K204" s="26"/>
      <c r="L204" s="26"/>
      <c r="M204" s="26"/>
      <c r="N204" s="26"/>
      <c r="O204" s="26"/>
      <c r="P204" s="26"/>
      <c r="Q204" s="26"/>
    </row>
    <row r="205" spans="1:17" ht="24.75" customHeight="1" x14ac:dyDescent="0.25">
      <c r="A205" s="32" t="s">
        <v>8</v>
      </c>
      <c r="B205" s="99"/>
      <c r="C205" s="105"/>
      <c r="D205" s="105"/>
      <c r="E205" s="100">
        <f>(D205-C205)*$C$2</f>
        <v>0</v>
      </c>
      <c r="F205" s="113"/>
      <c r="G205" s="33" t="s">
        <v>111</v>
      </c>
      <c r="H205" s="54"/>
      <c r="I205" s="65"/>
      <c r="J205" s="26"/>
      <c r="K205" s="26"/>
      <c r="L205" s="26"/>
      <c r="M205" s="26"/>
      <c r="N205" s="26"/>
      <c r="O205" s="26"/>
      <c r="P205" s="26"/>
      <c r="Q205" s="26"/>
    </row>
    <row r="206" spans="1:17" ht="24.75" customHeight="1" x14ac:dyDescent="0.25">
      <c r="A206" s="32" t="s">
        <v>11</v>
      </c>
      <c r="B206" s="92"/>
      <c r="C206" s="105"/>
      <c r="D206" s="105"/>
      <c r="E206" s="100">
        <f>(D206-C206)*$C$2</f>
        <v>0</v>
      </c>
      <c r="F206" s="113"/>
      <c r="G206" s="33" t="s">
        <v>107</v>
      </c>
      <c r="H206" s="56" t="str">
        <f>IFERROR(VLOOKUP(B206,matrizEmpleados,2,FALSE),"Error")</f>
        <v>Error</v>
      </c>
      <c r="I206" s="65"/>
      <c r="J206" s="26"/>
      <c r="K206" s="26"/>
      <c r="L206" s="26"/>
      <c r="M206" s="26"/>
      <c r="N206" s="26"/>
      <c r="O206" s="26"/>
      <c r="P206" s="26"/>
      <c r="Q206" s="26"/>
    </row>
    <row r="207" spans="1:17" ht="24.75" customHeight="1" x14ac:dyDescent="0.25">
      <c r="A207" s="32" t="s">
        <v>112</v>
      </c>
      <c r="B207" s="32" t="s">
        <v>113</v>
      </c>
      <c r="C207" s="32" t="s">
        <v>12</v>
      </c>
      <c r="D207" s="32" t="s">
        <v>7</v>
      </c>
      <c r="E207" s="48" t="s">
        <v>114</v>
      </c>
      <c r="F207" s="48"/>
      <c r="G207" s="33" t="s">
        <v>115</v>
      </c>
      <c r="H207" s="54"/>
      <c r="I207" s="65"/>
      <c r="K207" s="26"/>
      <c r="L207" s="26"/>
      <c r="M207" s="26"/>
      <c r="N207" s="26"/>
      <c r="O207" s="26"/>
      <c r="P207" s="26"/>
      <c r="Q207" s="26"/>
    </row>
    <row r="208" spans="1:17" ht="24.75" customHeight="1" x14ac:dyDescent="0.25">
      <c r="A208" s="32" t="s">
        <v>116</v>
      </c>
      <c r="B208" s="51"/>
      <c r="C208" s="31" t="str">
        <f>IFERROR(VLOOKUP(B208,matrizEmpleados,2,FALSE),"Error")</f>
        <v>Error</v>
      </c>
      <c r="D208" s="29"/>
      <c r="E208" s="49"/>
      <c r="F208" s="49"/>
      <c r="G208" s="33" t="s">
        <v>117</v>
      </c>
      <c r="H208" s="54"/>
      <c r="I208" s="65" t="str">
        <f ca="1">CONCATENATE(_xlfn.SHEET(),"-",I202,"-",1)</f>
        <v>31-19-1</v>
      </c>
      <c r="J208" s="26"/>
      <c r="K208" s="26"/>
      <c r="L208" s="26"/>
      <c r="M208" s="26"/>
      <c r="N208" s="26"/>
      <c r="O208" s="26"/>
      <c r="P208" s="26"/>
      <c r="Q208" s="26"/>
    </row>
    <row r="209" spans="1:17" ht="24.75" customHeight="1" x14ac:dyDescent="0.25">
      <c r="A209" s="32" t="s">
        <v>118</v>
      </c>
      <c r="B209" s="51"/>
      <c r="C209" s="31" t="str">
        <f>IFERROR(VLOOKUP(B209,matrizEmpleados,2,FALSE),"Error")</f>
        <v>Error</v>
      </c>
      <c r="D209" s="29"/>
      <c r="E209" s="49"/>
      <c r="F209" s="49"/>
      <c r="G209" s="33" t="s">
        <v>119</v>
      </c>
      <c r="H209" s="55"/>
      <c r="I209" s="65" t="str">
        <f ca="1">CONCATENATE(_xlfn.SHEET(),"-",I202,"-",2)</f>
        <v>31-19-2</v>
      </c>
      <c r="J209" s="26"/>
      <c r="K209" s="26"/>
      <c r="L209" s="26"/>
      <c r="M209" s="26"/>
      <c r="N209" s="26"/>
      <c r="O209" s="26"/>
      <c r="P209" s="26"/>
      <c r="Q209" s="26"/>
    </row>
    <row r="210" spans="1:17" ht="24.75" customHeight="1" x14ac:dyDescent="0.25">
      <c r="A210" s="32" t="s">
        <v>120</v>
      </c>
      <c r="B210" s="51"/>
      <c r="C210" s="31" t="str">
        <f>IFERROR(VLOOKUP(B210,matrizEmpleados,2,FALSE),"Error")</f>
        <v>Error</v>
      </c>
      <c r="D210" s="29"/>
      <c r="E210" s="49"/>
      <c r="F210" s="49"/>
      <c r="G210" s="33" t="s">
        <v>31</v>
      </c>
      <c r="H210" s="54"/>
      <c r="I210" s="65" t="str">
        <f ca="1">CONCATENATE(_xlfn.SHEET(),"-",I202,"-",3)</f>
        <v>31-19-3</v>
      </c>
      <c r="J210" s="26"/>
      <c r="K210" s="26"/>
      <c r="L210" s="26"/>
      <c r="M210" s="26"/>
      <c r="N210" s="26"/>
      <c r="O210" s="26"/>
      <c r="P210" s="26"/>
      <c r="Q210" s="26"/>
    </row>
    <row r="211" spans="1:17" ht="38.25" customHeight="1" x14ac:dyDescent="0.25">
      <c r="A211" s="32" t="s">
        <v>121</v>
      </c>
      <c r="B211" s="150"/>
      <c r="C211" s="151"/>
      <c r="D211" s="151"/>
      <c r="E211" s="152"/>
      <c r="F211" s="98"/>
      <c r="G211" s="32" t="s">
        <v>122</v>
      </c>
      <c r="H211" s="56" t="str">
        <f>IFERROR(VLOOKUP(E204,matriz_imputacion,3,FALSE),"No Existe")</f>
        <v>No Existe</v>
      </c>
      <c r="I211" s="65"/>
      <c r="J211" s="26"/>
      <c r="K211" s="26"/>
      <c r="L211" s="26"/>
      <c r="M211" s="26"/>
      <c r="N211" s="26"/>
      <c r="O211" s="26"/>
      <c r="P211" s="26"/>
      <c r="Q211" s="26"/>
    </row>
    <row r="212" spans="1:17" ht="40.5" customHeight="1" x14ac:dyDescent="0.25">
      <c r="A212" s="28"/>
      <c r="B212" s="40"/>
      <c r="C212" s="26"/>
      <c r="D212" s="26"/>
      <c r="E212" s="26"/>
      <c r="F212" s="26"/>
      <c r="G212" s="27"/>
      <c r="H212" s="27"/>
      <c r="I212" s="65"/>
      <c r="J212" s="26"/>
      <c r="K212" s="26"/>
      <c r="L212" s="26"/>
      <c r="M212" s="26"/>
      <c r="N212" s="26"/>
      <c r="O212" s="26"/>
      <c r="P212" s="26"/>
      <c r="Q212" s="26"/>
    </row>
    <row r="213" spans="1:17" ht="24.75" customHeight="1" x14ac:dyDescent="0.3">
      <c r="A213" s="57" t="str">
        <f ca="1">CONCATENATE(_xlfn.SHEET(),"-",I213)</f>
        <v>31-20</v>
      </c>
      <c r="B213" s="58"/>
      <c r="C213" s="59" t="s">
        <v>99</v>
      </c>
      <c r="D213" s="60" t="s">
        <v>100</v>
      </c>
      <c r="E213" s="61"/>
      <c r="F213" s="61"/>
      <c r="G213" s="62" t="s">
        <v>92</v>
      </c>
      <c r="H213" s="63"/>
      <c r="I213" s="65">
        <f>+I202+1</f>
        <v>20</v>
      </c>
      <c r="J213" s="26"/>
      <c r="K213" s="26"/>
      <c r="L213" s="26"/>
      <c r="M213" s="26"/>
      <c r="N213" s="26"/>
      <c r="O213" s="26"/>
      <c r="P213" s="26"/>
      <c r="Q213" s="26"/>
    </row>
    <row r="214" spans="1:17" ht="24.75" customHeight="1" x14ac:dyDescent="0.25">
      <c r="A214" s="32" t="s">
        <v>5</v>
      </c>
      <c r="B214" s="51"/>
      <c r="C214" s="52"/>
      <c r="D214" s="52"/>
      <c r="E214" s="53"/>
      <c r="F214" s="109">
        <f>IFERROR((E216*F216+E217*F217)/(F216+F217),0)</f>
        <v>0</v>
      </c>
      <c r="G214" s="33" t="s">
        <v>106</v>
      </c>
      <c r="H214" s="54"/>
      <c r="I214" s="65"/>
      <c r="J214" s="26"/>
      <c r="K214" s="26"/>
      <c r="L214" s="26"/>
      <c r="M214" s="26"/>
      <c r="N214" s="26"/>
      <c r="O214" s="26"/>
      <c r="P214" s="26"/>
      <c r="Q214" s="26"/>
    </row>
    <row r="215" spans="1:17" ht="24.75" customHeight="1" x14ac:dyDescent="0.25">
      <c r="A215" s="32" t="s">
        <v>6</v>
      </c>
      <c r="B215" s="148"/>
      <c r="C215" s="149"/>
      <c r="D215" s="33" t="s">
        <v>107</v>
      </c>
      <c r="E215" s="94" t="str">
        <f>IFERROR(VLOOKUP(B215,matrizEmpleados,2,FALSE),"No existe")</f>
        <v>No existe</v>
      </c>
      <c r="F215" s="104" t="s">
        <v>108</v>
      </c>
      <c r="G215" s="33" t="s">
        <v>109</v>
      </c>
      <c r="H215" s="111">
        <f>+(D214-C214)+1</f>
        <v>1</v>
      </c>
      <c r="I215" s="65"/>
      <c r="J215" s="26"/>
      <c r="K215" s="26"/>
      <c r="L215" s="26"/>
      <c r="M215" s="26"/>
      <c r="N215" s="26"/>
      <c r="O215" s="26"/>
      <c r="P215" s="26"/>
      <c r="Q215" s="26"/>
    </row>
    <row r="216" spans="1:17" ht="24.75" customHeight="1" x14ac:dyDescent="0.25">
      <c r="A216" s="32" t="s">
        <v>8</v>
      </c>
      <c r="B216" s="99"/>
      <c r="C216" s="105"/>
      <c r="D216" s="105"/>
      <c r="E216" s="100">
        <f>(D216-C216)*$C$2</f>
        <v>0</v>
      </c>
      <c r="F216" s="113"/>
      <c r="G216" s="33" t="s">
        <v>111</v>
      </c>
      <c r="H216" s="54"/>
      <c r="I216" s="65"/>
      <c r="J216" s="26"/>
      <c r="K216" s="26"/>
      <c r="L216" s="26"/>
      <c r="M216" s="26"/>
      <c r="N216" s="26"/>
      <c r="O216" s="26"/>
      <c r="P216" s="26"/>
      <c r="Q216" s="26"/>
    </row>
    <row r="217" spans="1:17" ht="24.75" customHeight="1" x14ac:dyDescent="0.25">
      <c r="A217" s="32" t="s">
        <v>11</v>
      </c>
      <c r="B217" s="92"/>
      <c r="C217" s="105"/>
      <c r="D217" s="105"/>
      <c r="E217" s="100">
        <f>(D217-C217)*$C$2</f>
        <v>0</v>
      </c>
      <c r="F217" s="113"/>
      <c r="G217" s="33" t="s">
        <v>107</v>
      </c>
      <c r="H217" s="56" t="str">
        <f>IFERROR(VLOOKUP(B217,matrizEmpleados,2,FALSE),"Error")</f>
        <v>Error</v>
      </c>
      <c r="I217" s="65"/>
      <c r="J217" s="26"/>
      <c r="K217" s="26"/>
      <c r="L217" s="26"/>
      <c r="M217" s="26"/>
      <c r="N217" s="26"/>
      <c r="O217" s="26"/>
      <c r="P217" s="26"/>
      <c r="Q217" s="26"/>
    </row>
    <row r="218" spans="1:17" ht="24.75" customHeight="1" x14ac:dyDescent="0.25">
      <c r="A218" s="32" t="s">
        <v>112</v>
      </c>
      <c r="B218" s="32" t="s">
        <v>113</v>
      </c>
      <c r="C218" s="32" t="s">
        <v>12</v>
      </c>
      <c r="D218" s="32" t="s">
        <v>7</v>
      </c>
      <c r="E218" s="48" t="s">
        <v>114</v>
      </c>
      <c r="F218" s="48"/>
      <c r="G218" s="33" t="s">
        <v>115</v>
      </c>
      <c r="H218" s="54"/>
      <c r="I218" s="65"/>
      <c r="K218" s="26"/>
      <c r="L218" s="26"/>
      <c r="M218" s="26"/>
      <c r="N218" s="26"/>
      <c r="O218" s="26"/>
      <c r="P218" s="26"/>
      <c r="Q218" s="26"/>
    </row>
    <row r="219" spans="1:17" ht="24.75" customHeight="1" x14ac:dyDescent="0.25">
      <c r="A219" s="32" t="s">
        <v>116</v>
      </c>
      <c r="B219" s="51"/>
      <c r="C219" s="31" t="str">
        <f>IFERROR(VLOOKUP(B219,matrizEmpleados,2,FALSE),"Error")</f>
        <v>Error</v>
      </c>
      <c r="D219" s="29"/>
      <c r="E219" s="49"/>
      <c r="F219" s="49"/>
      <c r="G219" s="33" t="s">
        <v>117</v>
      </c>
      <c r="H219" s="54"/>
      <c r="I219" s="65" t="str">
        <f ca="1">CONCATENATE(_xlfn.SHEET(),"-",I213,"-",1)</f>
        <v>31-20-1</v>
      </c>
      <c r="J219" s="26"/>
      <c r="K219" s="26"/>
      <c r="L219" s="26"/>
      <c r="M219" s="26"/>
      <c r="N219" s="26"/>
      <c r="O219" s="26"/>
      <c r="P219" s="26"/>
      <c r="Q219" s="26"/>
    </row>
    <row r="220" spans="1:17" ht="24.75" customHeight="1" x14ac:dyDescent="0.25">
      <c r="A220" s="32" t="s">
        <v>118</v>
      </c>
      <c r="B220" s="51"/>
      <c r="C220" s="31" t="str">
        <f>IFERROR(VLOOKUP(B220,matrizEmpleados,2,FALSE),"Error")</f>
        <v>Error</v>
      </c>
      <c r="D220" s="29"/>
      <c r="E220" s="49"/>
      <c r="F220" s="49"/>
      <c r="G220" s="33" t="s">
        <v>119</v>
      </c>
      <c r="H220" s="55"/>
      <c r="I220" s="65" t="str">
        <f ca="1">CONCATENATE(_xlfn.SHEET(),"-",I213,"-",2)</f>
        <v>31-20-2</v>
      </c>
      <c r="J220" s="26"/>
      <c r="K220" s="26"/>
      <c r="L220" s="26"/>
      <c r="M220" s="26"/>
      <c r="N220" s="26"/>
      <c r="O220" s="26"/>
      <c r="P220" s="26"/>
      <c r="Q220" s="26"/>
    </row>
    <row r="221" spans="1:17" ht="24.75" customHeight="1" x14ac:dyDescent="0.25">
      <c r="A221" s="32" t="s">
        <v>120</v>
      </c>
      <c r="B221" s="51"/>
      <c r="C221" s="31" t="str">
        <f>IFERROR(VLOOKUP(B221,matrizEmpleados,2,FALSE),"Error")</f>
        <v>Error</v>
      </c>
      <c r="D221" s="29"/>
      <c r="E221" s="49"/>
      <c r="F221" s="49"/>
      <c r="G221" s="33" t="s">
        <v>31</v>
      </c>
      <c r="H221" s="54"/>
      <c r="I221" s="65" t="str">
        <f ca="1">CONCATENATE(_xlfn.SHEET(),"-",I213,"-",3)</f>
        <v>31-20-3</v>
      </c>
      <c r="J221" s="26"/>
      <c r="K221" s="26"/>
      <c r="L221" s="26"/>
      <c r="M221" s="26"/>
      <c r="N221" s="26"/>
      <c r="O221" s="26"/>
      <c r="P221" s="26"/>
      <c r="Q221" s="26"/>
    </row>
    <row r="222" spans="1:17" ht="38.25" customHeight="1" x14ac:dyDescent="0.25">
      <c r="A222" s="32" t="s">
        <v>121</v>
      </c>
      <c r="B222" s="150"/>
      <c r="C222" s="151"/>
      <c r="D222" s="151"/>
      <c r="E222" s="152"/>
      <c r="F222" s="98"/>
      <c r="G222" s="32" t="s">
        <v>122</v>
      </c>
      <c r="H222" s="56" t="str">
        <f>IFERROR(VLOOKUP(E215,matriz_imputacion,3,FALSE),"No Existe")</f>
        <v>No Existe</v>
      </c>
      <c r="I222" s="65"/>
      <c r="J222" s="26"/>
      <c r="K222" s="26"/>
      <c r="L222" s="26"/>
      <c r="M222" s="26"/>
      <c r="N222" s="26"/>
      <c r="O222" s="26"/>
      <c r="P222" s="26"/>
      <c r="Q222" s="26"/>
    </row>
    <row r="223" spans="1:17" ht="40.5" customHeight="1" x14ac:dyDescent="0.25">
      <c r="A223" s="28"/>
      <c r="B223" s="40"/>
      <c r="C223" s="26"/>
      <c r="D223" s="26"/>
      <c r="E223" s="26"/>
      <c r="F223" s="26"/>
      <c r="G223" s="27"/>
      <c r="H223" s="27"/>
      <c r="I223" s="65"/>
      <c r="J223" s="26"/>
      <c r="K223" s="26"/>
      <c r="L223" s="26"/>
      <c r="M223" s="26"/>
      <c r="N223" s="26"/>
      <c r="O223" s="26"/>
      <c r="P223" s="26"/>
      <c r="Q223" s="26"/>
    </row>
    <row r="224" spans="1:17" ht="24.75" customHeight="1" x14ac:dyDescent="0.3">
      <c r="A224" s="57" t="str">
        <f ca="1">CONCATENATE(_xlfn.SHEET(),"-",I224)</f>
        <v>31-21</v>
      </c>
      <c r="B224" s="58"/>
      <c r="C224" s="59" t="s">
        <v>99</v>
      </c>
      <c r="D224" s="60" t="s">
        <v>100</v>
      </c>
      <c r="E224" s="61"/>
      <c r="F224" s="61"/>
      <c r="G224" s="62" t="s">
        <v>92</v>
      </c>
      <c r="H224" s="63"/>
      <c r="I224" s="65">
        <f>+I213+1</f>
        <v>21</v>
      </c>
      <c r="J224" s="26"/>
      <c r="K224" s="26"/>
      <c r="L224" s="26"/>
      <c r="M224" s="26"/>
      <c r="N224" s="26"/>
      <c r="O224" s="26"/>
      <c r="P224" s="26"/>
      <c r="Q224" s="26"/>
    </row>
    <row r="225" spans="1:17" ht="24.75" customHeight="1" x14ac:dyDescent="0.25">
      <c r="A225" s="32" t="s">
        <v>5</v>
      </c>
      <c r="B225" s="51"/>
      <c r="C225" s="52"/>
      <c r="D225" s="52"/>
      <c r="E225" s="53"/>
      <c r="F225" s="109">
        <f>IFERROR((E227*F227+E228*F228)/(F227+F228),0)</f>
        <v>0</v>
      </c>
      <c r="G225" s="33" t="s">
        <v>106</v>
      </c>
      <c r="H225" s="54"/>
      <c r="I225" s="65"/>
      <c r="J225" s="26"/>
      <c r="K225" s="26"/>
      <c r="L225" s="26"/>
      <c r="M225" s="26"/>
      <c r="N225" s="26"/>
      <c r="O225" s="26"/>
      <c r="P225" s="26"/>
      <c r="Q225" s="26"/>
    </row>
    <row r="226" spans="1:17" ht="24.75" customHeight="1" x14ac:dyDescent="0.25">
      <c r="A226" s="32" t="s">
        <v>6</v>
      </c>
      <c r="B226" s="148"/>
      <c r="C226" s="149"/>
      <c r="D226" s="33" t="s">
        <v>107</v>
      </c>
      <c r="E226" s="94" t="str">
        <f>IFERROR(VLOOKUP(B226,matrizEmpleados,2,FALSE),"No existe")</f>
        <v>No existe</v>
      </c>
      <c r="F226" s="104" t="s">
        <v>108</v>
      </c>
      <c r="G226" s="33" t="s">
        <v>109</v>
      </c>
      <c r="H226" s="111">
        <f>+(D225-C225)+1</f>
        <v>1</v>
      </c>
      <c r="I226" s="65"/>
      <c r="J226" s="26"/>
      <c r="K226" s="26"/>
      <c r="L226" s="26"/>
      <c r="M226" s="26"/>
      <c r="N226" s="26"/>
      <c r="O226" s="26"/>
      <c r="P226" s="26"/>
      <c r="Q226" s="26"/>
    </row>
    <row r="227" spans="1:17" ht="24.75" customHeight="1" x14ac:dyDescent="0.25">
      <c r="A227" s="32" t="s">
        <v>8</v>
      </c>
      <c r="B227" s="99"/>
      <c r="C227" s="105"/>
      <c r="D227" s="105"/>
      <c r="E227" s="100">
        <f>(D227-C227)*$C$2</f>
        <v>0</v>
      </c>
      <c r="F227" s="113"/>
      <c r="G227" s="33" t="s">
        <v>111</v>
      </c>
      <c r="H227" s="54"/>
      <c r="I227" s="65"/>
      <c r="J227" s="26"/>
      <c r="K227" s="26"/>
      <c r="L227" s="26"/>
      <c r="M227" s="26"/>
      <c r="N227" s="26"/>
      <c r="O227" s="26"/>
      <c r="P227" s="26"/>
      <c r="Q227" s="26"/>
    </row>
    <row r="228" spans="1:17" ht="24.75" customHeight="1" x14ac:dyDescent="0.25">
      <c r="A228" s="32" t="s">
        <v>11</v>
      </c>
      <c r="B228" s="92"/>
      <c r="C228" s="105"/>
      <c r="D228" s="105"/>
      <c r="E228" s="100">
        <f>(D228-C228)*$C$2</f>
        <v>0</v>
      </c>
      <c r="F228" s="113"/>
      <c r="G228" s="33" t="s">
        <v>107</v>
      </c>
      <c r="H228" s="56" t="str">
        <f>IFERROR(VLOOKUP(B228,matrizEmpleados,2,FALSE),"Error")</f>
        <v>Error</v>
      </c>
      <c r="I228" s="65"/>
      <c r="J228" s="26"/>
      <c r="K228" s="26"/>
      <c r="L228" s="26"/>
      <c r="M228" s="26"/>
      <c r="N228" s="26"/>
      <c r="O228" s="26"/>
      <c r="P228" s="26"/>
      <c r="Q228" s="26"/>
    </row>
    <row r="229" spans="1:17" ht="24.75" customHeight="1" x14ac:dyDescent="0.25">
      <c r="A229" s="32" t="s">
        <v>112</v>
      </c>
      <c r="B229" s="32" t="s">
        <v>113</v>
      </c>
      <c r="C229" s="32" t="s">
        <v>12</v>
      </c>
      <c r="D229" s="32" t="s">
        <v>7</v>
      </c>
      <c r="E229" s="48" t="s">
        <v>114</v>
      </c>
      <c r="F229" s="48"/>
      <c r="G229" s="33" t="s">
        <v>115</v>
      </c>
      <c r="H229" s="54"/>
      <c r="I229" s="65"/>
      <c r="K229" s="26"/>
      <c r="L229" s="26"/>
      <c r="M229" s="26"/>
      <c r="N229" s="26"/>
      <c r="O229" s="26"/>
      <c r="P229" s="26"/>
      <c r="Q229" s="26"/>
    </row>
    <row r="230" spans="1:17" ht="24.75" customHeight="1" x14ac:dyDescent="0.25">
      <c r="A230" s="32" t="s">
        <v>116</v>
      </c>
      <c r="B230" s="51"/>
      <c r="C230" s="31" t="str">
        <f>IFERROR(VLOOKUP(B230,matrizEmpleados,2,FALSE),"Error")</f>
        <v>Error</v>
      </c>
      <c r="D230" s="29"/>
      <c r="E230" s="49"/>
      <c r="F230" s="49"/>
      <c r="G230" s="33" t="s">
        <v>117</v>
      </c>
      <c r="H230" s="54"/>
      <c r="I230" s="65" t="str">
        <f ca="1">CONCATENATE(_xlfn.SHEET(),"-",I224,"-",1)</f>
        <v>31-21-1</v>
      </c>
      <c r="J230" s="26"/>
      <c r="K230" s="26"/>
      <c r="L230" s="26"/>
      <c r="M230" s="26"/>
      <c r="N230" s="26"/>
      <c r="O230" s="26"/>
      <c r="P230" s="26"/>
      <c r="Q230" s="26"/>
    </row>
    <row r="231" spans="1:17" ht="24.75" customHeight="1" x14ac:dyDescent="0.25">
      <c r="A231" s="32" t="s">
        <v>118</v>
      </c>
      <c r="B231" s="51"/>
      <c r="C231" s="31" t="str">
        <f>IFERROR(VLOOKUP(B231,matrizEmpleados,2,FALSE),"Error")</f>
        <v>Error</v>
      </c>
      <c r="D231" s="29"/>
      <c r="E231" s="49"/>
      <c r="F231" s="49"/>
      <c r="G231" s="33" t="s">
        <v>119</v>
      </c>
      <c r="H231" s="55"/>
      <c r="I231" s="65" t="str">
        <f ca="1">CONCATENATE(_xlfn.SHEET(),"-",I224,"-",2)</f>
        <v>31-21-2</v>
      </c>
      <c r="J231" s="26"/>
      <c r="K231" s="26"/>
      <c r="L231" s="26"/>
      <c r="M231" s="26"/>
      <c r="N231" s="26"/>
      <c r="O231" s="26"/>
      <c r="P231" s="26"/>
      <c r="Q231" s="26"/>
    </row>
    <row r="232" spans="1:17" ht="24.75" customHeight="1" x14ac:dyDescent="0.25">
      <c r="A232" s="32" t="s">
        <v>120</v>
      </c>
      <c r="B232" s="51"/>
      <c r="C232" s="31" t="str">
        <f>IFERROR(VLOOKUP(B232,matrizEmpleados,2,FALSE),"Error")</f>
        <v>Error</v>
      </c>
      <c r="D232" s="29"/>
      <c r="E232" s="49"/>
      <c r="F232" s="49"/>
      <c r="G232" s="33" t="s">
        <v>31</v>
      </c>
      <c r="H232" s="54"/>
      <c r="I232" s="65" t="str">
        <f ca="1">CONCATENATE(_xlfn.SHEET(),"-",I224,"-",3)</f>
        <v>31-21-3</v>
      </c>
      <c r="J232" s="26"/>
      <c r="K232" s="26"/>
      <c r="L232" s="26"/>
      <c r="M232" s="26"/>
      <c r="N232" s="26"/>
      <c r="O232" s="26"/>
      <c r="P232" s="26"/>
      <c r="Q232" s="26"/>
    </row>
    <row r="233" spans="1:17" ht="38.25" customHeight="1" x14ac:dyDescent="0.25">
      <c r="A233" s="32" t="s">
        <v>121</v>
      </c>
      <c r="B233" s="150"/>
      <c r="C233" s="151"/>
      <c r="D233" s="151"/>
      <c r="E233" s="152"/>
      <c r="F233" s="98"/>
      <c r="G233" s="32" t="s">
        <v>122</v>
      </c>
      <c r="H233" s="56" t="str">
        <f>IFERROR(VLOOKUP(E226,matriz_imputacion,3,FALSE),"No Existe")</f>
        <v>No Existe</v>
      </c>
      <c r="I233" s="65"/>
      <c r="J233" s="26"/>
      <c r="K233" s="26"/>
      <c r="L233" s="26"/>
      <c r="M233" s="26"/>
      <c r="N233" s="26"/>
      <c r="O233" s="26"/>
      <c r="P233" s="26"/>
      <c r="Q233" s="26"/>
    </row>
    <row r="234" spans="1:17" ht="40.5" customHeight="1" x14ac:dyDescent="0.25">
      <c r="A234" s="28"/>
      <c r="B234" s="40"/>
      <c r="C234" s="26"/>
      <c r="D234" s="26"/>
      <c r="E234" s="26"/>
      <c r="F234" s="26"/>
      <c r="G234" s="27"/>
      <c r="H234" s="27"/>
      <c r="I234" s="65"/>
      <c r="J234" s="26"/>
      <c r="K234" s="26"/>
      <c r="L234" s="26"/>
      <c r="M234" s="26"/>
      <c r="N234" s="26"/>
      <c r="O234" s="26"/>
      <c r="P234" s="26"/>
      <c r="Q234" s="26"/>
    </row>
    <row r="235" spans="1:17" ht="24.75" customHeight="1" x14ac:dyDescent="0.3">
      <c r="A235" s="57" t="str">
        <f ca="1">CONCATENATE(_xlfn.SHEET(),"-",I235)</f>
        <v>31-22</v>
      </c>
      <c r="B235" s="58"/>
      <c r="C235" s="59" t="s">
        <v>99</v>
      </c>
      <c r="D235" s="60" t="s">
        <v>100</v>
      </c>
      <c r="E235" s="61"/>
      <c r="F235" s="61"/>
      <c r="G235" s="62" t="s">
        <v>92</v>
      </c>
      <c r="H235" s="63"/>
      <c r="I235" s="65">
        <f>+I224+1</f>
        <v>22</v>
      </c>
      <c r="J235" s="26"/>
      <c r="K235" s="26"/>
      <c r="L235" s="26"/>
      <c r="M235" s="26"/>
      <c r="N235" s="26"/>
      <c r="O235" s="26"/>
      <c r="P235" s="26"/>
      <c r="Q235" s="26"/>
    </row>
    <row r="236" spans="1:17" ht="24.75" customHeight="1" x14ac:dyDescent="0.25">
      <c r="A236" s="32" t="s">
        <v>5</v>
      </c>
      <c r="B236" s="51"/>
      <c r="C236" s="52"/>
      <c r="D236" s="52"/>
      <c r="E236" s="53"/>
      <c r="F236" s="109">
        <f>IFERROR((E238*F238+E239*F239)/(F238+F239),0)</f>
        <v>0</v>
      </c>
      <c r="G236" s="33" t="s">
        <v>106</v>
      </c>
      <c r="H236" s="54"/>
      <c r="I236" s="65"/>
      <c r="J236" s="26"/>
      <c r="K236" s="26"/>
      <c r="L236" s="26"/>
      <c r="M236" s="26"/>
      <c r="N236" s="26"/>
      <c r="O236" s="26"/>
      <c r="P236" s="26"/>
      <c r="Q236" s="26"/>
    </row>
    <row r="237" spans="1:17" ht="24.75" customHeight="1" x14ac:dyDescent="0.25">
      <c r="A237" s="32" t="s">
        <v>6</v>
      </c>
      <c r="B237" s="148"/>
      <c r="C237" s="149"/>
      <c r="D237" s="33" t="s">
        <v>107</v>
      </c>
      <c r="E237" s="94" t="str">
        <f>IFERROR(VLOOKUP(B237,matrizEmpleados,2,FALSE),"No existe")</f>
        <v>No existe</v>
      </c>
      <c r="F237" s="104" t="s">
        <v>108</v>
      </c>
      <c r="G237" s="33" t="s">
        <v>109</v>
      </c>
      <c r="H237" s="111">
        <f>+(D236-C236)+1</f>
        <v>1</v>
      </c>
      <c r="I237" s="65"/>
      <c r="J237" s="26"/>
      <c r="K237" s="26"/>
      <c r="L237" s="26"/>
      <c r="M237" s="26"/>
      <c r="N237" s="26"/>
      <c r="O237" s="26"/>
      <c r="P237" s="26"/>
      <c r="Q237" s="26"/>
    </row>
    <row r="238" spans="1:17" ht="24.75" customHeight="1" x14ac:dyDescent="0.25">
      <c r="A238" s="32" t="s">
        <v>8</v>
      </c>
      <c r="B238" s="99"/>
      <c r="C238" s="105"/>
      <c r="D238" s="105"/>
      <c r="E238" s="100">
        <f>(D238-C238)*$C$2</f>
        <v>0</v>
      </c>
      <c r="F238" s="113"/>
      <c r="G238" s="33" t="s">
        <v>111</v>
      </c>
      <c r="H238" s="54"/>
      <c r="I238" s="65"/>
      <c r="J238" s="26"/>
      <c r="K238" s="26"/>
      <c r="L238" s="26"/>
      <c r="M238" s="26"/>
      <c r="N238" s="26"/>
      <c r="O238" s="26"/>
      <c r="P238" s="26"/>
      <c r="Q238" s="26"/>
    </row>
    <row r="239" spans="1:17" ht="24.75" customHeight="1" x14ac:dyDescent="0.25">
      <c r="A239" s="32" t="s">
        <v>11</v>
      </c>
      <c r="B239" s="92"/>
      <c r="C239" s="105"/>
      <c r="D239" s="105"/>
      <c r="E239" s="100">
        <f>(D239-C239)*$C$2</f>
        <v>0</v>
      </c>
      <c r="F239" s="113"/>
      <c r="G239" s="33" t="s">
        <v>107</v>
      </c>
      <c r="H239" s="56" t="str">
        <f>IFERROR(VLOOKUP(B239,matrizEmpleados,2,FALSE),"Error")</f>
        <v>Error</v>
      </c>
      <c r="I239" s="65"/>
      <c r="J239" s="26"/>
      <c r="K239" s="26"/>
      <c r="L239" s="26"/>
      <c r="M239" s="26"/>
      <c r="N239" s="26"/>
      <c r="O239" s="26"/>
      <c r="P239" s="26"/>
      <c r="Q239" s="26"/>
    </row>
    <row r="240" spans="1:17" ht="24.75" customHeight="1" x14ac:dyDescent="0.25">
      <c r="A240" s="32" t="s">
        <v>112</v>
      </c>
      <c r="B240" s="32" t="s">
        <v>113</v>
      </c>
      <c r="C240" s="32" t="s">
        <v>12</v>
      </c>
      <c r="D240" s="32" t="s">
        <v>7</v>
      </c>
      <c r="E240" s="48" t="s">
        <v>114</v>
      </c>
      <c r="F240" s="48"/>
      <c r="G240" s="33" t="s">
        <v>115</v>
      </c>
      <c r="H240" s="54"/>
      <c r="I240" s="65"/>
      <c r="K240" s="26"/>
      <c r="L240" s="26"/>
      <c r="M240" s="26"/>
      <c r="N240" s="26"/>
      <c r="O240" s="26"/>
      <c r="P240" s="26"/>
      <c r="Q240" s="26"/>
    </row>
    <row r="241" spans="1:17" ht="24.75" customHeight="1" x14ac:dyDescent="0.25">
      <c r="A241" s="32" t="s">
        <v>116</v>
      </c>
      <c r="B241" s="51"/>
      <c r="C241" s="31" t="str">
        <f>IFERROR(VLOOKUP(B241,matrizEmpleados,2,FALSE),"Error")</f>
        <v>Error</v>
      </c>
      <c r="D241" s="29"/>
      <c r="E241" s="49"/>
      <c r="F241" s="49"/>
      <c r="G241" s="33" t="s">
        <v>117</v>
      </c>
      <c r="H241" s="54"/>
      <c r="I241" s="65" t="str">
        <f ca="1">CONCATENATE(_xlfn.SHEET(),"-",I235,"-",1)</f>
        <v>31-22-1</v>
      </c>
      <c r="J241" s="26"/>
      <c r="K241" s="26"/>
      <c r="L241" s="26"/>
      <c r="M241" s="26"/>
      <c r="N241" s="26"/>
      <c r="O241" s="26"/>
      <c r="P241" s="26"/>
      <c r="Q241" s="26"/>
    </row>
    <row r="242" spans="1:17" ht="24.75" customHeight="1" x14ac:dyDescent="0.25">
      <c r="A242" s="32" t="s">
        <v>118</v>
      </c>
      <c r="B242" s="51"/>
      <c r="C242" s="31" t="str">
        <f>IFERROR(VLOOKUP(B242,matrizEmpleados,2,FALSE),"Error")</f>
        <v>Error</v>
      </c>
      <c r="D242" s="29"/>
      <c r="E242" s="49"/>
      <c r="F242" s="49"/>
      <c r="G242" s="33" t="s">
        <v>119</v>
      </c>
      <c r="H242" s="55"/>
      <c r="I242" s="65" t="str">
        <f ca="1">CONCATENATE(_xlfn.SHEET(),"-",I235,"-",2)</f>
        <v>31-22-2</v>
      </c>
      <c r="J242" s="26"/>
      <c r="K242" s="26"/>
      <c r="L242" s="26"/>
      <c r="M242" s="26"/>
      <c r="N242" s="26"/>
      <c r="O242" s="26"/>
      <c r="P242" s="26"/>
      <c r="Q242" s="26"/>
    </row>
    <row r="243" spans="1:17" ht="24.75" customHeight="1" x14ac:dyDescent="0.25">
      <c r="A243" s="32" t="s">
        <v>120</v>
      </c>
      <c r="B243" s="51"/>
      <c r="C243" s="31" t="str">
        <f>IFERROR(VLOOKUP(B243,matrizEmpleados,2,FALSE),"Error")</f>
        <v>Error</v>
      </c>
      <c r="D243" s="29"/>
      <c r="E243" s="49"/>
      <c r="F243" s="49"/>
      <c r="G243" s="33" t="s">
        <v>31</v>
      </c>
      <c r="H243" s="54"/>
      <c r="I243" s="65" t="str">
        <f ca="1">CONCATENATE(_xlfn.SHEET(),"-",I235,"-",3)</f>
        <v>31-22-3</v>
      </c>
      <c r="J243" s="26"/>
      <c r="K243" s="26"/>
      <c r="L243" s="26"/>
      <c r="M243" s="26"/>
      <c r="N243" s="26"/>
      <c r="O243" s="26"/>
      <c r="P243" s="26"/>
      <c r="Q243" s="26"/>
    </row>
    <row r="244" spans="1:17" ht="38.25" customHeight="1" x14ac:dyDescent="0.25">
      <c r="A244" s="32" t="s">
        <v>121</v>
      </c>
      <c r="B244" s="150"/>
      <c r="C244" s="151"/>
      <c r="D244" s="151"/>
      <c r="E244" s="152"/>
      <c r="F244" s="98"/>
      <c r="G244" s="32" t="s">
        <v>122</v>
      </c>
      <c r="H244" s="56" t="str">
        <f>IFERROR(VLOOKUP(E237,matriz_imputacion,3,FALSE),"No Existe")</f>
        <v>No Existe</v>
      </c>
      <c r="I244" s="65"/>
      <c r="J244" s="26"/>
      <c r="K244" s="26"/>
      <c r="L244" s="26"/>
      <c r="M244" s="26"/>
      <c r="N244" s="26"/>
      <c r="O244" s="26"/>
      <c r="P244" s="26"/>
      <c r="Q244" s="26"/>
    </row>
    <row r="245" spans="1:17" ht="40.5" customHeight="1" x14ac:dyDescent="0.25">
      <c r="A245" s="28"/>
      <c r="B245" s="40"/>
      <c r="C245" s="26"/>
      <c r="D245" s="26"/>
      <c r="E245" s="26"/>
      <c r="F245" s="26"/>
      <c r="G245" s="27"/>
      <c r="H245" s="27"/>
      <c r="I245" s="65"/>
      <c r="J245" s="26"/>
      <c r="K245" s="26"/>
      <c r="L245" s="26"/>
      <c r="M245" s="26"/>
      <c r="N245" s="26"/>
      <c r="O245" s="26"/>
      <c r="P245" s="26"/>
      <c r="Q245" s="26"/>
    </row>
    <row r="246" spans="1:17" ht="24.75" customHeight="1" x14ac:dyDescent="0.3">
      <c r="A246" s="57" t="str">
        <f ca="1">CONCATENATE(_xlfn.SHEET(),"-",I246)</f>
        <v>31-23</v>
      </c>
      <c r="B246" s="58"/>
      <c r="C246" s="59" t="s">
        <v>99</v>
      </c>
      <c r="D246" s="60" t="s">
        <v>100</v>
      </c>
      <c r="E246" s="61"/>
      <c r="F246" s="61"/>
      <c r="G246" s="62" t="s">
        <v>92</v>
      </c>
      <c r="H246" s="63"/>
      <c r="I246" s="65">
        <f>+I235+1</f>
        <v>23</v>
      </c>
      <c r="J246" s="26"/>
      <c r="K246" s="26"/>
      <c r="L246" s="26"/>
      <c r="M246" s="26"/>
      <c r="N246" s="26"/>
      <c r="O246" s="26"/>
      <c r="P246" s="26"/>
      <c r="Q246" s="26"/>
    </row>
    <row r="247" spans="1:17" ht="24.75" customHeight="1" x14ac:dyDescent="0.25">
      <c r="A247" s="32" t="s">
        <v>5</v>
      </c>
      <c r="B247" s="51"/>
      <c r="C247" s="52"/>
      <c r="D247" s="52"/>
      <c r="E247" s="53"/>
      <c r="F247" s="109">
        <f>IFERROR((E249*F249+E250*F250)/(F249+F250),0)</f>
        <v>0</v>
      </c>
      <c r="G247" s="33" t="s">
        <v>106</v>
      </c>
      <c r="H247" s="54"/>
      <c r="I247" s="65"/>
      <c r="J247" s="26"/>
      <c r="K247" s="26"/>
      <c r="L247" s="26"/>
      <c r="M247" s="26"/>
      <c r="N247" s="26"/>
      <c r="O247" s="26"/>
      <c r="P247" s="26"/>
      <c r="Q247" s="26"/>
    </row>
    <row r="248" spans="1:17" ht="24.75" customHeight="1" x14ac:dyDescent="0.25">
      <c r="A248" s="32" t="s">
        <v>6</v>
      </c>
      <c r="B248" s="148"/>
      <c r="C248" s="149"/>
      <c r="D248" s="33" t="s">
        <v>107</v>
      </c>
      <c r="E248" s="94" t="str">
        <f>IFERROR(VLOOKUP(B248,matrizEmpleados,2,FALSE),"No existe")</f>
        <v>No existe</v>
      </c>
      <c r="F248" s="104" t="s">
        <v>108</v>
      </c>
      <c r="G248" s="33" t="s">
        <v>109</v>
      </c>
      <c r="H248" s="111">
        <f>+(D247-C247)+1</f>
        <v>1</v>
      </c>
      <c r="I248" s="65"/>
      <c r="J248" s="26"/>
      <c r="K248" s="26"/>
      <c r="L248" s="26"/>
      <c r="M248" s="26"/>
      <c r="N248" s="26"/>
      <c r="O248" s="26"/>
      <c r="P248" s="26"/>
      <c r="Q248" s="26"/>
    </row>
    <row r="249" spans="1:17" ht="24.75" customHeight="1" x14ac:dyDescent="0.25">
      <c r="A249" s="32" t="s">
        <v>8</v>
      </c>
      <c r="B249" s="99"/>
      <c r="C249" s="105"/>
      <c r="D249" s="105"/>
      <c r="E249" s="100">
        <f>(D249-C249)*$C$2</f>
        <v>0</v>
      </c>
      <c r="F249" s="113"/>
      <c r="G249" s="33" t="s">
        <v>111</v>
      </c>
      <c r="H249" s="54"/>
      <c r="I249" s="65"/>
      <c r="J249" s="26"/>
      <c r="K249" s="26"/>
      <c r="L249" s="26"/>
      <c r="M249" s="26"/>
      <c r="N249" s="26"/>
      <c r="O249" s="26"/>
      <c r="P249" s="26"/>
      <c r="Q249" s="26"/>
    </row>
    <row r="250" spans="1:17" ht="24.75" customHeight="1" x14ac:dyDescent="0.25">
      <c r="A250" s="32" t="s">
        <v>11</v>
      </c>
      <c r="B250" s="92"/>
      <c r="C250" s="105"/>
      <c r="D250" s="105"/>
      <c r="E250" s="100">
        <f>(D250-C250)*$C$2</f>
        <v>0</v>
      </c>
      <c r="F250" s="113"/>
      <c r="G250" s="33" t="s">
        <v>107</v>
      </c>
      <c r="H250" s="56" t="str">
        <f>IFERROR(VLOOKUP(B250,matrizEmpleados,2,FALSE),"Error")</f>
        <v>Error</v>
      </c>
      <c r="I250" s="65"/>
      <c r="J250" s="26"/>
      <c r="K250" s="26"/>
      <c r="L250" s="26"/>
      <c r="M250" s="26"/>
      <c r="N250" s="26"/>
      <c r="O250" s="26"/>
      <c r="P250" s="26"/>
      <c r="Q250" s="26"/>
    </row>
    <row r="251" spans="1:17" ht="24.75" customHeight="1" x14ac:dyDescent="0.25">
      <c r="A251" s="32" t="s">
        <v>112</v>
      </c>
      <c r="B251" s="32" t="s">
        <v>113</v>
      </c>
      <c r="C251" s="32" t="s">
        <v>12</v>
      </c>
      <c r="D251" s="32" t="s">
        <v>7</v>
      </c>
      <c r="E251" s="48" t="s">
        <v>114</v>
      </c>
      <c r="F251" s="48"/>
      <c r="G251" s="33" t="s">
        <v>115</v>
      </c>
      <c r="H251" s="54"/>
      <c r="I251" s="65"/>
      <c r="K251" s="26"/>
      <c r="L251" s="26"/>
      <c r="M251" s="26"/>
      <c r="N251" s="26"/>
      <c r="O251" s="26"/>
      <c r="P251" s="26"/>
      <c r="Q251" s="26"/>
    </row>
    <row r="252" spans="1:17" ht="24.75" customHeight="1" x14ac:dyDescent="0.25">
      <c r="A252" s="32" t="s">
        <v>116</v>
      </c>
      <c r="B252" s="51"/>
      <c r="C252" s="31" t="str">
        <f>IFERROR(VLOOKUP(B252,matrizEmpleados,2,FALSE),"Error")</f>
        <v>Error</v>
      </c>
      <c r="D252" s="29"/>
      <c r="E252" s="49"/>
      <c r="F252" s="49"/>
      <c r="G252" s="33" t="s">
        <v>117</v>
      </c>
      <c r="H252" s="54"/>
      <c r="I252" s="65" t="str">
        <f ca="1">CONCATENATE(_xlfn.SHEET(),"-",I246,"-",1)</f>
        <v>31-23-1</v>
      </c>
      <c r="J252" s="26"/>
      <c r="K252" s="26"/>
      <c r="L252" s="26"/>
      <c r="M252" s="26"/>
      <c r="N252" s="26"/>
      <c r="O252" s="26"/>
      <c r="P252" s="26"/>
      <c r="Q252" s="26"/>
    </row>
    <row r="253" spans="1:17" ht="24.75" customHeight="1" x14ac:dyDescent="0.25">
      <c r="A253" s="32" t="s">
        <v>118</v>
      </c>
      <c r="B253" s="51"/>
      <c r="C253" s="31" t="str">
        <f>IFERROR(VLOOKUP(B253,matrizEmpleados,2,FALSE),"Error")</f>
        <v>Error</v>
      </c>
      <c r="D253" s="29"/>
      <c r="E253" s="49"/>
      <c r="F253" s="49"/>
      <c r="G253" s="33" t="s">
        <v>119</v>
      </c>
      <c r="H253" s="55"/>
      <c r="I253" s="65" t="str">
        <f ca="1">CONCATENATE(_xlfn.SHEET(),"-",I246,"-",2)</f>
        <v>31-23-2</v>
      </c>
      <c r="J253" s="26"/>
      <c r="K253" s="26"/>
      <c r="L253" s="26"/>
      <c r="M253" s="26"/>
      <c r="N253" s="26"/>
      <c r="O253" s="26"/>
      <c r="P253" s="26"/>
      <c r="Q253" s="26"/>
    </row>
    <row r="254" spans="1:17" ht="24.75" customHeight="1" x14ac:dyDescent="0.25">
      <c r="A254" s="32" t="s">
        <v>120</v>
      </c>
      <c r="B254" s="51"/>
      <c r="C254" s="31" t="str">
        <f>IFERROR(VLOOKUP(B254,matrizEmpleados,2,FALSE),"Error")</f>
        <v>Error</v>
      </c>
      <c r="D254" s="29"/>
      <c r="E254" s="49"/>
      <c r="F254" s="49"/>
      <c r="G254" s="33" t="s">
        <v>31</v>
      </c>
      <c r="H254" s="54"/>
      <c r="I254" s="65" t="str">
        <f ca="1">CONCATENATE(_xlfn.SHEET(),"-",I246,"-",3)</f>
        <v>31-23-3</v>
      </c>
      <c r="J254" s="26"/>
      <c r="K254" s="26"/>
      <c r="L254" s="26"/>
      <c r="M254" s="26"/>
      <c r="N254" s="26"/>
      <c r="O254" s="26"/>
      <c r="P254" s="26"/>
      <c r="Q254" s="26"/>
    </row>
    <row r="255" spans="1:17" ht="38.25" customHeight="1" x14ac:dyDescent="0.25">
      <c r="A255" s="32" t="s">
        <v>121</v>
      </c>
      <c r="B255" s="150"/>
      <c r="C255" s="151"/>
      <c r="D255" s="151"/>
      <c r="E255" s="152"/>
      <c r="F255" s="98"/>
      <c r="G255" s="32" t="s">
        <v>122</v>
      </c>
      <c r="H255" s="56" t="str">
        <f>IFERROR(VLOOKUP(E248,matriz_imputacion,3,FALSE),"No Existe")</f>
        <v>No Existe</v>
      </c>
      <c r="I255" s="65"/>
      <c r="J255" s="26"/>
      <c r="K255" s="26"/>
      <c r="L255" s="26"/>
      <c r="M255" s="26"/>
      <c r="N255" s="26"/>
      <c r="O255" s="26"/>
      <c r="P255" s="26"/>
      <c r="Q255" s="26"/>
    </row>
    <row r="256" spans="1:17" ht="40.5" customHeight="1" x14ac:dyDescent="0.25">
      <c r="A256" s="28"/>
      <c r="B256" s="40"/>
      <c r="C256" s="26"/>
      <c r="D256" s="26"/>
      <c r="E256" s="26"/>
      <c r="F256" s="26"/>
      <c r="G256" s="27"/>
      <c r="H256" s="27"/>
      <c r="I256" s="65"/>
      <c r="J256" s="26"/>
      <c r="K256" s="26"/>
      <c r="L256" s="26"/>
      <c r="M256" s="26"/>
      <c r="N256" s="26"/>
      <c r="O256" s="26"/>
      <c r="P256" s="26"/>
      <c r="Q256" s="26"/>
    </row>
    <row r="257" spans="1:17" ht="24.75" customHeight="1" x14ac:dyDescent="0.3">
      <c r="A257" s="57" t="str">
        <f ca="1">CONCATENATE(_xlfn.SHEET(),"-",I257)</f>
        <v>31-24</v>
      </c>
      <c r="B257" s="58"/>
      <c r="C257" s="59" t="s">
        <v>99</v>
      </c>
      <c r="D257" s="60" t="s">
        <v>100</v>
      </c>
      <c r="E257" s="61"/>
      <c r="F257" s="61"/>
      <c r="G257" s="62" t="s">
        <v>92</v>
      </c>
      <c r="H257" s="63"/>
      <c r="I257" s="65">
        <f>+I246+1</f>
        <v>24</v>
      </c>
      <c r="J257" s="26"/>
      <c r="K257" s="26"/>
      <c r="L257" s="26"/>
      <c r="M257" s="26"/>
      <c r="N257" s="26"/>
      <c r="O257" s="26"/>
      <c r="P257" s="26"/>
      <c r="Q257" s="26"/>
    </row>
    <row r="258" spans="1:17" ht="24.75" customHeight="1" x14ac:dyDescent="0.25">
      <c r="A258" s="32" t="s">
        <v>5</v>
      </c>
      <c r="B258" s="51"/>
      <c r="C258" s="52"/>
      <c r="D258" s="52"/>
      <c r="E258" s="53"/>
      <c r="F258" s="109">
        <f>IFERROR((E260*F260+E261*F261)/(F260+F261),0)</f>
        <v>0</v>
      </c>
      <c r="G258" s="33" t="s">
        <v>106</v>
      </c>
      <c r="H258" s="54"/>
      <c r="I258" s="65"/>
      <c r="J258" s="26"/>
      <c r="K258" s="26"/>
      <c r="L258" s="26"/>
      <c r="M258" s="26"/>
      <c r="N258" s="26"/>
      <c r="O258" s="26"/>
      <c r="P258" s="26"/>
      <c r="Q258" s="26"/>
    </row>
    <row r="259" spans="1:17" ht="24.75" customHeight="1" x14ac:dyDescent="0.25">
      <c r="A259" s="32" t="s">
        <v>6</v>
      </c>
      <c r="B259" s="148"/>
      <c r="C259" s="149"/>
      <c r="D259" s="33" t="s">
        <v>107</v>
      </c>
      <c r="E259" s="94" t="str">
        <f>IFERROR(VLOOKUP(B259,matrizEmpleados,2,FALSE),"No existe")</f>
        <v>No existe</v>
      </c>
      <c r="F259" s="104" t="s">
        <v>108</v>
      </c>
      <c r="G259" s="33" t="s">
        <v>109</v>
      </c>
      <c r="H259" s="111">
        <f>+(D258-C258)+1</f>
        <v>1</v>
      </c>
      <c r="I259" s="65"/>
      <c r="J259" s="26"/>
      <c r="K259" s="26"/>
      <c r="L259" s="26"/>
      <c r="M259" s="26"/>
      <c r="N259" s="26"/>
      <c r="O259" s="26"/>
      <c r="P259" s="26"/>
      <c r="Q259" s="26"/>
    </row>
    <row r="260" spans="1:17" ht="24.75" customHeight="1" x14ac:dyDescent="0.25">
      <c r="A260" s="32" t="s">
        <v>8</v>
      </c>
      <c r="B260" s="99"/>
      <c r="C260" s="105"/>
      <c r="D260" s="105"/>
      <c r="E260" s="100">
        <f>(D260-C260)*$C$2</f>
        <v>0</v>
      </c>
      <c r="F260" s="113"/>
      <c r="G260" s="33" t="s">
        <v>111</v>
      </c>
      <c r="H260" s="54"/>
      <c r="I260" s="65"/>
      <c r="J260" s="26"/>
      <c r="K260" s="26"/>
      <c r="L260" s="26"/>
      <c r="M260" s="26"/>
      <c r="N260" s="26"/>
      <c r="O260" s="26"/>
      <c r="P260" s="26"/>
      <c r="Q260" s="26"/>
    </row>
    <row r="261" spans="1:17" ht="24.75" customHeight="1" x14ac:dyDescent="0.25">
      <c r="A261" s="32" t="s">
        <v>11</v>
      </c>
      <c r="B261" s="92"/>
      <c r="C261" s="105"/>
      <c r="D261" s="105"/>
      <c r="E261" s="100">
        <f>(D261-C261)*$C$2</f>
        <v>0</v>
      </c>
      <c r="F261" s="113"/>
      <c r="G261" s="33" t="s">
        <v>107</v>
      </c>
      <c r="H261" s="56" t="str">
        <f>IFERROR(VLOOKUP(B261,matrizEmpleados,2,FALSE),"Error")</f>
        <v>Error</v>
      </c>
      <c r="I261" s="65"/>
      <c r="J261" s="26"/>
      <c r="K261" s="26"/>
      <c r="L261" s="26"/>
      <c r="M261" s="26"/>
      <c r="N261" s="26"/>
      <c r="O261" s="26"/>
      <c r="P261" s="26"/>
      <c r="Q261" s="26"/>
    </row>
    <row r="262" spans="1:17" ht="24.75" customHeight="1" x14ac:dyDescent="0.25">
      <c r="A262" s="32" t="s">
        <v>112</v>
      </c>
      <c r="B262" s="32" t="s">
        <v>113</v>
      </c>
      <c r="C262" s="32" t="s">
        <v>12</v>
      </c>
      <c r="D262" s="32" t="s">
        <v>7</v>
      </c>
      <c r="E262" s="48" t="s">
        <v>114</v>
      </c>
      <c r="F262" s="48"/>
      <c r="G262" s="33" t="s">
        <v>115</v>
      </c>
      <c r="H262" s="54"/>
      <c r="I262" s="65"/>
      <c r="K262" s="26"/>
      <c r="L262" s="26"/>
      <c r="M262" s="26"/>
      <c r="N262" s="26"/>
      <c r="O262" s="26"/>
      <c r="P262" s="26"/>
      <c r="Q262" s="26"/>
    </row>
    <row r="263" spans="1:17" ht="24.75" customHeight="1" x14ac:dyDescent="0.25">
      <c r="A263" s="32" t="s">
        <v>116</v>
      </c>
      <c r="B263" s="51"/>
      <c r="C263" s="31" t="str">
        <f>IFERROR(VLOOKUP(B263,matrizEmpleados,2,FALSE),"Error")</f>
        <v>Error</v>
      </c>
      <c r="D263" s="29"/>
      <c r="E263" s="49"/>
      <c r="F263" s="49"/>
      <c r="G263" s="33" t="s">
        <v>117</v>
      </c>
      <c r="H263" s="54"/>
      <c r="I263" s="65" t="str">
        <f ca="1">CONCATENATE(_xlfn.SHEET(),"-",I257,"-",1)</f>
        <v>31-24-1</v>
      </c>
      <c r="J263" s="26"/>
      <c r="K263" s="26"/>
      <c r="L263" s="26"/>
      <c r="M263" s="26"/>
      <c r="N263" s="26"/>
      <c r="O263" s="26"/>
      <c r="P263" s="26"/>
      <c r="Q263" s="26"/>
    </row>
    <row r="264" spans="1:17" ht="24.75" customHeight="1" x14ac:dyDescent="0.25">
      <c r="A264" s="32" t="s">
        <v>118</v>
      </c>
      <c r="B264" s="51"/>
      <c r="C264" s="31" t="str">
        <f>IFERROR(VLOOKUP(B264,matrizEmpleados,2,FALSE),"Error")</f>
        <v>Error</v>
      </c>
      <c r="D264" s="29"/>
      <c r="E264" s="49"/>
      <c r="F264" s="49"/>
      <c r="G264" s="33" t="s">
        <v>119</v>
      </c>
      <c r="H264" s="55"/>
      <c r="I264" s="65" t="str">
        <f ca="1">CONCATENATE(_xlfn.SHEET(),"-",I257,"-",2)</f>
        <v>31-24-2</v>
      </c>
      <c r="J264" s="26"/>
      <c r="K264" s="26"/>
      <c r="L264" s="26"/>
      <c r="M264" s="26"/>
      <c r="N264" s="26"/>
      <c r="O264" s="26"/>
      <c r="P264" s="26"/>
      <c r="Q264" s="26"/>
    </row>
    <row r="265" spans="1:17" ht="24.75" customHeight="1" x14ac:dyDescent="0.25">
      <c r="A265" s="32" t="s">
        <v>120</v>
      </c>
      <c r="B265" s="51"/>
      <c r="C265" s="31" t="str">
        <f>IFERROR(VLOOKUP(B265,matrizEmpleados,2,FALSE),"Error")</f>
        <v>Error</v>
      </c>
      <c r="D265" s="29"/>
      <c r="E265" s="49"/>
      <c r="F265" s="49"/>
      <c r="G265" s="33" t="s">
        <v>31</v>
      </c>
      <c r="H265" s="54"/>
      <c r="I265" s="65" t="str">
        <f ca="1">CONCATENATE(_xlfn.SHEET(),"-",I257,"-",3)</f>
        <v>31-24-3</v>
      </c>
      <c r="J265" s="26"/>
      <c r="K265" s="26"/>
      <c r="L265" s="26"/>
      <c r="M265" s="26"/>
      <c r="N265" s="26"/>
      <c r="O265" s="26"/>
      <c r="P265" s="26"/>
      <c r="Q265" s="26"/>
    </row>
    <row r="266" spans="1:17" ht="38.25" customHeight="1" x14ac:dyDescent="0.25">
      <c r="A266" s="32" t="s">
        <v>121</v>
      </c>
      <c r="B266" s="150"/>
      <c r="C266" s="151"/>
      <c r="D266" s="151"/>
      <c r="E266" s="152"/>
      <c r="F266" s="98"/>
      <c r="G266" s="32" t="s">
        <v>122</v>
      </c>
      <c r="H266" s="56" t="str">
        <f>IFERROR(VLOOKUP(E259,matriz_imputacion,3,FALSE),"No Existe")</f>
        <v>No Existe</v>
      </c>
      <c r="I266" s="65"/>
      <c r="J266" s="26"/>
      <c r="K266" s="26"/>
      <c r="L266" s="26"/>
      <c r="M266" s="26"/>
      <c r="N266" s="26"/>
      <c r="O266" s="26"/>
      <c r="P266" s="26"/>
      <c r="Q266" s="26"/>
    </row>
    <row r="267" spans="1:17" ht="40.5" customHeight="1" x14ac:dyDescent="0.25">
      <c r="A267" s="28"/>
      <c r="B267" s="40"/>
      <c r="C267" s="26"/>
      <c r="D267" s="26"/>
      <c r="E267" s="26"/>
      <c r="F267" s="26"/>
      <c r="G267" s="27"/>
      <c r="H267" s="27"/>
      <c r="I267" s="65"/>
      <c r="J267" s="26"/>
      <c r="K267" s="26"/>
      <c r="L267" s="26"/>
      <c r="M267" s="26"/>
      <c r="N267" s="26"/>
      <c r="O267" s="26"/>
      <c r="P267" s="26"/>
      <c r="Q267" s="26"/>
    </row>
    <row r="268" spans="1:17" ht="24.75" customHeight="1" x14ac:dyDescent="0.3">
      <c r="A268" s="57" t="str">
        <f ca="1">CONCATENATE(_xlfn.SHEET(),"-",I268)</f>
        <v>31-25</v>
      </c>
      <c r="B268" s="58"/>
      <c r="C268" s="59" t="s">
        <v>99</v>
      </c>
      <c r="D268" s="60" t="s">
        <v>100</v>
      </c>
      <c r="E268" s="61"/>
      <c r="F268" s="61"/>
      <c r="G268" s="62" t="s">
        <v>92</v>
      </c>
      <c r="H268" s="63"/>
      <c r="I268" s="65">
        <f>+I257+1</f>
        <v>25</v>
      </c>
      <c r="J268" s="26"/>
      <c r="K268" s="26"/>
      <c r="L268" s="26"/>
      <c r="M268" s="26"/>
      <c r="N268" s="26"/>
      <c r="O268" s="26"/>
      <c r="P268" s="26"/>
      <c r="Q268" s="26"/>
    </row>
    <row r="269" spans="1:17" ht="24.75" customHeight="1" x14ac:dyDescent="0.25">
      <c r="A269" s="32" t="s">
        <v>5</v>
      </c>
      <c r="B269" s="51"/>
      <c r="C269" s="52"/>
      <c r="D269" s="52"/>
      <c r="E269" s="53"/>
      <c r="F269" s="109">
        <f>IFERROR((E271*F271+E272*F272)/(F271+F272),0)</f>
        <v>0</v>
      </c>
      <c r="G269" s="33" t="s">
        <v>106</v>
      </c>
      <c r="H269" s="54"/>
      <c r="I269" s="65"/>
      <c r="J269" s="26"/>
      <c r="K269" s="26"/>
      <c r="L269" s="26"/>
      <c r="M269" s="26"/>
      <c r="N269" s="26"/>
      <c r="O269" s="26"/>
      <c r="P269" s="26"/>
      <c r="Q269" s="26"/>
    </row>
    <row r="270" spans="1:17" ht="24.75" customHeight="1" x14ac:dyDescent="0.25">
      <c r="A270" s="32" t="s">
        <v>6</v>
      </c>
      <c r="B270" s="148"/>
      <c r="C270" s="149"/>
      <c r="D270" s="33" t="s">
        <v>107</v>
      </c>
      <c r="E270" s="94" t="str">
        <f>IFERROR(VLOOKUP(B270,matrizEmpleados,2,FALSE),"No existe")</f>
        <v>No existe</v>
      </c>
      <c r="F270" s="104" t="s">
        <v>108</v>
      </c>
      <c r="G270" s="33" t="s">
        <v>109</v>
      </c>
      <c r="H270" s="111">
        <f>+(D269-C269)+1</f>
        <v>1</v>
      </c>
      <c r="I270" s="65"/>
      <c r="J270" s="26"/>
      <c r="K270" s="26"/>
      <c r="L270" s="26"/>
      <c r="M270" s="26"/>
      <c r="N270" s="26"/>
      <c r="O270" s="26"/>
      <c r="P270" s="26"/>
      <c r="Q270" s="26"/>
    </row>
    <row r="271" spans="1:17" ht="24.75" customHeight="1" x14ac:dyDescent="0.25">
      <c r="A271" s="32" t="s">
        <v>8</v>
      </c>
      <c r="B271" s="99"/>
      <c r="C271" s="105"/>
      <c r="D271" s="105"/>
      <c r="E271" s="100">
        <f>(D271-C271)*$C$2</f>
        <v>0</v>
      </c>
      <c r="F271" s="113"/>
      <c r="G271" s="33" t="s">
        <v>111</v>
      </c>
      <c r="H271" s="54"/>
      <c r="I271" s="65"/>
      <c r="J271" s="26"/>
      <c r="K271" s="26"/>
      <c r="L271" s="26"/>
      <c r="M271" s="26"/>
      <c r="N271" s="26"/>
      <c r="O271" s="26"/>
      <c r="P271" s="26"/>
      <c r="Q271" s="26"/>
    </row>
    <row r="272" spans="1:17" ht="24.75" customHeight="1" x14ac:dyDescent="0.25">
      <c r="A272" s="32" t="s">
        <v>11</v>
      </c>
      <c r="B272" s="92"/>
      <c r="C272" s="105"/>
      <c r="D272" s="105"/>
      <c r="E272" s="100">
        <f>(D272-C272)*$C$2</f>
        <v>0</v>
      </c>
      <c r="F272" s="113"/>
      <c r="G272" s="33" t="s">
        <v>107</v>
      </c>
      <c r="H272" s="56" t="str">
        <f>IFERROR(VLOOKUP(B272,matrizEmpleados,2,FALSE),"Error")</f>
        <v>Error</v>
      </c>
      <c r="I272" s="65"/>
      <c r="J272" s="26"/>
      <c r="K272" s="26"/>
      <c r="L272" s="26"/>
      <c r="M272" s="26"/>
      <c r="N272" s="26"/>
      <c r="O272" s="26"/>
      <c r="P272" s="26"/>
      <c r="Q272" s="26"/>
    </row>
    <row r="273" spans="1:17" ht="24.75" customHeight="1" x14ac:dyDescent="0.25">
      <c r="A273" s="32" t="s">
        <v>112</v>
      </c>
      <c r="B273" s="32" t="s">
        <v>113</v>
      </c>
      <c r="C273" s="32" t="s">
        <v>12</v>
      </c>
      <c r="D273" s="32" t="s">
        <v>7</v>
      </c>
      <c r="E273" s="48" t="s">
        <v>114</v>
      </c>
      <c r="F273" s="48"/>
      <c r="G273" s="33" t="s">
        <v>115</v>
      </c>
      <c r="H273" s="54"/>
      <c r="I273" s="65"/>
      <c r="K273" s="26"/>
      <c r="L273" s="26"/>
      <c r="M273" s="26"/>
      <c r="N273" s="26"/>
      <c r="O273" s="26"/>
      <c r="P273" s="26"/>
      <c r="Q273" s="26"/>
    </row>
    <row r="274" spans="1:17" ht="24.75" customHeight="1" x14ac:dyDescent="0.25">
      <c r="A274" s="32" t="s">
        <v>116</v>
      </c>
      <c r="B274" s="51"/>
      <c r="C274" s="31" t="str">
        <f>IFERROR(VLOOKUP(B274,matrizEmpleados,2,FALSE),"Error")</f>
        <v>Error</v>
      </c>
      <c r="D274" s="29"/>
      <c r="E274" s="49"/>
      <c r="F274" s="49"/>
      <c r="G274" s="33" t="s">
        <v>117</v>
      </c>
      <c r="H274" s="54"/>
      <c r="I274" s="65" t="str">
        <f ca="1">CONCATENATE(_xlfn.SHEET(),"-",I268,"-",1)</f>
        <v>31-25-1</v>
      </c>
      <c r="J274" s="26"/>
      <c r="K274" s="26"/>
      <c r="L274" s="26"/>
      <c r="M274" s="26"/>
      <c r="N274" s="26"/>
      <c r="O274" s="26"/>
      <c r="P274" s="26"/>
      <c r="Q274" s="26"/>
    </row>
    <row r="275" spans="1:17" ht="24.75" customHeight="1" x14ac:dyDescent="0.25">
      <c r="A275" s="32" t="s">
        <v>118</v>
      </c>
      <c r="B275" s="51"/>
      <c r="C275" s="31" t="str">
        <f>IFERROR(VLOOKUP(B275,matrizEmpleados,2,FALSE),"Error")</f>
        <v>Error</v>
      </c>
      <c r="D275" s="29"/>
      <c r="E275" s="49"/>
      <c r="F275" s="49"/>
      <c r="G275" s="33" t="s">
        <v>119</v>
      </c>
      <c r="H275" s="55"/>
      <c r="I275" s="65" t="str">
        <f ca="1">CONCATENATE(_xlfn.SHEET(),"-",I268,"-",2)</f>
        <v>31-25-2</v>
      </c>
      <c r="J275" s="26"/>
      <c r="K275" s="26"/>
      <c r="L275" s="26"/>
      <c r="M275" s="26"/>
      <c r="N275" s="26"/>
      <c r="O275" s="26"/>
      <c r="P275" s="26"/>
      <c r="Q275" s="26"/>
    </row>
    <row r="276" spans="1:17" ht="24.75" customHeight="1" x14ac:dyDescent="0.25">
      <c r="A276" s="32" t="s">
        <v>120</v>
      </c>
      <c r="B276" s="51"/>
      <c r="C276" s="31" t="str">
        <f>IFERROR(VLOOKUP(B276,matrizEmpleados,2,FALSE),"Error")</f>
        <v>Error</v>
      </c>
      <c r="D276" s="29"/>
      <c r="E276" s="49"/>
      <c r="F276" s="49"/>
      <c r="G276" s="33" t="s">
        <v>31</v>
      </c>
      <c r="H276" s="54"/>
      <c r="I276" s="65" t="str">
        <f ca="1">CONCATENATE(_xlfn.SHEET(),"-",I268,"-",3)</f>
        <v>31-25-3</v>
      </c>
      <c r="J276" s="26"/>
      <c r="K276" s="26"/>
      <c r="L276" s="26"/>
      <c r="M276" s="26"/>
      <c r="N276" s="26"/>
      <c r="O276" s="26"/>
      <c r="P276" s="26"/>
      <c r="Q276" s="26"/>
    </row>
    <row r="277" spans="1:17" ht="38.25" customHeight="1" x14ac:dyDescent="0.25">
      <c r="A277" s="32" t="s">
        <v>121</v>
      </c>
      <c r="B277" s="150"/>
      <c r="C277" s="151"/>
      <c r="D277" s="151"/>
      <c r="E277" s="152"/>
      <c r="F277" s="98"/>
      <c r="G277" s="32" t="s">
        <v>122</v>
      </c>
      <c r="H277" s="56" t="str">
        <f>IFERROR(VLOOKUP(E270,matriz_imputacion,3,FALSE),"No Existe")</f>
        <v>No Existe</v>
      </c>
      <c r="I277" s="65"/>
      <c r="J277" s="26"/>
      <c r="K277" s="26"/>
      <c r="L277" s="26"/>
      <c r="M277" s="26"/>
      <c r="N277" s="26"/>
      <c r="O277" s="26"/>
      <c r="P277" s="26"/>
      <c r="Q277" s="26"/>
    </row>
    <row r="278" spans="1:17" ht="40.5" customHeight="1" x14ac:dyDescent="0.25">
      <c r="A278" s="28"/>
      <c r="B278" s="40"/>
      <c r="C278" s="26"/>
      <c r="D278" s="26"/>
      <c r="E278" s="26"/>
      <c r="F278" s="26"/>
      <c r="G278" s="27"/>
      <c r="H278" s="27"/>
      <c r="I278" s="65"/>
      <c r="J278" s="26"/>
      <c r="K278" s="26"/>
      <c r="L278" s="26"/>
      <c r="M278" s="26"/>
      <c r="N278" s="26"/>
      <c r="O278" s="26"/>
      <c r="P278" s="26"/>
      <c r="Q278" s="26"/>
    </row>
    <row r="279" spans="1:17" ht="24.75" customHeight="1" x14ac:dyDescent="0.3">
      <c r="A279" s="57" t="str">
        <f ca="1">CONCATENATE(_xlfn.SHEET(),"-",I279)</f>
        <v>31-26</v>
      </c>
      <c r="B279" s="58"/>
      <c r="C279" s="59" t="s">
        <v>99</v>
      </c>
      <c r="D279" s="60" t="s">
        <v>100</v>
      </c>
      <c r="E279" s="61"/>
      <c r="F279" s="61"/>
      <c r="G279" s="62" t="s">
        <v>92</v>
      </c>
      <c r="H279" s="63"/>
      <c r="I279" s="65">
        <f>+I268+1</f>
        <v>26</v>
      </c>
      <c r="J279" s="26"/>
      <c r="K279" s="26"/>
      <c r="L279" s="26"/>
      <c r="M279" s="26"/>
      <c r="N279" s="26"/>
      <c r="O279" s="26"/>
      <c r="P279" s="26"/>
      <c r="Q279" s="26"/>
    </row>
    <row r="280" spans="1:17" ht="24.75" customHeight="1" x14ac:dyDescent="0.25">
      <c r="A280" s="32" t="s">
        <v>5</v>
      </c>
      <c r="B280" s="51"/>
      <c r="C280" s="52"/>
      <c r="D280" s="52"/>
      <c r="E280" s="53"/>
      <c r="F280" s="109">
        <f>IFERROR((E282*F282+E283*F283)/(F282+F283),0)</f>
        <v>0</v>
      </c>
      <c r="G280" s="33" t="s">
        <v>106</v>
      </c>
      <c r="H280" s="54"/>
      <c r="I280" s="65"/>
      <c r="J280" s="26"/>
      <c r="K280" s="26"/>
      <c r="L280" s="26"/>
      <c r="M280" s="26"/>
      <c r="N280" s="26"/>
      <c r="O280" s="26"/>
      <c r="P280" s="26"/>
      <c r="Q280" s="26"/>
    </row>
    <row r="281" spans="1:17" ht="24.75" customHeight="1" x14ac:dyDescent="0.25">
      <c r="A281" s="32" t="s">
        <v>6</v>
      </c>
      <c r="B281" s="148"/>
      <c r="C281" s="149"/>
      <c r="D281" s="33" t="s">
        <v>107</v>
      </c>
      <c r="E281" s="94" t="str">
        <f>IFERROR(VLOOKUP(B281,matrizEmpleados,2,FALSE),"No existe")</f>
        <v>No existe</v>
      </c>
      <c r="F281" s="104" t="s">
        <v>108</v>
      </c>
      <c r="G281" s="33" t="s">
        <v>109</v>
      </c>
      <c r="H281" s="111">
        <f>+(D280-C280)+1</f>
        <v>1</v>
      </c>
      <c r="I281" s="65"/>
      <c r="J281" s="26"/>
      <c r="K281" s="26"/>
      <c r="L281" s="26"/>
      <c r="M281" s="26"/>
      <c r="N281" s="26"/>
      <c r="O281" s="26"/>
      <c r="P281" s="26"/>
      <c r="Q281" s="26"/>
    </row>
    <row r="282" spans="1:17" ht="24.75" customHeight="1" x14ac:dyDescent="0.25">
      <c r="A282" s="32" t="s">
        <v>8</v>
      </c>
      <c r="B282" s="99"/>
      <c r="C282" s="105"/>
      <c r="D282" s="105"/>
      <c r="E282" s="100">
        <f>(D282-C282)*$C$2</f>
        <v>0</v>
      </c>
      <c r="F282" s="113"/>
      <c r="G282" s="33" t="s">
        <v>111</v>
      </c>
      <c r="H282" s="54"/>
      <c r="I282" s="65"/>
      <c r="J282" s="26"/>
      <c r="K282" s="26"/>
      <c r="L282" s="26"/>
      <c r="M282" s="26"/>
      <c r="N282" s="26"/>
      <c r="O282" s="26"/>
      <c r="P282" s="26"/>
      <c r="Q282" s="26"/>
    </row>
    <row r="283" spans="1:17" ht="24.75" customHeight="1" x14ac:dyDescent="0.25">
      <c r="A283" s="32" t="s">
        <v>11</v>
      </c>
      <c r="B283" s="92"/>
      <c r="C283" s="105"/>
      <c r="D283" s="105"/>
      <c r="E283" s="100">
        <f>(D283-C283)*$C$2</f>
        <v>0</v>
      </c>
      <c r="F283" s="113"/>
      <c r="G283" s="33" t="s">
        <v>107</v>
      </c>
      <c r="H283" s="56" t="str">
        <f>IFERROR(VLOOKUP(B283,matrizEmpleados,2,FALSE),"Error")</f>
        <v>Error</v>
      </c>
      <c r="I283" s="65"/>
      <c r="J283" s="26"/>
      <c r="K283" s="26"/>
      <c r="L283" s="26"/>
      <c r="M283" s="26"/>
      <c r="N283" s="26"/>
      <c r="O283" s="26"/>
      <c r="P283" s="26"/>
      <c r="Q283" s="26"/>
    </row>
    <row r="284" spans="1:17" ht="24.75" customHeight="1" x14ac:dyDescent="0.25">
      <c r="A284" s="32" t="s">
        <v>112</v>
      </c>
      <c r="B284" s="32" t="s">
        <v>113</v>
      </c>
      <c r="C284" s="32" t="s">
        <v>12</v>
      </c>
      <c r="D284" s="32" t="s">
        <v>7</v>
      </c>
      <c r="E284" s="48" t="s">
        <v>114</v>
      </c>
      <c r="F284" s="48"/>
      <c r="G284" s="33" t="s">
        <v>115</v>
      </c>
      <c r="H284" s="54"/>
      <c r="I284" s="65"/>
      <c r="K284" s="26"/>
      <c r="L284" s="26"/>
      <c r="M284" s="26"/>
      <c r="N284" s="26"/>
      <c r="O284" s="26"/>
      <c r="P284" s="26"/>
      <c r="Q284" s="26"/>
    </row>
    <row r="285" spans="1:17" ht="24.75" customHeight="1" x14ac:dyDescent="0.25">
      <c r="A285" s="32" t="s">
        <v>116</v>
      </c>
      <c r="B285" s="51"/>
      <c r="C285" s="31" t="str">
        <f>IFERROR(VLOOKUP(B285,matrizEmpleados,2,FALSE),"Error")</f>
        <v>Error</v>
      </c>
      <c r="D285" s="29"/>
      <c r="E285" s="49"/>
      <c r="F285" s="49"/>
      <c r="G285" s="33" t="s">
        <v>117</v>
      </c>
      <c r="H285" s="54"/>
      <c r="I285" s="65" t="str">
        <f ca="1">CONCATENATE(_xlfn.SHEET(),"-",I279,"-",1)</f>
        <v>31-26-1</v>
      </c>
      <c r="J285" s="26"/>
      <c r="K285" s="26"/>
      <c r="L285" s="26"/>
      <c r="M285" s="26"/>
      <c r="N285" s="26"/>
      <c r="O285" s="26"/>
      <c r="P285" s="26"/>
      <c r="Q285" s="26"/>
    </row>
    <row r="286" spans="1:17" ht="24.75" customHeight="1" x14ac:dyDescent="0.25">
      <c r="A286" s="32" t="s">
        <v>118</v>
      </c>
      <c r="B286" s="51"/>
      <c r="C286" s="31" t="str">
        <f>IFERROR(VLOOKUP(B286,matrizEmpleados,2,FALSE),"Error")</f>
        <v>Error</v>
      </c>
      <c r="D286" s="29"/>
      <c r="E286" s="49"/>
      <c r="F286" s="49"/>
      <c r="G286" s="33" t="s">
        <v>119</v>
      </c>
      <c r="H286" s="55"/>
      <c r="I286" s="65" t="str">
        <f ca="1">CONCATENATE(_xlfn.SHEET(),"-",I279,"-",2)</f>
        <v>31-26-2</v>
      </c>
      <c r="J286" s="26"/>
      <c r="K286" s="26"/>
      <c r="L286" s="26"/>
      <c r="M286" s="26"/>
      <c r="N286" s="26"/>
      <c r="O286" s="26"/>
      <c r="P286" s="26"/>
      <c r="Q286" s="26"/>
    </row>
    <row r="287" spans="1:17" ht="24.75" customHeight="1" x14ac:dyDescent="0.25">
      <c r="A287" s="32" t="s">
        <v>120</v>
      </c>
      <c r="B287" s="51"/>
      <c r="C287" s="31" t="str">
        <f>IFERROR(VLOOKUP(B287,matrizEmpleados,2,FALSE),"Error")</f>
        <v>Error</v>
      </c>
      <c r="D287" s="29"/>
      <c r="E287" s="49"/>
      <c r="F287" s="49"/>
      <c r="G287" s="33" t="s">
        <v>31</v>
      </c>
      <c r="H287" s="54"/>
      <c r="I287" s="65" t="str">
        <f ca="1">CONCATENATE(_xlfn.SHEET(),"-",I279,"-",3)</f>
        <v>31-26-3</v>
      </c>
      <c r="J287" s="26"/>
      <c r="K287" s="26"/>
      <c r="L287" s="26"/>
      <c r="M287" s="26"/>
      <c r="N287" s="26"/>
      <c r="O287" s="26"/>
      <c r="P287" s="26"/>
      <c r="Q287" s="26"/>
    </row>
    <row r="288" spans="1:17" ht="38.25" customHeight="1" x14ac:dyDescent="0.25">
      <c r="A288" s="32" t="s">
        <v>121</v>
      </c>
      <c r="B288" s="150"/>
      <c r="C288" s="151"/>
      <c r="D288" s="151"/>
      <c r="E288" s="152"/>
      <c r="F288" s="98"/>
      <c r="G288" s="32" t="s">
        <v>122</v>
      </c>
      <c r="H288" s="56" t="str">
        <f>IFERROR(VLOOKUP(E281,matriz_imputacion,3,FALSE),"No Existe")</f>
        <v>No Existe</v>
      </c>
      <c r="I288" s="65"/>
      <c r="J288" s="26"/>
      <c r="K288" s="26"/>
      <c r="L288" s="26"/>
      <c r="M288" s="26"/>
      <c r="N288" s="26"/>
      <c r="O288" s="26"/>
      <c r="P288" s="26"/>
      <c r="Q288" s="26"/>
    </row>
    <row r="289" spans="1:17" ht="40.5" customHeight="1" x14ac:dyDescent="0.25">
      <c r="A289" s="28"/>
      <c r="B289" s="40"/>
      <c r="C289" s="26"/>
      <c r="D289" s="26"/>
      <c r="E289" s="26"/>
      <c r="F289" s="26"/>
      <c r="G289" s="27"/>
      <c r="H289" s="27"/>
      <c r="I289" s="65"/>
      <c r="J289" s="26"/>
      <c r="K289" s="26"/>
      <c r="L289" s="26"/>
      <c r="M289" s="26"/>
      <c r="N289" s="26"/>
      <c r="O289" s="26"/>
      <c r="P289" s="26"/>
      <c r="Q289" s="26"/>
    </row>
    <row r="290" spans="1:17" ht="24.75" customHeight="1" x14ac:dyDescent="0.3">
      <c r="A290" s="57" t="str">
        <f ca="1">CONCATENATE(_xlfn.SHEET(),"-",I290)</f>
        <v>31-27</v>
      </c>
      <c r="B290" s="58"/>
      <c r="C290" s="59" t="s">
        <v>99</v>
      </c>
      <c r="D290" s="60" t="s">
        <v>100</v>
      </c>
      <c r="E290" s="61"/>
      <c r="F290" s="61"/>
      <c r="G290" s="62" t="s">
        <v>92</v>
      </c>
      <c r="H290" s="63"/>
      <c r="I290" s="65">
        <f>+I279+1</f>
        <v>27</v>
      </c>
      <c r="J290" s="26"/>
      <c r="K290" s="26"/>
      <c r="L290" s="26"/>
      <c r="M290" s="26"/>
      <c r="N290" s="26"/>
      <c r="O290" s="26"/>
      <c r="P290" s="26"/>
      <c r="Q290" s="26"/>
    </row>
    <row r="291" spans="1:17" ht="24.75" customHeight="1" x14ac:dyDescent="0.25">
      <c r="A291" s="32" t="s">
        <v>5</v>
      </c>
      <c r="B291" s="51"/>
      <c r="C291" s="52"/>
      <c r="D291" s="52"/>
      <c r="E291" s="53"/>
      <c r="F291" s="109">
        <f>IFERROR((E293*F293+E294*F294)/(F293+F294),0)</f>
        <v>0</v>
      </c>
      <c r="G291" s="33" t="s">
        <v>106</v>
      </c>
      <c r="H291" s="54"/>
      <c r="I291" s="65"/>
      <c r="J291" s="26"/>
      <c r="K291" s="26"/>
      <c r="L291" s="26"/>
      <c r="M291" s="26"/>
      <c r="N291" s="26"/>
      <c r="O291" s="26"/>
      <c r="P291" s="26"/>
      <c r="Q291" s="26"/>
    </row>
    <row r="292" spans="1:17" ht="24.75" customHeight="1" x14ac:dyDescent="0.25">
      <c r="A292" s="32" t="s">
        <v>6</v>
      </c>
      <c r="B292" s="148"/>
      <c r="C292" s="149"/>
      <c r="D292" s="33" t="s">
        <v>107</v>
      </c>
      <c r="E292" s="94" t="str">
        <f>IFERROR(VLOOKUP(B292,matrizEmpleados,2,FALSE),"No existe")</f>
        <v>No existe</v>
      </c>
      <c r="F292" s="104" t="s">
        <v>108</v>
      </c>
      <c r="G292" s="33" t="s">
        <v>109</v>
      </c>
      <c r="H292" s="111">
        <f>+(D291-C291)+1</f>
        <v>1</v>
      </c>
      <c r="I292" s="65"/>
      <c r="J292" s="26"/>
      <c r="K292" s="26"/>
      <c r="L292" s="26"/>
      <c r="M292" s="26"/>
      <c r="N292" s="26"/>
      <c r="O292" s="26"/>
      <c r="P292" s="26"/>
      <c r="Q292" s="26"/>
    </row>
    <row r="293" spans="1:17" ht="24.75" customHeight="1" x14ac:dyDescent="0.25">
      <c r="A293" s="32" t="s">
        <v>8</v>
      </c>
      <c r="B293" s="99"/>
      <c r="C293" s="105"/>
      <c r="D293" s="105"/>
      <c r="E293" s="100">
        <f>(D293-C293)*$C$2</f>
        <v>0</v>
      </c>
      <c r="F293" s="113"/>
      <c r="G293" s="33" t="s">
        <v>111</v>
      </c>
      <c r="H293" s="54"/>
      <c r="I293" s="65"/>
      <c r="J293" s="26"/>
      <c r="K293" s="26"/>
      <c r="L293" s="26"/>
      <c r="M293" s="26"/>
      <c r="N293" s="26"/>
      <c r="O293" s="26"/>
      <c r="P293" s="26"/>
      <c r="Q293" s="26"/>
    </row>
    <row r="294" spans="1:17" ht="24.75" customHeight="1" x14ac:dyDescent="0.25">
      <c r="A294" s="32" t="s">
        <v>11</v>
      </c>
      <c r="B294" s="92"/>
      <c r="C294" s="105"/>
      <c r="D294" s="105"/>
      <c r="E294" s="100">
        <f>(D294-C294)*$C$2</f>
        <v>0</v>
      </c>
      <c r="F294" s="113"/>
      <c r="G294" s="33" t="s">
        <v>107</v>
      </c>
      <c r="H294" s="56" t="str">
        <f>IFERROR(VLOOKUP(B294,matrizEmpleados,2,FALSE),"Error")</f>
        <v>Error</v>
      </c>
      <c r="I294" s="65"/>
      <c r="J294" s="26"/>
      <c r="K294" s="26"/>
      <c r="L294" s="26"/>
      <c r="M294" s="26"/>
      <c r="N294" s="26"/>
      <c r="O294" s="26"/>
      <c r="P294" s="26"/>
      <c r="Q294" s="26"/>
    </row>
    <row r="295" spans="1:17" ht="24.75" customHeight="1" x14ac:dyDescent="0.25">
      <c r="A295" s="32" t="s">
        <v>112</v>
      </c>
      <c r="B295" s="32" t="s">
        <v>113</v>
      </c>
      <c r="C295" s="32" t="s">
        <v>12</v>
      </c>
      <c r="D295" s="32" t="s">
        <v>7</v>
      </c>
      <c r="E295" s="48" t="s">
        <v>114</v>
      </c>
      <c r="F295" s="48"/>
      <c r="G295" s="33" t="s">
        <v>115</v>
      </c>
      <c r="H295" s="54"/>
      <c r="I295" s="65"/>
      <c r="K295" s="26"/>
      <c r="L295" s="26"/>
      <c r="M295" s="26"/>
      <c r="N295" s="26"/>
      <c r="O295" s="26"/>
      <c r="P295" s="26"/>
      <c r="Q295" s="26"/>
    </row>
    <row r="296" spans="1:17" ht="24.75" customHeight="1" x14ac:dyDescent="0.25">
      <c r="A296" s="32" t="s">
        <v>116</v>
      </c>
      <c r="B296" s="51"/>
      <c r="C296" s="31" t="str">
        <f>IFERROR(VLOOKUP(B296,matrizEmpleados,2,FALSE),"Error")</f>
        <v>Error</v>
      </c>
      <c r="D296" s="29"/>
      <c r="E296" s="49"/>
      <c r="F296" s="49"/>
      <c r="G296" s="33" t="s">
        <v>117</v>
      </c>
      <c r="H296" s="54"/>
      <c r="I296" s="65" t="str">
        <f ca="1">CONCATENATE(_xlfn.SHEET(),"-",I290,"-",1)</f>
        <v>31-27-1</v>
      </c>
      <c r="J296" s="26"/>
      <c r="K296" s="26"/>
      <c r="L296" s="26"/>
      <c r="M296" s="26"/>
      <c r="N296" s="26"/>
      <c r="O296" s="26"/>
      <c r="P296" s="26"/>
      <c r="Q296" s="26"/>
    </row>
    <row r="297" spans="1:17" ht="24.75" customHeight="1" x14ac:dyDescent="0.25">
      <c r="A297" s="32" t="s">
        <v>118</v>
      </c>
      <c r="B297" s="51"/>
      <c r="C297" s="31" t="str">
        <f>IFERROR(VLOOKUP(B297,matrizEmpleados,2,FALSE),"Error")</f>
        <v>Error</v>
      </c>
      <c r="D297" s="29"/>
      <c r="E297" s="49"/>
      <c r="F297" s="49"/>
      <c r="G297" s="33" t="s">
        <v>119</v>
      </c>
      <c r="H297" s="55"/>
      <c r="I297" s="65" t="str">
        <f ca="1">CONCATENATE(_xlfn.SHEET(),"-",I290,"-",2)</f>
        <v>31-27-2</v>
      </c>
      <c r="J297" s="26"/>
      <c r="K297" s="26"/>
      <c r="L297" s="26"/>
      <c r="M297" s="26"/>
      <c r="N297" s="26"/>
      <c r="O297" s="26"/>
      <c r="P297" s="26"/>
      <c r="Q297" s="26"/>
    </row>
    <row r="298" spans="1:17" ht="24.75" customHeight="1" x14ac:dyDescent="0.25">
      <c r="A298" s="32" t="s">
        <v>120</v>
      </c>
      <c r="B298" s="51"/>
      <c r="C298" s="31" t="str">
        <f>IFERROR(VLOOKUP(B298,matrizEmpleados,2,FALSE),"Error")</f>
        <v>Error</v>
      </c>
      <c r="D298" s="29"/>
      <c r="E298" s="49"/>
      <c r="F298" s="49"/>
      <c r="G298" s="33" t="s">
        <v>31</v>
      </c>
      <c r="H298" s="54"/>
      <c r="I298" s="65" t="str">
        <f ca="1">CONCATENATE(_xlfn.SHEET(),"-",I290,"-",3)</f>
        <v>31-27-3</v>
      </c>
      <c r="J298" s="26"/>
      <c r="K298" s="26"/>
      <c r="L298" s="26"/>
      <c r="M298" s="26"/>
      <c r="N298" s="26"/>
      <c r="O298" s="26"/>
      <c r="P298" s="26"/>
      <c r="Q298" s="26"/>
    </row>
    <row r="299" spans="1:17" ht="38.25" customHeight="1" x14ac:dyDescent="0.25">
      <c r="A299" s="32" t="s">
        <v>121</v>
      </c>
      <c r="B299" s="150"/>
      <c r="C299" s="151"/>
      <c r="D299" s="151"/>
      <c r="E299" s="152"/>
      <c r="F299" s="98"/>
      <c r="G299" s="32" t="s">
        <v>122</v>
      </c>
      <c r="H299" s="56" t="str">
        <f>IFERROR(VLOOKUP(E292,matriz_imputacion,3,FALSE),"No Existe")</f>
        <v>No Existe</v>
      </c>
      <c r="I299" s="65"/>
      <c r="J299" s="26"/>
      <c r="K299" s="26"/>
      <c r="L299" s="26"/>
      <c r="M299" s="26"/>
      <c r="N299" s="26"/>
      <c r="O299" s="26"/>
      <c r="P299" s="26"/>
      <c r="Q299" s="26"/>
    </row>
    <row r="300" spans="1:17" ht="40.5" customHeight="1" x14ac:dyDescent="0.25">
      <c r="A300" s="28"/>
      <c r="B300" s="40"/>
      <c r="C300" s="26"/>
      <c r="D300" s="26"/>
      <c r="E300" s="26"/>
      <c r="F300" s="26"/>
      <c r="G300" s="27"/>
      <c r="H300" s="27"/>
      <c r="I300" s="65"/>
      <c r="J300" s="26"/>
      <c r="K300" s="26"/>
      <c r="L300" s="26"/>
      <c r="M300" s="26"/>
      <c r="N300" s="26"/>
      <c r="O300" s="26"/>
      <c r="P300" s="26"/>
      <c r="Q300" s="26"/>
    </row>
    <row r="301" spans="1:17" ht="24.75" customHeight="1" x14ac:dyDescent="0.3">
      <c r="A301" s="57" t="str">
        <f ca="1">CONCATENATE(_xlfn.SHEET(),"-",I301)</f>
        <v>31-28</v>
      </c>
      <c r="B301" s="58"/>
      <c r="C301" s="59" t="s">
        <v>99</v>
      </c>
      <c r="D301" s="60" t="s">
        <v>100</v>
      </c>
      <c r="E301" s="61"/>
      <c r="F301" s="61"/>
      <c r="G301" s="62" t="s">
        <v>92</v>
      </c>
      <c r="H301" s="63"/>
      <c r="I301" s="65">
        <f>+I290+1</f>
        <v>28</v>
      </c>
      <c r="J301" s="26"/>
      <c r="K301" s="26"/>
      <c r="L301" s="26"/>
      <c r="M301" s="26"/>
      <c r="N301" s="26"/>
      <c r="O301" s="26"/>
      <c r="P301" s="26"/>
      <c r="Q301" s="26"/>
    </row>
    <row r="302" spans="1:17" ht="24.75" customHeight="1" x14ac:dyDescent="0.25">
      <c r="A302" s="32" t="s">
        <v>5</v>
      </c>
      <c r="B302" s="51"/>
      <c r="C302" s="52"/>
      <c r="D302" s="52"/>
      <c r="E302" s="53"/>
      <c r="F302" s="109">
        <f>IFERROR((E304*F304+E305*F305)/(F304+F305),0)</f>
        <v>0</v>
      </c>
      <c r="G302" s="33" t="s">
        <v>106</v>
      </c>
      <c r="H302" s="54"/>
      <c r="I302" s="65"/>
      <c r="J302" s="26"/>
      <c r="K302" s="26"/>
      <c r="L302" s="26"/>
      <c r="M302" s="26"/>
      <c r="N302" s="26"/>
      <c r="O302" s="26"/>
      <c r="P302" s="26"/>
      <c r="Q302" s="26"/>
    </row>
    <row r="303" spans="1:17" ht="24.75" customHeight="1" x14ac:dyDescent="0.25">
      <c r="A303" s="32" t="s">
        <v>6</v>
      </c>
      <c r="B303" s="148"/>
      <c r="C303" s="149"/>
      <c r="D303" s="33" t="s">
        <v>107</v>
      </c>
      <c r="E303" s="94" t="str">
        <f>IFERROR(VLOOKUP(B303,matrizEmpleados,2,FALSE),"No existe")</f>
        <v>No existe</v>
      </c>
      <c r="F303" s="104" t="s">
        <v>108</v>
      </c>
      <c r="G303" s="33" t="s">
        <v>109</v>
      </c>
      <c r="H303" s="111">
        <f>+(D302-C302)+1</f>
        <v>1</v>
      </c>
      <c r="I303" s="65"/>
      <c r="J303" s="26"/>
      <c r="K303" s="26"/>
      <c r="L303" s="26"/>
      <c r="M303" s="26"/>
      <c r="N303" s="26"/>
      <c r="O303" s="26"/>
      <c r="P303" s="26"/>
      <c r="Q303" s="26"/>
    </row>
    <row r="304" spans="1:17" ht="24.75" customHeight="1" x14ac:dyDescent="0.25">
      <c r="A304" s="32" t="s">
        <v>8</v>
      </c>
      <c r="B304" s="99"/>
      <c r="C304" s="105"/>
      <c r="D304" s="105"/>
      <c r="E304" s="100">
        <f>(D304-C304)*$C$2</f>
        <v>0</v>
      </c>
      <c r="F304" s="113"/>
      <c r="G304" s="33" t="s">
        <v>111</v>
      </c>
      <c r="H304" s="54"/>
      <c r="I304" s="65"/>
      <c r="J304" s="26"/>
      <c r="K304" s="26"/>
      <c r="L304" s="26"/>
      <c r="M304" s="26"/>
      <c r="N304" s="26"/>
      <c r="O304" s="26"/>
      <c r="P304" s="26"/>
      <c r="Q304" s="26"/>
    </row>
    <row r="305" spans="1:17" ht="24.75" customHeight="1" x14ac:dyDescent="0.25">
      <c r="A305" s="32" t="s">
        <v>11</v>
      </c>
      <c r="B305" s="92"/>
      <c r="C305" s="105"/>
      <c r="D305" s="105"/>
      <c r="E305" s="100">
        <f>(D305-C305)*$C$2</f>
        <v>0</v>
      </c>
      <c r="F305" s="113"/>
      <c r="G305" s="33" t="s">
        <v>107</v>
      </c>
      <c r="H305" s="56" t="str">
        <f>IFERROR(VLOOKUP(B305,matrizEmpleados,2,FALSE),"Error")</f>
        <v>Error</v>
      </c>
      <c r="I305" s="65"/>
      <c r="J305" s="26"/>
      <c r="K305" s="26"/>
      <c r="L305" s="26"/>
      <c r="M305" s="26"/>
      <c r="N305" s="26"/>
      <c r="O305" s="26"/>
      <c r="P305" s="26"/>
      <c r="Q305" s="26"/>
    </row>
    <row r="306" spans="1:17" ht="24.75" customHeight="1" x14ac:dyDescent="0.25">
      <c r="A306" s="32" t="s">
        <v>112</v>
      </c>
      <c r="B306" s="32" t="s">
        <v>113</v>
      </c>
      <c r="C306" s="32" t="s">
        <v>12</v>
      </c>
      <c r="D306" s="32" t="s">
        <v>7</v>
      </c>
      <c r="E306" s="48" t="s">
        <v>114</v>
      </c>
      <c r="F306" s="48"/>
      <c r="G306" s="33" t="s">
        <v>115</v>
      </c>
      <c r="H306" s="54"/>
      <c r="I306" s="65"/>
      <c r="K306" s="26"/>
      <c r="L306" s="26"/>
      <c r="M306" s="26"/>
      <c r="N306" s="26"/>
      <c r="O306" s="26"/>
      <c r="P306" s="26"/>
      <c r="Q306" s="26"/>
    </row>
    <row r="307" spans="1:17" ht="24.75" customHeight="1" x14ac:dyDescent="0.25">
      <c r="A307" s="32" t="s">
        <v>116</v>
      </c>
      <c r="B307" s="51"/>
      <c r="C307" s="31" t="str">
        <f>IFERROR(VLOOKUP(B307,matrizEmpleados,2,FALSE),"Error")</f>
        <v>Error</v>
      </c>
      <c r="D307" s="29"/>
      <c r="E307" s="49"/>
      <c r="F307" s="49"/>
      <c r="G307" s="33" t="s">
        <v>117</v>
      </c>
      <c r="H307" s="54"/>
      <c r="I307" s="65" t="str">
        <f ca="1">CONCATENATE(_xlfn.SHEET(),"-",I301,"-",1)</f>
        <v>31-28-1</v>
      </c>
      <c r="J307" s="26"/>
      <c r="K307" s="26"/>
      <c r="L307" s="26"/>
      <c r="M307" s="26"/>
      <c r="N307" s="26"/>
      <c r="O307" s="26"/>
      <c r="P307" s="26"/>
      <c r="Q307" s="26"/>
    </row>
    <row r="308" spans="1:17" ht="24.75" customHeight="1" x14ac:dyDescent="0.25">
      <c r="A308" s="32" t="s">
        <v>118</v>
      </c>
      <c r="B308" s="51"/>
      <c r="C308" s="31" t="str">
        <f>IFERROR(VLOOKUP(B308,matrizEmpleados,2,FALSE),"Error")</f>
        <v>Error</v>
      </c>
      <c r="D308" s="29"/>
      <c r="E308" s="49"/>
      <c r="F308" s="49"/>
      <c r="G308" s="33" t="s">
        <v>119</v>
      </c>
      <c r="H308" s="55"/>
      <c r="I308" s="65" t="str">
        <f ca="1">CONCATENATE(_xlfn.SHEET(),"-",I301,"-",2)</f>
        <v>31-28-2</v>
      </c>
      <c r="J308" s="26"/>
      <c r="K308" s="26"/>
      <c r="L308" s="26"/>
      <c r="M308" s="26"/>
      <c r="N308" s="26"/>
      <c r="O308" s="26"/>
      <c r="P308" s="26"/>
      <c r="Q308" s="26"/>
    </row>
    <row r="309" spans="1:17" ht="24.75" customHeight="1" x14ac:dyDescent="0.25">
      <c r="A309" s="32" t="s">
        <v>120</v>
      </c>
      <c r="B309" s="51"/>
      <c r="C309" s="31" t="str">
        <f>IFERROR(VLOOKUP(B309,matrizEmpleados,2,FALSE),"Error")</f>
        <v>Error</v>
      </c>
      <c r="D309" s="29"/>
      <c r="E309" s="49"/>
      <c r="F309" s="49"/>
      <c r="G309" s="33" t="s">
        <v>31</v>
      </c>
      <c r="H309" s="54"/>
      <c r="I309" s="65" t="str">
        <f ca="1">CONCATENATE(_xlfn.SHEET(),"-",I301,"-",3)</f>
        <v>31-28-3</v>
      </c>
      <c r="J309" s="26"/>
      <c r="K309" s="26"/>
      <c r="L309" s="26"/>
      <c r="M309" s="26"/>
      <c r="N309" s="26"/>
      <c r="O309" s="26"/>
      <c r="P309" s="26"/>
      <c r="Q309" s="26"/>
    </row>
    <row r="310" spans="1:17" ht="38.25" customHeight="1" x14ac:dyDescent="0.25">
      <c r="A310" s="32" t="s">
        <v>121</v>
      </c>
      <c r="B310" s="150"/>
      <c r="C310" s="151"/>
      <c r="D310" s="151"/>
      <c r="E310" s="152"/>
      <c r="F310" s="98"/>
      <c r="G310" s="32" t="s">
        <v>122</v>
      </c>
      <c r="H310" s="56" t="str">
        <f>IFERROR(VLOOKUP(E303,matriz_imputacion,3,FALSE),"No Existe")</f>
        <v>No Existe</v>
      </c>
      <c r="I310" s="65"/>
      <c r="J310" s="26"/>
      <c r="K310" s="26"/>
      <c r="L310" s="26"/>
      <c r="M310" s="26"/>
      <c r="N310" s="26"/>
      <c r="O310" s="26"/>
      <c r="P310" s="26"/>
      <c r="Q310" s="26"/>
    </row>
    <row r="311" spans="1:17" ht="40.5" customHeight="1" x14ac:dyDescent="0.25">
      <c r="A311" s="28"/>
      <c r="B311" s="40"/>
      <c r="C311" s="26"/>
      <c r="D311" s="26"/>
      <c r="E311" s="26"/>
      <c r="F311" s="26"/>
      <c r="G311" s="27"/>
      <c r="H311" s="27"/>
      <c r="I311" s="65"/>
      <c r="J311" s="26"/>
      <c r="K311" s="26"/>
      <c r="L311" s="26"/>
      <c r="M311" s="26"/>
      <c r="N311" s="26"/>
      <c r="O311" s="26"/>
      <c r="P311" s="26"/>
      <c r="Q311" s="26"/>
    </row>
    <row r="312" spans="1:17" ht="24.75" customHeight="1" x14ac:dyDescent="0.3">
      <c r="A312" s="57" t="str">
        <f ca="1">CONCATENATE(_xlfn.SHEET(),"-",I312)</f>
        <v>31-29</v>
      </c>
      <c r="B312" s="58"/>
      <c r="C312" s="59" t="s">
        <v>99</v>
      </c>
      <c r="D312" s="60" t="s">
        <v>100</v>
      </c>
      <c r="E312" s="61"/>
      <c r="F312" s="61"/>
      <c r="G312" s="62" t="s">
        <v>92</v>
      </c>
      <c r="H312" s="63"/>
      <c r="I312" s="65">
        <f>+I301+1</f>
        <v>29</v>
      </c>
      <c r="J312" s="26"/>
      <c r="K312" s="26"/>
      <c r="L312" s="26"/>
      <c r="M312" s="26"/>
      <c r="N312" s="26"/>
      <c r="O312" s="26"/>
      <c r="P312" s="26"/>
      <c r="Q312" s="26"/>
    </row>
    <row r="313" spans="1:17" ht="24.75" customHeight="1" x14ac:dyDescent="0.25">
      <c r="A313" s="32" t="s">
        <v>5</v>
      </c>
      <c r="B313" s="51"/>
      <c r="C313" s="52"/>
      <c r="D313" s="52"/>
      <c r="E313" s="53"/>
      <c r="F313" s="109">
        <f>IFERROR((E315*F315+E316*F316)/(F315+F316),0)</f>
        <v>0</v>
      </c>
      <c r="G313" s="33" t="s">
        <v>106</v>
      </c>
      <c r="H313" s="54"/>
      <c r="I313" s="65"/>
      <c r="J313" s="26"/>
      <c r="K313" s="26"/>
      <c r="L313" s="26"/>
      <c r="M313" s="26"/>
      <c r="N313" s="26"/>
      <c r="O313" s="26"/>
      <c r="P313" s="26"/>
      <c r="Q313" s="26"/>
    </row>
    <row r="314" spans="1:17" ht="24.75" customHeight="1" x14ac:dyDescent="0.25">
      <c r="A314" s="32" t="s">
        <v>6</v>
      </c>
      <c r="B314" s="148"/>
      <c r="C314" s="149"/>
      <c r="D314" s="33" t="s">
        <v>107</v>
      </c>
      <c r="E314" s="94" t="str">
        <f>IFERROR(VLOOKUP(B314,matrizEmpleados,2,FALSE),"No existe")</f>
        <v>No existe</v>
      </c>
      <c r="F314" s="104" t="s">
        <v>108</v>
      </c>
      <c r="G314" s="33" t="s">
        <v>109</v>
      </c>
      <c r="H314" s="111">
        <f>+(D313-C313)+1</f>
        <v>1</v>
      </c>
      <c r="I314" s="65"/>
      <c r="J314" s="26"/>
      <c r="K314" s="26"/>
      <c r="L314" s="26"/>
      <c r="M314" s="26"/>
      <c r="N314" s="26"/>
      <c r="O314" s="26"/>
      <c r="P314" s="26"/>
      <c r="Q314" s="26"/>
    </row>
    <row r="315" spans="1:17" ht="24.75" customHeight="1" x14ac:dyDescent="0.25">
      <c r="A315" s="32" t="s">
        <v>8</v>
      </c>
      <c r="B315" s="99"/>
      <c r="C315" s="105"/>
      <c r="D315" s="105"/>
      <c r="E315" s="100">
        <f>(D315-C315)*$C$2</f>
        <v>0</v>
      </c>
      <c r="F315" s="113"/>
      <c r="G315" s="33" t="s">
        <v>111</v>
      </c>
      <c r="H315" s="54"/>
      <c r="I315" s="65"/>
      <c r="J315" s="26"/>
      <c r="K315" s="26"/>
      <c r="L315" s="26"/>
      <c r="M315" s="26"/>
      <c r="N315" s="26"/>
      <c r="O315" s="26"/>
      <c r="P315" s="26"/>
      <c r="Q315" s="26"/>
    </row>
    <row r="316" spans="1:17" ht="24.75" customHeight="1" x14ac:dyDescent="0.25">
      <c r="A316" s="32" t="s">
        <v>11</v>
      </c>
      <c r="B316" s="92"/>
      <c r="C316" s="105"/>
      <c r="D316" s="105"/>
      <c r="E316" s="100">
        <f>(D316-C316)*$C$2</f>
        <v>0</v>
      </c>
      <c r="F316" s="113"/>
      <c r="G316" s="33" t="s">
        <v>107</v>
      </c>
      <c r="H316" s="56" t="str">
        <f>IFERROR(VLOOKUP(B316,matrizEmpleados,2,FALSE),"Error")</f>
        <v>Error</v>
      </c>
      <c r="I316" s="65"/>
      <c r="J316" s="26"/>
      <c r="K316" s="26"/>
      <c r="L316" s="26"/>
      <c r="M316" s="26"/>
      <c r="N316" s="26"/>
      <c r="O316" s="26"/>
      <c r="P316" s="26"/>
      <c r="Q316" s="26"/>
    </row>
    <row r="317" spans="1:17" ht="24.75" customHeight="1" x14ac:dyDescent="0.25">
      <c r="A317" s="32" t="s">
        <v>112</v>
      </c>
      <c r="B317" s="32" t="s">
        <v>113</v>
      </c>
      <c r="C317" s="32" t="s">
        <v>12</v>
      </c>
      <c r="D317" s="32" t="s">
        <v>7</v>
      </c>
      <c r="E317" s="48" t="s">
        <v>114</v>
      </c>
      <c r="F317" s="48"/>
      <c r="G317" s="33" t="s">
        <v>115</v>
      </c>
      <c r="H317" s="54"/>
      <c r="I317" s="65"/>
      <c r="K317" s="26"/>
      <c r="L317" s="26"/>
      <c r="M317" s="26"/>
      <c r="N317" s="26"/>
      <c r="O317" s="26"/>
      <c r="P317" s="26"/>
      <c r="Q317" s="26"/>
    </row>
    <row r="318" spans="1:17" ht="24.75" customHeight="1" x14ac:dyDescent="0.25">
      <c r="A318" s="32" t="s">
        <v>116</v>
      </c>
      <c r="B318" s="51"/>
      <c r="C318" s="31" t="str">
        <f>IFERROR(VLOOKUP(B318,matrizEmpleados,2,FALSE),"Error")</f>
        <v>Error</v>
      </c>
      <c r="D318" s="29"/>
      <c r="E318" s="49"/>
      <c r="F318" s="49"/>
      <c r="G318" s="33" t="s">
        <v>117</v>
      </c>
      <c r="H318" s="54"/>
      <c r="I318" s="65" t="str">
        <f ca="1">CONCATENATE(_xlfn.SHEET(),"-",I312,"-",1)</f>
        <v>31-29-1</v>
      </c>
      <c r="J318" s="26"/>
      <c r="K318" s="26"/>
      <c r="L318" s="26"/>
      <c r="M318" s="26"/>
      <c r="N318" s="26"/>
      <c r="O318" s="26"/>
      <c r="P318" s="26"/>
      <c r="Q318" s="26"/>
    </row>
    <row r="319" spans="1:17" ht="24.75" customHeight="1" x14ac:dyDescent="0.25">
      <c r="A319" s="32" t="s">
        <v>118</v>
      </c>
      <c r="B319" s="51"/>
      <c r="C319" s="31" t="str">
        <f>IFERROR(VLOOKUP(B319,matrizEmpleados,2,FALSE),"Error")</f>
        <v>Error</v>
      </c>
      <c r="D319" s="29"/>
      <c r="E319" s="49"/>
      <c r="F319" s="49"/>
      <c r="G319" s="33" t="s">
        <v>119</v>
      </c>
      <c r="H319" s="55"/>
      <c r="I319" s="65" t="str">
        <f ca="1">CONCATENATE(_xlfn.SHEET(),"-",I312,"-",2)</f>
        <v>31-29-2</v>
      </c>
      <c r="J319" s="26"/>
      <c r="K319" s="26"/>
      <c r="L319" s="26"/>
      <c r="M319" s="26"/>
      <c r="N319" s="26"/>
      <c r="O319" s="26"/>
      <c r="P319" s="26"/>
      <c r="Q319" s="26"/>
    </row>
    <row r="320" spans="1:17" ht="24.75" customHeight="1" x14ac:dyDescent="0.25">
      <c r="A320" s="32" t="s">
        <v>120</v>
      </c>
      <c r="B320" s="51"/>
      <c r="C320" s="31" t="str">
        <f>IFERROR(VLOOKUP(B320,matrizEmpleados,2,FALSE),"Error")</f>
        <v>Error</v>
      </c>
      <c r="D320" s="29"/>
      <c r="E320" s="49"/>
      <c r="F320" s="49"/>
      <c r="G320" s="33" t="s">
        <v>31</v>
      </c>
      <c r="H320" s="54"/>
      <c r="I320" s="65" t="str">
        <f ca="1">CONCATENATE(_xlfn.SHEET(),"-",I312,"-",3)</f>
        <v>31-29-3</v>
      </c>
      <c r="J320" s="26"/>
      <c r="K320" s="26"/>
      <c r="L320" s="26"/>
      <c r="M320" s="26"/>
      <c r="N320" s="26"/>
      <c r="O320" s="26"/>
      <c r="P320" s="26"/>
      <c r="Q320" s="26"/>
    </row>
    <row r="321" spans="1:17" ht="38.25" customHeight="1" x14ac:dyDescent="0.25">
      <c r="A321" s="32" t="s">
        <v>121</v>
      </c>
      <c r="B321" s="150"/>
      <c r="C321" s="151"/>
      <c r="D321" s="151"/>
      <c r="E321" s="152"/>
      <c r="F321" s="98"/>
      <c r="G321" s="32" t="s">
        <v>122</v>
      </c>
      <c r="H321" s="56" t="str">
        <f>IFERROR(VLOOKUP(E314,matriz_imputacion,3,FALSE),"No Existe")</f>
        <v>No Existe</v>
      </c>
      <c r="I321" s="65"/>
      <c r="J321" s="26"/>
      <c r="K321" s="26"/>
      <c r="L321" s="26"/>
      <c r="M321" s="26"/>
      <c r="N321" s="26"/>
      <c r="O321" s="26"/>
      <c r="P321" s="26"/>
      <c r="Q321" s="26"/>
    </row>
    <row r="322" spans="1:17" ht="40.5" customHeight="1" x14ac:dyDescent="0.25">
      <c r="A322" s="28"/>
      <c r="B322" s="40"/>
      <c r="C322" s="26"/>
      <c r="D322" s="26"/>
      <c r="E322" s="26"/>
      <c r="F322" s="26"/>
      <c r="G322" s="27"/>
      <c r="H322" s="27"/>
      <c r="I322" s="65"/>
      <c r="J322" s="26"/>
      <c r="K322" s="26"/>
      <c r="L322" s="26"/>
      <c r="M322" s="26"/>
      <c r="N322" s="26"/>
      <c r="O322" s="26"/>
      <c r="P322" s="26"/>
      <c r="Q322" s="26"/>
    </row>
    <row r="323" spans="1:17" ht="24.75" customHeight="1" x14ac:dyDescent="0.3">
      <c r="A323" s="57" t="str">
        <f ca="1">CONCATENATE(_xlfn.SHEET(),"-",I323)</f>
        <v>31-30</v>
      </c>
      <c r="B323" s="58"/>
      <c r="C323" s="59" t="s">
        <v>99</v>
      </c>
      <c r="D323" s="60" t="s">
        <v>100</v>
      </c>
      <c r="E323" s="61"/>
      <c r="F323" s="61"/>
      <c r="G323" s="62" t="s">
        <v>92</v>
      </c>
      <c r="H323" s="63"/>
      <c r="I323" s="65">
        <f>+I312+1</f>
        <v>30</v>
      </c>
      <c r="J323" s="26"/>
      <c r="K323" s="26"/>
      <c r="L323" s="26"/>
      <c r="M323" s="26"/>
      <c r="N323" s="26"/>
      <c r="O323" s="26"/>
      <c r="P323" s="26"/>
      <c r="Q323" s="26"/>
    </row>
    <row r="324" spans="1:17" ht="24.75" customHeight="1" x14ac:dyDescent="0.25">
      <c r="A324" s="32" t="s">
        <v>5</v>
      </c>
      <c r="B324" s="51"/>
      <c r="C324" s="52"/>
      <c r="D324" s="52"/>
      <c r="E324" s="53"/>
      <c r="F324" s="109">
        <f>IFERROR((E326*F326+E327*F327)/(F326+F327),0)</f>
        <v>0</v>
      </c>
      <c r="G324" s="33" t="s">
        <v>106</v>
      </c>
      <c r="H324" s="54"/>
      <c r="I324" s="65"/>
      <c r="J324" s="26"/>
      <c r="K324" s="26"/>
      <c r="L324" s="26"/>
      <c r="M324" s="26"/>
      <c r="N324" s="26"/>
      <c r="O324" s="26"/>
      <c r="P324" s="26"/>
      <c r="Q324" s="26"/>
    </row>
    <row r="325" spans="1:17" ht="24.75" customHeight="1" x14ac:dyDescent="0.25">
      <c r="A325" s="32" t="s">
        <v>6</v>
      </c>
      <c r="B325" s="148"/>
      <c r="C325" s="149"/>
      <c r="D325" s="33" t="s">
        <v>107</v>
      </c>
      <c r="E325" s="94" t="str">
        <f>IFERROR(VLOOKUP(B325,matrizEmpleados,2,FALSE),"No existe")</f>
        <v>No existe</v>
      </c>
      <c r="F325" s="104" t="s">
        <v>108</v>
      </c>
      <c r="G325" s="33" t="s">
        <v>109</v>
      </c>
      <c r="H325" s="111">
        <f>+(D324-C324)+1</f>
        <v>1</v>
      </c>
      <c r="I325" s="65"/>
      <c r="J325" s="26"/>
      <c r="K325" s="26"/>
      <c r="L325" s="26"/>
      <c r="M325" s="26"/>
      <c r="N325" s="26"/>
      <c r="O325" s="26"/>
      <c r="P325" s="26"/>
      <c r="Q325" s="26"/>
    </row>
    <row r="326" spans="1:17" ht="24.75" customHeight="1" x14ac:dyDescent="0.25">
      <c r="A326" s="32" t="s">
        <v>8</v>
      </c>
      <c r="B326" s="99"/>
      <c r="C326" s="105"/>
      <c r="D326" s="105"/>
      <c r="E326" s="100">
        <f>(D326-C326)*$C$2</f>
        <v>0</v>
      </c>
      <c r="F326" s="113"/>
      <c r="G326" s="33" t="s">
        <v>111</v>
      </c>
      <c r="H326" s="54"/>
      <c r="I326" s="65"/>
      <c r="J326" s="26"/>
      <c r="K326" s="26"/>
      <c r="L326" s="26"/>
      <c r="M326" s="26"/>
      <c r="N326" s="26"/>
      <c r="O326" s="26"/>
      <c r="P326" s="26"/>
      <c r="Q326" s="26"/>
    </row>
    <row r="327" spans="1:17" ht="24.75" customHeight="1" x14ac:dyDescent="0.25">
      <c r="A327" s="32" t="s">
        <v>11</v>
      </c>
      <c r="B327" s="92"/>
      <c r="C327" s="105"/>
      <c r="D327" s="105"/>
      <c r="E327" s="100">
        <f>(D327-C327)*$C$2</f>
        <v>0</v>
      </c>
      <c r="F327" s="113"/>
      <c r="G327" s="33" t="s">
        <v>107</v>
      </c>
      <c r="H327" s="56" t="str">
        <f>IFERROR(VLOOKUP(B327,matrizEmpleados,2,FALSE),"Error")</f>
        <v>Error</v>
      </c>
      <c r="I327" s="65"/>
      <c r="J327" s="26"/>
      <c r="K327" s="26"/>
      <c r="L327" s="26"/>
      <c r="M327" s="26"/>
      <c r="N327" s="26"/>
      <c r="O327" s="26"/>
      <c r="P327" s="26"/>
      <c r="Q327" s="26"/>
    </row>
    <row r="328" spans="1:17" ht="24.75" customHeight="1" x14ac:dyDescent="0.25">
      <c r="A328" s="32" t="s">
        <v>112</v>
      </c>
      <c r="B328" s="32" t="s">
        <v>113</v>
      </c>
      <c r="C328" s="32" t="s">
        <v>12</v>
      </c>
      <c r="D328" s="32" t="s">
        <v>7</v>
      </c>
      <c r="E328" s="48" t="s">
        <v>114</v>
      </c>
      <c r="F328" s="48"/>
      <c r="G328" s="33" t="s">
        <v>115</v>
      </c>
      <c r="H328" s="54"/>
      <c r="I328" s="65"/>
      <c r="K328" s="26"/>
      <c r="L328" s="26"/>
      <c r="M328" s="26"/>
      <c r="N328" s="26"/>
      <c r="O328" s="26"/>
      <c r="P328" s="26"/>
      <c r="Q328" s="26"/>
    </row>
    <row r="329" spans="1:17" ht="24.75" customHeight="1" x14ac:dyDescent="0.25">
      <c r="A329" s="32" t="s">
        <v>116</v>
      </c>
      <c r="B329" s="51"/>
      <c r="C329" s="31" t="str">
        <f>IFERROR(VLOOKUP(B329,matrizEmpleados,2,FALSE),"Error")</f>
        <v>Error</v>
      </c>
      <c r="D329" s="29"/>
      <c r="E329" s="49"/>
      <c r="F329" s="49"/>
      <c r="G329" s="33" t="s">
        <v>117</v>
      </c>
      <c r="H329" s="54"/>
      <c r="I329" s="65" t="str">
        <f ca="1">CONCATENATE(_xlfn.SHEET(),"-",I323,"-",1)</f>
        <v>31-30-1</v>
      </c>
      <c r="J329" s="26"/>
      <c r="K329" s="26"/>
      <c r="L329" s="26"/>
      <c r="M329" s="26"/>
      <c r="N329" s="26"/>
      <c r="O329" s="26"/>
      <c r="P329" s="26"/>
      <c r="Q329" s="26"/>
    </row>
    <row r="330" spans="1:17" ht="24.75" customHeight="1" x14ac:dyDescent="0.25">
      <c r="A330" s="32" t="s">
        <v>118</v>
      </c>
      <c r="B330" s="51"/>
      <c r="C330" s="31" t="str">
        <f>IFERROR(VLOOKUP(B330,matrizEmpleados,2,FALSE),"Error")</f>
        <v>Error</v>
      </c>
      <c r="D330" s="29"/>
      <c r="E330" s="49"/>
      <c r="F330" s="49"/>
      <c r="G330" s="33" t="s">
        <v>119</v>
      </c>
      <c r="H330" s="55"/>
      <c r="I330" s="65" t="str">
        <f ca="1">CONCATENATE(_xlfn.SHEET(),"-",I323,"-",2)</f>
        <v>31-30-2</v>
      </c>
      <c r="J330" s="26"/>
      <c r="K330" s="26"/>
      <c r="L330" s="26"/>
      <c r="M330" s="26"/>
      <c r="N330" s="26"/>
      <c r="O330" s="26"/>
      <c r="P330" s="26"/>
      <c r="Q330" s="26"/>
    </row>
    <row r="331" spans="1:17" ht="24.75" customHeight="1" x14ac:dyDescent="0.25">
      <c r="A331" s="32" t="s">
        <v>120</v>
      </c>
      <c r="B331" s="51"/>
      <c r="C331" s="31" t="str">
        <f>IFERROR(VLOOKUP(B331,matrizEmpleados,2,FALSE),"Error")</f>
        <v>Error</v>
      </c>
      <c r="D331" s="29"/>
      <c r="E331" s="49"/>
      <c r="F331" s="49"/>
      <c r="G331" s="33" t="s">
        <v>31</v>
      </c>
      <c r="H331" s="54"/>
      <c r="I331" s="65" t="str">
        <f ca="1">CONCATENATE(_xlfn.SHEET(),"-",I323,"-",3)</f>
        <v>31-30-3</v>
      </c>
      <c r="J331" s="26"/>
      <c r="K331" s="26"/>
      <c r="L331" s="26"/>
      <c r="M331" s="26"/>
      <c r="N331" s="26"/>
      <c r="O331" s="26"/>
      <c r="P331" s="26"/>
      <c r="Q331" s="26"/>
    </row>
    <row r="332" spans="1:17" ht="38.25" customHeight="1" x14ac:dyDescent="0.25">
      <c r="A332" s="32" t="s">
        <v>121</v>
      </c>
      <c r="B332" s="150"/>
      <c r="C332" s="151"/>
      <c r="D332" s="151"/>
      <c r="E332" s="152"/>
      <c r="F332" s="98"/>
      <c r="G332" s="32" t="s">
        <v>122</v>
      </c>
      <c r="H332" s="56" t="str">
        <f>IFERROR(VLOOKUP(E325,matriz_imputacion,3,FALSE),"No Existe")</f>
        <v>No Existe</v>
      </c>
      <c r="I332" s="65"/>
      <c r="J332" s="26"/>
      <c r="K332" s="26"/>
      <c r="L332" s="26"/>
      <c r="M332" s="26"/>
      <c r="N332" s="26"/>
      <c r="O332" s="26"/>
      <c r="P332" s="26"/>
      <c r="Q332" s="26"/>
    </row>
    <row r="333" spans="1:17" ht="40.5" customHeight="1" x14ac:dyDescent="0.25">
      <c r="A333" s="28"/>
      <c r="B333" s="40"/>
      <c r="C333" s="26"/>
      <c r="D333" s="26"/>
      <c r="E333" s="26"/>
      <c r="F333" s="26"/>
      <c r="G333" s="27"/>
      <c r="H333" s="27"/>
      <c r="I333" s="65"/>
      <c r="J333" s="26"/>
      <c r="K333" s="26"/>
      <c r="L333" s="26"/>
      <c r="M333" s="26"/>
      <c r="N333" s="26"/>
      <c r="O333" s="26"/>
      <c r="P333" s="26"/>
      <c r="Q333" s="26"/>
    </row>
    <row r="334" spans="1:17" ht="24.75" customHeight="1" x14ac:dyDescent="0.3">
      <c r="A334" s="57" t="str">
        <f ca="1">CONCATENATE(_xlfn.SHEET(),"-",I334)</f>
        <v>31-31</v>
      </c>
      <c r="B334" s="58"/>
      <c r="C334" s="59" t="s">
        <v>99</v>
      </c>
      <c r="D334" s="60" t="s">
        <v>100</v>
      </c>
      <c r="E334" s="61"/>
      <c r="F334" s="61"/>
      <c r="G334" s="62" t="s">
        <v>92</v>
      </c>
      <c r="H334" s="63"/>
      <c r="I334" s="65">
        <f>+I323+1</f>
        <v>31</v>
      </c>
      <c r="J334" s="26"/>
      <c r="K334" s="26"/>
      <c r="L334" s="26"/>
      <c r="M334" s="26"/>
      <c r="N334" s="26"/>
      <c r="O334" s="26"/>
      <c r="P334" s="26"/>
      <c r="Q334" s="26"/>
    </row>
    <row r="335" spans="1:17" ht="24.75" customHeight="1" x14ac:dyDescent="0.25">
      <c r="A335" s="32" t="s">
        <v>5</v>
      </c>
      <c r="B335" s="51"/>
      <c r="C335" s="52"/>
      <c r="D335" s="52"/>
      <c r="E335" s="53"/>
      <c r="F335" s="109">
        <f>IFERROR((E337*F337+E338*F338)/(F337+F338),0)</f>
        <v>0</v>
      </c>
      <c r="G335" s="33" t="s">
        <v>106</v>
      </c>
      <c r="H335" s="54"/>
      <c r="I335" s="65"/>
      <c r="J335" s="26"/>
      <c r="K335" s="26"/>
      <c r="L335" s="26"/>
      <c r="M335" s="26"/>
      <c r="N335" s="26"/>
      <c r="O335" s="26"/>
      <c r="P335" s="26"/>
      <c r="Q335" s="26"/>
    </row>
    <row r="336" spans="1:17" ht="24.75" customHeight="1" x14ac:dyDescent="0.25">
      <c r="A336" s="32" t="s">
        <v>6</v>
      </c>
      <c r="B336" s="148"/>
      <c r="C336" s="149"/>
      <c r="D336" s="33" t="s">
        <v>107</v>
      </c>
      <c r="E336" s="94" t="str">
        <f>IFERROR(VLOOKUP(B336,matrizEmpleados,2,FALSE),"No existe")</f>
        <v>No existe</v>
      </c>
      <c r="F336" s="104" t="s">
        <v>108</v>
      </c>
      <c r="G336" s="33" t="s">
        <v>109</v>
      </c>
      <c r="H336" s="111">
        <f>+(D335-C335)+1</f>
        <v>1</v>
      </c>
      <c r="I336" s="65"/>
      <c r="J336" s="26"/>
      <c r="K336" s="26"/>
      <c r="L336" s="26"/>
      <c r="M336" s="26"/>
      <c r="N336" s="26"/>
      <c r="O336" s="26"/>
      <c r="P336" s="26"/>
      <c r="Q336" s="26"/>
    </row>
    <row r="337" spans="1:17" ht="24.75" customHeight="1" x14ac:dyDescent="0.25">
      <c r="A337" s="32" t="s">
        <v>8</v>
      </c>
      <c r="B337" s="99"/>
      <c r="C337" s="105"/>
      <c r="D337" s="105"/>
      <c r="E337" s="100">
        <f>(D337-C337)*$C$2</f>
        <v>0</v>
      </c>
      <c r="F337" s="113"/>
      <c r="G337" s="33" t="s">
        <v>111</v>
      </c>
      <c r="H337" s="54"/>
      <c r="I337" s="65"/>
      <c r="J337" s="26"/>
      <c r="K337" s="26"/>
      <c r="L337" s="26"/>
      <c r="M337" s="26"/>
      <c r="N337" s="26"/>
      <c r="O337" s="26"/>
      <c r="P337" s="26"/>
      <c r="Q337" s="26"/>
    </row>
    <row r="338" spans="1:17" ht="24.75" customHeight="1" x14ac:dyDescent="0.25">
      <c r="A338" s="32" t="s">
        <v>11</v>
      </c>
      <c r="B338" s="92"/>
      <c r="C338" s="105"/>
      <c r="D338" s="105"/>
      <c r="E338" s="100">
        <f>(D338-C338)*$C$2</f>
        <v>0</v>
      </c>
      <c r="F338" s="113"/>
      <c r="G338" s="33" t="s">
        <v>107</v>
      </c>
      <c r="H338" s="56" t="str">
        <f>IFERROR(VLOOKUP(B338,matrizEmpleados,2,FALSE),"Error")</f>
        <v>Error</v>
      </c>
      <c r="I338" s="65"/>
      <c r="J338" s="26"/>
      <c r="K338" s="26"/>
      <c r="L338" s="26"/>
      <c r="M338" s="26"/>
      <c r="N338" s="26"/>
      <c r="O338" s="26"/>
      <c r="P338" s="26"/>
      <c r="Q338" s="26"/>
    </row>
    <row r="339" spans="1:17" ht="24.75" customHeight="1" x14ac:dyDescent="0.25">
      <c r="A339" s="32" t="s">
        <v>112</v>
      </c>
      <c r="B339" s="32" t="s">
        <v>113</v>
      </c>
      <c r="C339" s="32" t="s">
        <v>12</v>
      </c>
      <c r="D339" s="32" t="s">
        <v>7</v>
      </c>
      <c r="E339" s="48" t="s">
        <v>114</v>
      </c>
      <c r="F339" s="48"/>
      <c r="G339" s="33" t="s">
        <v>115</v>
      </c>
      <c r="H339" s="54"/>
      <c r="I339" s="65"/>
      <c r="K339" s="26"/>
      <c r="L339" s="26"/>
      <c r="M339" s="26"/>
      <c r="N339" s="26"/>
      <c r="O339" s="26"/>
      <c r="P339" s="26"/>
      <c r="Q339" s="26"/>
    </row>
    <row r="340" spans="1:17" ht="24.75" customHeight="1" x14ac:dyDescent="0.25">
      <c r="A340" s="32" t="s">
        <v>116</v>
      </c>
      <c r="B340" s="51"/>
      <c r="C340" s="31" t="str">
        <f>IFERROR(VLOOKUP(B340,matrizEmpleados,2,FALSE),"Error")</f>
        <v>Error</v>
      </c>
      <c r="D340" s="29"/>
      <c r="E340" s="49"/>
      <c r="F340" s="49"/>
      <c r="G340" s="33" t="s">
        <v>117</v>
      </c>
      <c r="H340" s="54"/>
      <c r="I340" s="65" t="str">
        <f ca="1">CONCATENATE(_xlfn.SHEET(),"-",I334,"-",1)</f>
        <v>31-31-1</v>
      </c>
      <c r="J340" s="26"/>
      <c r="K340" s="26"/>
      <c r="L340" s="26"/>
      <c r="M340" s="26"/>
      <c r="N340" s="26"/>
      <c r="O340" s="26"/>
      <c r="P340" s="26"/>
      <c r="Q340" s="26"/>
    </row>
    <row r="341" spans="1:17" ht="24.75" customHeight="1" x14ac:dyDescent="0.25">
      <c r="A341" s="32" t="s">
        <v>118</v>
      </c>
      <c r="B341" s="51"/>
      <c r="C341" s="31" t="str">
        <f>IFERROR(VLOOKUP(B341,matrizEmpleados,2,FALSE),"Error")</f>
        <v>Error</v>
      </c>
      <c r="D341" s="29"/>
      <c r="E341" s="49"/>
      <c r="F341" s="49"/>
      <c r="G341" s="33" t="s">
        <v>119</v>
      </c>
      <c r="H341" s="55"/>
      <c r="I341" s="65" t="str">
        <f ca="1">CONCATENATE(_xlfn.SHEET(),"-",I334,"-",2)</f>
        <v>31-31-2</v>
      </c>
      <c r="J341" s="26"/>
      <c r="K341" s="26"/>
      <c r="L341" s="26"/>
      <c r="M341" s="26"/>
      <c r="N341" s="26"/>
      <c r="O341" s="26"/>
      <c r="P341" s="26"/>
      <c r="Q341" s="26"/>
    </row>
    <row r="342" spans="1:17" ht="24.75" customHeight="1" x14ac:dyDescent="0.25">
      <c r="A342" s="32" t="s">
        <v>120</v>
      </c>
      <c r="B342" s="51"/>
      <c r="C342" s="31" t="str">
        <f>IFERROR(VLOOKUP(B342,matrizEmpleados,2,FALSE),"Error")</f>
        <v>Error</v>
      </c>
      <c r="D342" s="29"/>
      <c r="E342" s="49"/>
      <c r="F342" s="49"/>
      <c r="G342" s="33" t="s">
        <v>31</v>
      </c>
      <c r="H342" s="54"/>
      <c r="I342" s="65" t="str">
        <f ca="1">CONCATENATE(_xlfn.SHEET(),"-",I334,"-",3)</f>
        <v>31-31-3</v>
      </c>
      <c r="J342" s="26"/>
      <c r="K342" s="26"/>
      <c r="L342" s="26"/>
      <c r="M342" s="26"/>
      <c r="N342" s="26"/>
      <c r="O342" s="26"/>
      <c r="P342" s="26"/>
      <c r="Q342" s="26"/>
    </row>
    <row r="343" spans="1:17" ht="38.25" customHeight="1" x14ac:dyDescent="0.25">
      <c r="A343" s="32" t="s">
        <v>121</v>
      </c>
      <c r="B343" s="150"/>
      <c r="C343" s="151"/>
      <c r="D343" s="151"/>
      <c r="E343" s="152"/>
      <c r="F343" s="98"/>
      <c r="G343" s="32" t="s">
        <v>122</v>
      </c>
      <c r="H343" s="56" t="str">
        <f>IFERROR(VLOOKUP(E336,matriz_imputacion,3,FALSE),"No Existe")</f>
        <v>No Existe</v>
      </c>
      <c r="I343" s="65"/>
      <c r="J343" s="26"/>
      <c r="K343" s="26"/>
      <c r="L343" s="26"/>
      <c r="M343" s="26"/>
      <c r="N343" s="26"/>
      <c r="O343" s="26"/>
      <c r="P343" s="26"/>
      <c r="Q343" s="26"/>
    </row>
    <row r="344" spans="1:17" ht="40.5" customHeight="1" x14ac:dyDescent="0.25">
      <c r="A344" s="28"/>
      <c r="B344" s="40"/>
      <c r="C344" s="26"/>
      <c r="D344" s="26"/>
      <c r="E344" s="26"/>
      <c r="F344" s="26"/>
      <c r="G344" s="27"/>
      <c r="H344" s="27"/>
      <c r="I344" s="65"/>
      <c r="J344" s="26"/>
      <c r="K344" s="26"/>
      <c r="L344" s="26"/>
      <c r="M344" s="26"/>
      <c r="N344" s="26"/>
      <c r="O344" s="26"/>
      <c r="P344" s="26"/>
      <c r="Q344" s="26"/>
    </row>
    <row r="345" spans="1:17" ht="24.75" customHeight="1" x14ac:dyDescent="0.3">
      <c r="A345" s="57" t="str">
        <f ca="1">CONCATENATE(_xlfn.SHEET(),"-",I345)</f>
        <v>31-32</v>
      </c>
      <c r="B345" s="58"/>
      <c r="C345" s="59" t="s">
        <v>99</v>
      </c>
      <c r="D345" s="60" t="s">
        <v>100</v>
      </c>
      <c r="E345" s="61"/>
      <c r="F345" s="61"/>
      <c r="G345" s="62" t="s">
        <v>92</v>
      </c>
      <c r="H345" s="63"/>
      <c r="I345" s="65">
        <f>+I334+1</f>
        <v>32</v>
      </c>
      <c r="J345" s="26"/>
      <c r="K345" s="26"/>
      <c r="L345" s="26"/>
      <c r="M345" s="26"/>
      <c r="N345" s="26"/>
      <c r="O345" s="26"/>
      <c r="P345" s="26"/>
      <c r="Q345" s="26"/>
    </row>
    <row r="346" spans="1:17" ht="24.75" customHeight="1" x14ac:dyDescent="0.25">
      <c r="A346" s="32" t="s">
        <v>5</v>
      </c>
      <c r="B346" s="51"/>
      <c r="C346" s="52"/>
      <c r="D346" s="52"/>
      <c r="E346" s="53"/>
      <c r="F346" s="109">
        <f>IFERROR((E348*F348+E349*F349)/(F348+F349),0)</f>
        <v>0</v>
      </c>
      <c r="G346" s="33" t="s">
        <v>106</v>
      </c>
      <c r="H346" s="54"/>
      <c r="I346" s="65"/>
      <c r="J346" s="26"/>
      <c r="K346" s="26"/>
      <c r="L346" s="26"/>
      <c r="M346" s="26"/>
      <c r="N346" s="26"/>
      <c r="O346" s="26"/>
      <c r="P346" s="26"/>
      <c r="Q346" s="26"/>
    </row>
    <row r="347" spans="1:17" ht="24.75" customHeight="1" x14ac:dyDescent="0.25">
      <c r="A347" s="32" t="s">
        <v>6</v>
      </c>
      <c r="B347" s="148"/>
      <c r="C347" s="149"/>
      <c r="D347" s="33" t="s">
        <v>107</v>
      </c>
      <c r="E347" s="94" t="str">
        <f>IFERROR(VLOOKUP(B347,matrizEmpleados,2,FALSE),"No existe")</f>
        <v>No existe</v>
      </c>
      <c r="F347" s="104" t="s">
        <v>108</v>
      </c>
      <c r="G347" s="33" t="s">
        <v>109</v>
      </c>
      <c r="H347" s="111">
        <f>+(D346-C346)+1</f>
        <v>1</v>
      </c>
      <c r="I347" s="65"/>
      <c r="J347" s="26"/>
      <c r="K347" s="26"/>
      <c r="L347" s="26"/>
      <c r="M347" s="26"/>
      <c r="N347" s="26"/>
      <c r="O347" s="26"/>
      <c r="P347" s="26"/>
      <c r="Q347" s="26"/>
    </row>
    <row r="348" spans="1:17" ht="24.75" customHeight="1" x14ac:dyDescent="0.25">
      <c r="A348" s="32" t="s">
        <v>8</v>
      </c>
      <c r="B348" s="99"/>
      <c r="C348" s="105"/>
      <c r="D348" s="105"/>
      <c r="E348" s="100">
        <f>(D348-C348)*$C$2</f>
        <v>0</v>
      </c>
      <c r="F348" s="113"/>
      <c r="G348" s="33" t="s">
        <v>111</v>
      </c>
      <c r="H348" s="54"/>
      <c r="I348" s="65"/>
      <c r="J348" s="26"/>
      <c r="K348" s="26"/>
      <c r="L348" s="26"/>
      <c r="M348" s="26"/>
      <c r="N348" s="26"/>
      <c r="O348" s="26"/>
      <c r="P348" s="26"/>
      <c r="Q348" s="26"/>
    </row>
    <row r="349" spans="1:17" ht="24.75" customHeight="1" x14ac:dyDescent="0.25">
      <c r="A349" s="32" t="s">
        <v>11</v>
      </c>
      <c r="B349" s="92"/>
      <c r="C349" s="105"/>
      <c r="D349" s="105"/>
      <c r="E349" s="100">
        <f>(D349-C349)*$C$2</f>
        <v>0</v>
      </c>
      <c r="F349" s="113"/>
      <c r="G349" s="33" t="s">
        <v>107</v>
      </c>
      <c r="H349" s="56" t="str">
        <f>IFERROR(VLOOKUP(B349,matrizEmpleados,2,FALSE),"Error")</f>
        <v>Error</v>
      </c>
      <c r="I349" s="65"/>
      <c r="J349" s="26"/>
      <c r="K349" s="26"/>
      <c r="L349" s="26"/>
      <c r="M349" s="26"/>
      <c r="N349" s="26"/>
      <c r="O349" s="26"/>
      <c r="P349" s="26"/>
      <c r="Q349" s="26"/>
    </row>
    <row r="350" spans="1:17" ht="24.75" customHeight="1" x14ac:dyDescent="0.25">
      <c r="A350" s="32" t="s">
        <v>112</v>
      </c>
      <c r="B350" s="32" t="s">
        <v>113</v>
      </c>
      <c r="C350" s="32" t="s">
        <v>12</v>
      </c>
      <c r="D350" s="32" t="s">
        <v>7</v>
      </c>
      <c r="E350" s="48" t="s">
        <v>114</v>
      </c>
      <c r="F350" s="48"/>
      <c r="G350" s="33" t="s">
        <v>115</v>
      </c>
      <c r="H350" s="54"/>
      <c r="I350" s="65"/>
      <c r="K350" s="26"/>
      <c r="L350" s="26"/>
      <c r="M350" s="26"/>
      <c r="N350" s="26"/>
      <c r="O350" s="26"/>
      <c r="P350" s="26"/>
      <c r="Q350" s="26"/>
    </row>
    <row r="351" spans="1:17" ht="24.75" customHeight="1" x14ac:dyDescent="0.25">
      <c r="A351" s="32" t="s">
        <v>116</v>
      </c>
      <c r="B351" s="51"/>
      <c r="C351" s="31" t="str">
        <f>IFERROR(VLOOKUP(B351,matrizEmpleados,2,FALSE),"Error")</f>
        <v>Error</v>
      </c>
      <c r="D351" s="29"/>
      <c r="E351" s="49"/>
      <c r="F351" s="49"/>
      <c r="G351" s="33" t="s">
        <v>117</v>
      </c>
      <c r="H351" s="54"/>
      <c r="I351" s="65" t="str">
        <f ca="1">CONCATENATE(_xlfn.SHEET(),"-",I345,"-",1)</f>
        <v>31-32-1</v>
      </c>
      <c r="J351" s="26"/>
      <c r="K351" s="26"/>
      <c r="L351" s="26"/>
      <c r="M351" s="26"/>
      <c r="N351" s="26"/>
      <c r="O351" s="26"/>
      <c r="P351" s="26"/>
      <c r="Q351" s="26"/>
    </row>
    <row r="352" spans="1:17" ht="24.75" customHeight="1" x14ac:dyDescent="0.25">
      <c r="A352" s="32" t="s">
        <v>118</v>
      </c>
      <c r="B352" s="51"/>
      <c r="C352" s="31" t="str">
        <f>IFERROR(VLOOKUP(B352,matrizEmpleados,2,FALSE),"Error")</f>
        <v>Error</v>
      </c>
      <c r="D352" s="29"/>
      <c r="E352" s="49"/>
      <c r="F352" s="49"/>
      <c r="G352" s="33" t="s">
        <v>119</v>
      </c>
      <c r="H352" s="55"/>
      <c r="I352" s="65" t="str">
        <f ca="1">CONCATENATE(_xlfn.SHEET(),"-",I345,"-",2)</f>
        <v>31-32-2</v>
      </c>
      <c r="J352" s="26"/>
      <c r="K352" s="26"/>
      <c r="L352" s="26"/>
      <c r="M352" s="26"/>
      <c r="N352" s="26"/>
      <c r="O352" s="26"/>
      <c r="P352" s="26"/>
      <c r="Q352" s="26"/>
    </row>
    <row r="353" spans="1:17" ht="24.75" customHeight="1" x14ac:dyDescent="0.25">
      <c r="A353" s="32" t="s">
        <v>120</v>
      </c>
      <c r="B353" s="51"/>
      <c r="C353" s="31" t="str">
        <f>IFERROR(VLOOKUP(B353,matrizEmpleados,2,FALSE),"Error")</f>
        <v>Error</v>
      </c>
      <c r="D353" s="29"/>
      <c r="E353" s="49"/>
      <c r="F353" s="49"/>
      <c r="G353" s="33" t="s">
        <v>31</v>
      </c>
      <c r="H353" s="54"/>
      <c r="I353" s="65" t="str">
        <f ca="1">CONCATENATE(_xlfn.SHEET(),"-",I345,"-",3)</f>
        <v>31-32-3</v>
      </c>
      <c r="J353" s="26"/>
      <c r="K353" s="26"/>
      <c r="L353" s="26"/>
      <c r="M353" s="26"/>
      <c r="N353" s="26"/>
      <c r="O353" s="26"/>
      <c r="P353" s="26"/>
      <c r="Q353" s="26"/>
    </row>
    <row r="354" spans="1:17" ht="38.25" customHeight="1" x14ac:dyDescent="0.25">
      <c r="A354" s="32" t="s">
        <v>121</v>
      </c>
      <c r="B354" s="150"/>
      <c r="C354" s="151"/>
      <c r="D354" s="151"/>
      <c r="E354" s="152"/>
      <c r="F354" s="98"/>
      <c r="G354" s="32" t="s">
        <v>122</v>
      </c>
      <c r="H354" s="56" t="str">
        <f>IFERROR(VLOOKUP(E347,matriz_imputacion,3,FALSE),"No Existe")</f>
        <v>No Existe</v>
      </c>
      <c r="I354" s="65"/>
      <c r="J354" s="26"/>
      <c r="K354" s="26"/>
      <c r="L354" s="26"/>
      <c r="M354" s="26"/>
      <c r="N354" s="26"/>
      <c r="O354" s="26"/>
      <c r="P354" s="26"/>
      <c r="Q354" s="26"/>
    </row>
    <row r="355" spans="1:17" ht="40.5" customHeight="1" x14ac:dyDescent="0.25">
      <c r="A355" s="28"/>
      <c r="B355" s="40"/>
      <c r="C355" s="26"/>
      <c r="D355" s="26"/>
      <c r="E355" s="26"/>
      <c r="F355" s="26"/>
      <c r="G355" s="27"/>
      <c r="H355" s="27"/>
      <c r="I355" s="65"/>
      <c r="J355" s="26"/>
      <c r="K355" s="26"/>
      <c r="L355" s="26"/>
      <c r="M355" s="26"/>
      <c r="N355" s="26"/>
      <c r="O355" s="26"/>
      <c r="P355" s="26"/>
      <c r="Q355" s="26"/>
    </row>
    <row r="356" spans="1:17" ht="24.75" customHeight="1" x14ac:dyDescent="0.3">
      <c r="A356" s="57" t="str">
        <f ca="1">CONCATENATE(_xlfn.SHEET(),"-",I356)</f>
        <v>31-33</v>
      </c>
      <c r="B356" s="58"/>
      <c r="C356" s="59" t="s">
        <v>99</v>
      </c>
      <c r="D356" s="60" t="s">
        <v>100</v>
      </c>
      <c r="E356" s="61"/>
      <c r="F356" s="61"/>
      <c r="G356" s="62" t="s">
        <v>92</v>
      </c>
      <c r="H356" s="63"/>
      <c r="I356" s="65">
        <f>+I345+1</f>
        <v>33</v>
      </c>
      <c r="J356" s="26"/>
      <c r="K356" s="26"/>
      <c r="L356" s="26"/>
      <c r="M356" s="26"/>
      <c r="N356" s="26"/>
      <c r="O356" s="26"/>
      <c r="P356" s="26"/>
      <c r="Q356" s="26"/>
    </row>
    <row r="357" spans="1:17" ht="24.75" customHeight="1" x14ac:dyDescent="0.25">
      <c r="A357" s="32" t="s">
        <v>5</v>
      </c>
      <c r="B357" s="51"/>
      <c r="C357" s="52"/>
      <c r="D357" s="52"/>
      <c r="E357" s="53"/>
      <c r="F357" s="109">
        <f>IFERROR((E359*F359+E360*F360)/(F359+F360),0)</f>
        <v>0</v>
      </c>
      <c r="G357" s="33" t="s">
        <v>106</v>
      </c>
      <c r="H357" s="54"/>
      <c r="I357" s="65"/>
      <c r="J357" s="26"/>
      <c r="K357" s="26"/>
      <c r="L357" s="26"/>
      <c r="M357" s="26"/>
      <c r="N357" s="26"/>
      <c r="O357" s="26"/>
      <c r="P357" s="26"/>
      <c r="Q357" s="26"/>
    </row>
    <row r="358" spans="1:17" ht="24.75" customHeight="1" x14ac:dyDescent="0.25">
      <c r="A358" s="32" t="s">
        <v>6</v>
      </c>
      <c r="B358" s="148"/>
      <c r="C358" s="149"/>
      <c r="D358" s="33" t="s">
        <v>107</v>
      </c>
      <c r="E358" s="94" t="str">
        <f>IFERROR(VLOOKUP(B358,matrizEmpleados,2,FALSE),"No existe")</f>
        <v>No existe</v>
      </c>
      <c r="F358" s="104" t="s">
        <v>108</v>
      </c>
      <c r="G358" s="33" t="s">
        <v>109</v>
      </c>
      <c r="H358" s="111">
        <f>+(D357-C357)+1</f>
        <v>1</v>
      </c>
      <c r="I358" s="65"/>
      <c r="J358" s="26"/>
      <c r="K358" s="26"/>
      <c r="L358" s="26"/>
      <c r="M358" s="26"/>
      <c r="N358" s="26"/>
      <c r="O358" s="26"/>
      <c r="P358" s="26"/>
      <c r="Q358" s="26"/>
    </row>
    <row r="359" spans="1:17" ht="24.75" customHeight="1" x14ac:dyDescent="0.25">
      <c r="A359" s="32" t="s">
        <v>8</v>
      </c>
      <c r="B359" s="99"/>
      <c r="C359" s="105"/>
      <c r="D359" s="105"/>
      <c r="E359" s="100">
        <f>(D359-C359)*$C$2</f>
        <v>0</v>
      </c>
      <c r="F359" s="113"/>
      <c r="G359" s="33" t="s">
        <v>111</v>
      </c>
      <c r="H359" s="54"/>
      <c r="I359" s="65"/>
      <c r="J359" s="26"/>
      <c r="K359" s="26"/>
      <c r="L359" s="26"/>
      <c r="M359" s="26"/>
      <c r="N359" s="26"/>
      <c r="O359" s="26"/>
      <c r="P359" s="26"/>
      <c r="Q359" s="26"/>
    </row>
    <row r="360" spans="1:17" ht="24.75" customHeight="1" x14ac:dyDescent="0.25">
      <c r="A360" s="32" t="s">
        <v>11</v>
      </c>
      <c r="B360" s="92"/>
      <c r="C360" s="105"/>
      <c r="D360" s="105"/>
      <c r="E360" s="100">
        <f>(D360-C360)*$C$2</f>
        <v>0</v>
      </c>
      <c r="F360" s="113"/>
      <c r="G360" s="33" t="s">
        <v>107</v>
      </c>
      <c r="H360" s="56" t="str">
        <f>IFERROR(VLOOKUP(B360,matrizEmpleados,2,FALSE),"Error")</f>
        <v>Error</v>
      </c>
      <c r="I360" s="65"/>
      <c r="J360" s="26"/>
      <c r="K360" s="26"/>
      <c r="L360" s="26"/>
      <c r="M360" s="26"/>
      <c r="N360" s="26"/>
      <c r="O360" s="26"/>
      <c r="P360" s="26"/>
      <c r="Q360" s="26"/>
    </row>
    <row r="361" spans="1:17" ht="24.75" customHeight="1" x14ac:dyDescent="0.25">
      <c r="A361" s="32" t="s">
        <v>112</v>
      </c>
      <c r="B361" s="32" t="s">
        <v>113</v>
      </c>
      <c r="C361" s="32" t="s">
        <v>12</v>
      </c>
      <c r="D361" s="32" t="s">
        <v>7</v>
      </c>
      <c r="E361" s="48" t="s">
        <v>114</v>
      </c>
      <c r="F361" s="48"/>
      <c r="G361" s="33" t="s">
        <v>115</v>
      </c>
      <c r="H361" s="54"/>
      <c r="I361" s="65"/>
      <c r="K361" s="26"/>
      <c r="L361" s="26"/>
      <c r="M361" s="26"/>
      <c r="N361" s="26"/>
      <c r="O361" s="26"/>
      <c r="P361" s="26"/>
      <c r="Q361" s="26"/>
    </row>
    <row r="362" spans="1:17" ht="24.75" customHeight="1" x14ac:dyDescent="0.25">
      <c r="A362" s="32" t="s">
        <v>116</v>
      </c>
      <c r="B362" s="51"/>
      <c r="C362" s="31" t="str">
        <f>IFERROR(VLOOKUP(B362,matrizEmpleados,2,FALSE),"Error")</f>
        <v>Error</v>
      </c>
      <c r="D362" s="29"/>
      <c r="E362" s="49"/>
      <c r="F362" s="49"/>
      <c r="G362" s="33" t="s">
        <v>117</v>
      </c>
      <c r="H362" s="54"/>
      <c r="I362" s="65" t="str">
        <f ca="1">CONCATENATE(_xlfn.SHEET(),"-",I356,"-",1)</f>
        <v>31-33-1</v>
      </c>
      <c r="J362" s="26"/>
      <c r="K362" s="26"/>
      <c r="L362" s="26"/>
      <c r="M362" s="26"/>
      <c r="N362" s="26"/>
      <c r="O362" s="26"/>
      <c r="P362" s="26"/>
      <c r="Q362" s="26"/>
    </row>
    <row r="363" spans="1:17" ht="24.75" customHeight="1" x14ac:dyDescent="0.25">
      <c r="A363" s="32" t="s">
        <v>118</v>
      </c>
      <c r="B363" s="51"/>
      <c r="C363" s="31" t="str">
        <f>IFERROR(VLOOKUP(B363,matrizEmpleados,2,FALSE),"Error")</f>
        <v>Error</v>
      </c>
      <c r="D363" s="29"/>
      <c r="E363" s="49"/>
      <c r="F363" s="49"/>
      <c r="G363" s="33" t="s">
        <v>119</v>
      </c>
      <c r="H363" s="55"/>
      <c r="I363" s="65" t="str">
        <f ca="1">CONCATENATE(_xlfn.SHEET(),"-",I356,"-",2)</f>
        <v>31-33-2</v>
      </c>
      <c r="J363" s="26"/>
      <c r="K363" s="26"/>
      <c r="L363" s="26"/>
      <c r="M363" s="26"/>
      <c r="N363" s="26"/>
      <c r="O363" s="26"/>
      <c r="P363" s="26"/>
      <c r="Q363" s="26"/>
    </row>
    <row r="364" spans="1:17" ht="24.75" customHeight="1" x14ac:dyDescent="0.25">
      <c r="A364" s="32" t="s">
        <v>120</v>
      </c>
      <c r="B364" s="51"/>
      <c r="C364" s="31" t="str">
        <f>IFERROR(VLOOKUP(B364,matrizEmpleados,2,FALSE),"Error")</f>
        <v>Error</v>
      </c>
      <c r="D364" s="29"/>
      <c r="E364" s="49"/>
      <c r="F364" s="49"/>
      <c r="G364" s="33" t="s">
        <v>31</v>
      </c>
      <c r="H364" s="54"/>
      <c r="I364" s="65" t="str">
        <f ca="1">CONCATENATE(_xlfn.SHEET(),"-",I356,"-",3)</f>
        <v>31-33-3</v>
      </c>
      <c r="J364" s="26"/>
      <c r="K364" s="26"/>
      <c r="L364" s="26"/>
      <c r="M364" s="26"/>
      <c r="N364" s="26"/>
      <c r="O364" s="26"/>
      <c r="P364" s="26"/>
      <c r="Q364" s="26"/>
    </row>
    <row r="365" spans="1:17" ht="38.25" customHeight="1" x14ac:dyDescent="0.25">
      <c r="A365" s="32" t="s">
        <v>121</v>
      </c>
      <c r="B365" s="150"/>
      <c r="C365" s="151"/>
      <c r="D365" s="151"/>
      <c r="E365" s="152"/>
      <c r="F365" s="98"/>
      <c r="G365" s="32" t="s">
        <v>122</v>
      </c>
      <c r="H365" s="56" t="str">
        <f>IFERROR(VLOOKUP(E358,matriz_imputacion,3,FALSE),"No Existe")</f>
        <v>No Existe</v>
      </c>
      <c r="I365" s="65"/>
      <c r="J365" s="26"/>
      <c r="K365" s="26"/>
      <c r="L365" s="26"/>
      <c r="M365" s="26"/>
      <c r="N365" s="26"/>
      <c r="O365" s="26"/>
      <c r="P365" s="26"/>
      <c r="Q365" s="26"/>
    </row>
    <row r="366" spans="1:17" ht="40.5" customHeight="1" x14ac:dyDescent="0.25">
      <c r="A366" s="28"/>
      <c r="B366" s="40"/>
      <c r="C366" s="26"/>
      <c r="D366" s="26"/>
      <c r="E366" s="26"/>
      <c r="F366" s="26"/>
      <c r="G366" s="27"/>
      <c r="H366" s="27"/>
      <c r="I366" s="65"/>
      <c r="J366" s="26"/>
      <c r="K366" s="26"/>
      <c r="L366" s="26"/>
      <c r="M366" s="26"/>
      <c r="N366" s="26"/>
      <c r="O366" s="26"/>
      <c r="P366" s="26"/>
      <c r="Q366" s="26"/>
    </row>
    <row r="367" spans="1:17" ht="24.75" customHeight="1" x14ac:dyDescent="0.3">
      <c r="A367" s="57" t="str">
        <f ca="1">CONCATENATE(_xlfn.SHEET(),"-",I367)</f>
        <v>31-34</v>
      </c>
      <c r="B367" s="58"/>
      <c r="C367" s="59" t="s">
        <v>99</v>
      </c>
      <c r="D367" s="60" t="s">
        <v>100</v>
      </c>
      <c r="E367" s="61"/>
      <c r="F367" s="61"/>
      <c r="G367" s="62" t="s">
        <v>92</v>
      </c>
      <c r="H367" s="63"/>
      <c r="I367" s="65">
        <f>+I356+1</f>
        <v>34</v>
      </c>
      <c r="J367" s="26"/>
      <c r="K367" s="26"/>
      <c r="L367" s="26"/>
      <c r="M367" s="26"/>
      <c r="N367" s="26"/>
      <c r="O367" s="26"/>
      <c r="P367" s="26"/>
      <c r="Q367" s="26"/>
    </row>
    <row r="368" spans="1:17" ht="24.75" customHeight="1" x14ac:dyDescent="0.25">
      <c r="A368" s="32" t="s">
        <v>5</v>
      </c>
      <c r="B368" s="51"/>
      <c r="C368" s="52"/>
      <c r="D368" s="52"/>
      <c r="E368" s="53"/>
      <c r="F368" s="109">
        <f>IFERROR((E370*F370+E371*F371)/(F370+F371),0)</f>
        <v>0</v>
      </c>
      <c r="G368" s="33" t="s">
        <v>106</v>
      </c>
      <c r="H368" s="54"/>
      <c r="I368" s="65"/>
      <c r="J368" s="26"/>
      <c r="K368" s="26"/>
      <c r="L368" s="26"/>
      <c r="M368" s="26"/>
      <c r="N368" s="26"/>
      <c r="O368" s="26"/>
      <c r="P368" s="26"/>
      <c r="Q368" s="26"/>
    </row>
    <row r="369" spans="1:17" ht="24.75" customHeight="1" x14ac:dyDescent="0.25">
      <c r="A369" s="32" t="s">
        <v>6</v>
      </c>
      <c r="B369" s="148"/>
      <c r="C369" s="149"/>
      <c r="D369" s="33" t="s">
        <v>107</v>
      </c>
      <c r="E369" s="94" t="str">
        <f>IFERROR(VLOOKUP(B369,matrizEmpleados,2,FALSE),"No existe")</f>
        <v>No existe</v>
      </c>
      <c r="F369" s="104" t="s">
        <v>108</v>
      </c>
      <c r="G369" s="33" t="s">
        <v>109</v>
      </c>
      <c r="H369" s="111">
        <f>+(D368-C368)+1</f>
        <v>1</v>
      </c>
      <c r="I369" s="65"/>
      <c r="J369" s="26"/>
      <c r="K369" s="26"/>
      <c r="L369" s="26"/>
      <c r="M369" s="26"/>
      <c r="N369" s="26"/>
      <c r="O369" s="26"/>
      <c r="P369" s="26"/>
      <c r="Q369" s="26"/>
    </row>
    <row r="370" spans="1:17" ht="24.75" customHeight="1" x14ac:dyDescent="0.25">
      <c r="A370" s="32" t="s">
        <v>8</v>
      </c>
      <c r="B370" s="99"/>
      <c r="C370" s="105"/>
      <c r="D370" s="105"/>
      <c r="E370" s="100">
        <f>(D370-C370)*$C$2</f>
        <v>0</v>
      </c>
      <c r="F370" s="113"/>
      <c r="G370" s="33" t="s">
        <v>111</v>
      </c>
      <c r="H370" s="54"/>
      <c r="I370" s="65"/>
      <c r="J370" s="26"/>
      <c r="K370" s="26"/>
      <c r="L370" s="26"/>
      <c r="M370" s="26"/>
      <c r="N370" s="26"/>
      <c r="O370" s="26"/>
      <c r="P370" s="26"/>
      <c r="Q370" s="26"/>
    </row>
    <row r="371" spans="1:17" ht="24.75" customHeight="1" x14ac:dyDescent="0.25">
      <c r="A371" s="32" t="s">
        <v>11</v>
      </c>
      <c r="B371" s="92"/>
      <c r="C371" s="105"/>
      <c r="D371" s="105"/>
      <c r="E371" s="100">
        <f>(D371-C371)*$C$2</f>
        <v>0</v>
      </c>
      <c r="F371" s="113"/>
      <c r="G371" s="33" t="s">
        <v>107</v>
      </c>
      <c r="H371" s="56" t="str">
        <f>IFERROR(VLOOKUP(B371,matrizEmpleados,2,FALSE),"Error")</f>
        <v>Error</v>
      </c>
      <c r="I371" s="65"/>
      <c r="J371" s="26"/>
      <c r="K371" s="26"/>
      <c r="L371" s="26"/>
      <c r="M371" s="26"/>
      <c r="N371" s="26"/>
      <c r="O371" s="26"/>
      <c r="P371" s="26"/>
      <c r="Q371" s="26"/>
    </row>
    <row r="372" spans="1:17" ht="24.75" customHeight="1" x14ac:dyDescent="0.25">
      <c r="A372" s="32" t="s">
        <v>112</v>
      </c>
      <c r="B372" s="32" t="s">
        <v>113</v>
      </c>
      <c r="C372" s="32" t="s">
        <v>12</v>
      </c>
      <c r="D372" s="32" t="s">
        <v>7</v>
      </c>
      <c r="E372" s="48" t="s">
        <v>114</v>
      </c>
      <c r="F372" s="48"/>
      <c r="G372" s="33" t="s">
        <v>115</v>
      </c>
      <c r="H372" s="54"/>
      <c r="I372" s="65"/>
      <c r="K372" s="26"/>
      <c r="L372" s="26"/>
      <c r="M372" s="26"/>
      <c r="N372" s="26"/>
      <c r="O372" s="26"/>
      <c r="P372" s="26"/>
      <c r="Q372" s="26"/>
    </row>
    <row r="373" spans="1:17" ht="24.75" customHeight="1" x14ac:dyDescent="0.25">
      <c r="A373" s="32" t="s">
        <v>116</v>
      </c>
      <c r="B373" s="51"/>
      <c r="C373" s="31" t="str">
        <f>IFERROR(VLOOKUP(B373,matrizEmpleados,2,FALSE),"Error")</f>
        <v>Error</v>
      </c>
      <c r="D373" s="29"/>
      <c r="E373" s="49"/>
      <c r="F373" s="49"/>
      <c r="G373" s="33" t="s">
        <v>117</v>
      </c>
      <c r="H373" s="54"/>
      <c r="I373" s="65" t="str">
        <f ca="1">CONCATENATE(_xlfn.SHEET(),"-",I367,"-",1)</f>
        <v>31-34-1</v>
      </c>
      <c r="J373" s="26"/>
      <c r="K373" s="26"/>
      <c r="L373" s="26"/>
      <c r="M373" s="26"/>
      <c r="N373" s="26"/>
      <c r="O373" s="26"/>
      <c r="P373" s="26"/>
      <c r="Q373" s="26"/>
    </row>
    <row r="374" spans="1:17" ht="24.75" customHeight="1" x14ac:dyDescent="0.25">
      <c r="A374" s="32" t="s">
        <v>118</v>
      </c>
      <c r="B374" s="51"/>
      <c r="C374" s="31" t="str">
        <f>IFERROR(VLOOKUP(B374,matrizEmpleados,2,FALSE),"Error")</f>
        <v>Error</v>
      </c>
      <c r="D374" s="29"/>
      <c r="E374" s="49"/>
      <c r="F374" s="49"/>
      <c r="G374" s="33" t="s">
        <v>119</v>
      </c>
      <c r="H374" s="55"/>
      <c r="I374" s="65" t="str">
        <f ca="1">CONCATENATE(_xlfn.SHEET(),"-",I367,"-",2)</f>
        <v>31-34-2</v>
      </c>
      <c r="J374" s="26"/>
      <c r="K374" s="26"/>
      <c r="L374" s="26"/>
      <c r="M374" s="26"/>
      <c r="N374" s="26"/>
      <c r="O374" s="26"/>
      <c r="P374" s="26"/>
      <c r="Q374" s="26"/>
    </row>
    <row r="375" spans="1:17" ht="24.75" customHeight="1" x14ac:dyDescent="0.25">
      <c r="A375" s="32" t="s">
        <v>120</v>
      </c>
      <c r="B375" s="51"/>
      <c r="C375" s="31" t="str">
        <f>IFERROR(VLOOKUP(B375,matrizEmpleados,2,FALSE),"Error")</f>
        <v>Error</v>
      </c>
      <c r="D375" s="29"/>
      <c r="E375" s="49"/>
      <c r="F375" s="49"/>
      <c r="G375" s="33" t="s">
        <v>31</v>
      </c>
      <c r="H375" s="54"/>
      <c r="I375" s="65" t="str">
        <f ca="1">CONCATENATE(_xlfn.SHEET(),"-",I367,"-",3)</f>
        <v>31-34-3</v>
      </c>
      <c r="J375" s="26"/>
      <c r="K375" s="26"/>
      <c r="L375" s="26"/>
      <c r="M375" s="26"/>
      <c r="N375" s="26"/>
      <c r="O375" s="26"/>
      <c r="P375" s="26"/>
      <c r="Q375" s="26"/>
    </row>
    <row r="376" spans="1:17" ht="38.25" customHeight="1" x14ac:dyDescent="0.25">
      <c r="A376" s="32" t="s">
        <v>121</v>
      </c>
      <c r="B376" s="150"/>
      <c r="C376" s="151"/>
      <c r="D376" s="151"/>
      <c r="E376" s="152"/>
      <c r="F376" s="98"/>
      <c r="G376" s="32" t="s">
        <v>122</v>
      </c>
      <c r="H376" s="56" t="str">
        <f>IFERROR(VLOOKUP(E369,matriz_imputacion,3,FALSE),"No Existe")</f>
        <v>No Existe</v>
      </c>
      <c r="I376" s="65"/>
      <c r="J376" s="26"/>
      <c r="K376" s="26"/>
      <c r="L376" s="26"/>
      <c r="M376" s="26"/>
      <c r="N376" s="26"/>
      <c r="O376" s="26"/>
      <c r="P376" s="26"/>
      <c r="Q376" s="26"/>
    </row>
    <row r="377" spans="1:17" ht="40.5" customHeight="1" x14ac:dyDescent="0.25">
      <c r="A377" s="28"/>
      <c r="B377" s="40"/>
      <c r="C377" s="26"/>
      <c r="D377" s="26"/>
      <c r="E377" s="26"/>
      <c r="F377" s="26"/>
      <c r="G377" s="27"/>
      <c r="H377" s="27"/>
      <c r="I377" s="65"/>
      <c r="J377" s="26"/>
      <c r="K377" s="26"/>
      <c r="L377" s="26"/>
      <c r="M377" s="26"/>
      <c r="N377" s="26"/>
      <c r="O377" s="26"/>
      <c r="P377" s="26"/>
      <c r="Q377" s="26"/>
    </row>
    <row r="378" spans="1:17" ht="24.75" customHeight="1" x14ac:dyDescent="0.3">
      <c r="A378" s="57" t="str">
        <f ca="1">CONCATENATE(_xlfn.SHEET(),"-",I378)</f>
        <v>31-35</v>
      </c>
      <c r="B378" s="58"/>
      <c r="C378" s="59" t="s">
        <v>99</v>
      </c>
      <c r="D378" s="60" t="s">
        <v>100</v>
      </c>
      <c r="E378" s="61"/>
      <c r="F378" s="61"/>
      <c r="G378" s="62" t="s">
        <v>92</v>
      </c>
      <c r="H378" s="63"/>
      <c r="I378" s="65">
        <f>+I367+1</f>
        <v>35</v>
      </c>
      <c r="J378" s="26"/>
      <c r="K378" s="26"/>
      <c r="L378" s="26"/>
      <c r="M378" s="26"/>
      <c r="N378" s="26"/>
      <c r="O378" s="26"/>
      <c r="P378" s="26"/>
      <c r="Q378" s="26"/>
    </row>
    <row r="379" spans="1:17" ht="24.75" customHeight="1" x14ac:dyDescent="0.25">
      <c r="A379" s="32" t="s">
        <v>5</v>
      </c>
      <c r="B379" s="51"/>
      <c r="C379" s="52"/>
      <c r="D379" s="52"/>
      <c r="E379" s="53"/>
      <c r="F379" s="109">
        <f>IFERROR((E381*F381+E382*F382)/(F381+F382),0)</f>
        <v>0</v>
      </c>
      <c r="G379" s="33" t="s">
        <v>106</v>
      </c>
      <c r="H379" s="54"/>
      <c r="I379" s="65"/>
      <c r="J379" s="26"/>
      <c r="K379" s="26"/>
      <c r="L379" s="26"/>
      <c r="M379" s="26"/>
      <c r="N379" s="26"/>
      <c r="O379" s="26"/>
      <c r="P379" s="26"/>
      <c r="Q379" s="26"/>
    </row>
    <row r="380" spans="1:17" ht="24.75" customHeight="1" x14ac:dyDescent="0.25">
      <c r="A380" s="32" t="s">
        <v>6</v>
      </c>
      <c r="B380" s="148"/>
      <c r="C380" s="149"/>
      <c r="D380" s="33" t="s">
        <v>107</v>
      </c>
      <c r="E380" s="94" t="str">
        <f>IFERROR(VLOOKUP(B380,matrizEmpleados,2,FALSE),"No existe")</f>
        <v>No existe</v>
      </c>
      <c r="F380" s="104" t="s">
        <v>108</v>
      </c>
      <c r="G380" s="33" t="s">
        <v>109</v>
      </c>
      <c r="H380" s="111">
        <f>+(D379-C379)+1</f>
        <v>1</v>
      </c>
      <c r="I380" s="65"/>
      <c r="J380" s="26"/>
      <c r="K380" s="26"/>
      <c r="L380" s="26"/>
      <c r="M380" s="26"/>
      <c r="N380" s="26"/>
      <c r="O380" s="26"/>
      <c r="P380" s="26"/>
      <c r="Q380" s="26"/>
    </row>
    <row r="381" spans="1:17" ht="24.75" customHeight="1" x14ac:dyDescent="0.25">
      <c r="A381" s="32" t="s">
        <v>8</v>
      </c>
      <c r="B381" s="99"/>
      <c r="C381" s="105"/>
      <c r="D381" s="105"/>
      <c r="E381" s="100">
        <f>(D381-C381)*$C$2</f>
        <v>0</v>
      </c>
      <c r="F381" s="113"/>
      <c r="G381" s="33" t="s">
        <v>111</v>
      </c>
      <c r="H381" s="54"/>
      <c r="I381" s="65"/>
      <c r="J381" s="26"/>
      <c r="K381" s="26"/>
      <c r="L381" s="26"/>
      <c r="M381" s="26"/>
      <c r="N381" s="26"/>
      <c r="O381" s="26"/>
      <c r="P381" s="26"/>
      <c r="Q381" s="26"/>
    </row>
    <row r="382" spans="1:17" ht="24.75" customHeight="1" x14ac:dyDescent="0.25">
      <c r="A382" s="32" t="s">
        <v>11</v>
      </c>
      <c r="B382" s="92"/>
      <c r="C382" s="105"/>
      <c r="D382" s="105"/>
      <c r="E382" s="100">
        <f>(D382-C382)*$C$2</f>
        <v>0</v>
      </c>
      <c r="F382" s="113"/>
      <c r="G382" s="33" t="s">
        <v>107</v>
      </c>
      <c r="H382" s="56" t="str">
        <f>IFERROR(VLOOKUP(B382,matrizEmpleados,2,FALSE),"Error")</f>
        <v>Error</v>
      </c>
      <c r="I382" s="65"/>
      <c r="J382" s="26"/>
      <c r="K382" s="26"/>
      <c r="L382" s="26"/>
      <c r="M382" s="26"/>
      <c r="N382" s="26"/>
      <c r="O382" s="26"/>
      <c r="P382" s="26"/>
      <c r="Q382" s="26"/>
    </row>
    <row r="383" spans="1:17" ht="24.75" customHeight="1" x14ac:dyDescent="0.25">
      <c r="A383" s="32" t="s">
        <v>112</v>
      </c>
      <c r="B383" s="32" t="s">
        <v>113</v>
      </c>
      <c r="C383" s="32" t="s">
        <v>12</v>
      </c>
      <c r="D383" s="32" t="s">
        <v>7</v>
      </c>
      <c r="E383" s="48" t="s">
        <v>114</v>
      </c>
      <c r="F383" s="48"/>
      <c r="G383" s="33" t="s">
        <v>115</v>
      </c>
      <c r="H383" s="54"/>
      <c r="I383" s="65"/>
      <c r="K383" s="26"/>
      <c r="L383" s="26"/>
      <c r="M383" s="26"/>
      <c r="N383" s="26"/>
      <c r="O383" s="26"/>
      <c r="P383" s="26"/>
      <c r="Q383" s="26"/>
    </row>
    <row r="384" spans="1:17" ht="24.75" customHeight="1" x14ac:dyDescent="0.25">
      <c r="A384" s="32" t="s">
        <v>116</v>
      </c>
      <c r="B384" s="51"/>
      <c r="C384" s="31" t="str">
        <f>IFERROR(VLOOKUP(B384,matrizEmpleados,2,FALSE),"Error")</f>
        <v>Error</v>
      </c>
      <c r="D384" s="29"/>
      <c r="E384" s="49"/>
      <c r="F384" s="49"/>
      <c r="G384" s="33" t="s">
        <v>117</v>
      </c>
      <c r="H384" s="54"/>
      <c r="I384" s="65" t="str">
        <f ca="1">CONCATENATE(_xlfn.SHEET(),"-",I378,"-",1)</f>
        <v>31-35-1</v>
      </c>
      <c r="J384" s="26"/>
      <c r="K384" s="26"/>
      <c r="L384" s="26"/>
      <c r="M384" s="26"/>
      <c r="N384" s="26"/>
      <c r="O384" s="26"/>
      <c r="P384" s="26"/>
      <c r="Q384" s="26"/>
    </row>
    <row r="385" spans="1:17" ht="24.75" customHeight="1" x14ac:dyDescent="0.25">
      <c r="A385" s="32" t="s">
        <v>118</v>
      </c>
      <c r="B385" s="51"/>
      <c r="C385" s="31" t="str">
        <f>IFERROR(VLOOKUP(B385,matrizEmpleados,2,FALSE),"Error")</f>
        <v>Error</v>
      </c>
      <c r="D385" s="29"/>
      <c r="E385" s="49"/>
      <c r="F385" s="49"/>
      <c r="G385" s="33" t="s">
        <v>119</v>
      </c>
      <c r="H385" s="55"/>
      <c r="I385" s="65" t="str">
        <f ca="1">CONCATENATE(_xlfn.SHEET(),"-",I378,"-",2)</f>
        <v>31-35-2</v>
      </c>
      <c r="J385" s="26"/>
      <c r="K385" s="26"/>
      <c r="L385" s="26"/>
      <c r="M385" s="26"/>
      <c r="N385" s="26"/>
      <c r="O385" s="26"/>
      <c r="P385" s="26"/>
      <c r="Q385" s="26"/>
    </row>
    <row r="386" spans="1:17" ht="24.75" customHeight="1" x14ac:dyDescent="0.25">
      <c r="A386" s="32" t="s">
        <v>120</v>
      </c>
      <c r="B386" s="51"/>
      <c r="C386" s="31" t="str">
        <f>IFERROR(VLOOKUP(B386,matrizEmpleados,2,FALSE),"Error")</f>
        <v>Error</v>
      </c>
      <c r="D386" s="29"/>
      <c r="E386" s="49"/>
      <c r="F386" s="49"/>
      <c r="G386" s="33" t="s">
        <v>31</v>
      </c>
      <c r="H386" s="54"/>
      <c r="I386" s="65" t="str">
        <f ca="1">CONCATENATE(_xlfn.SHEET(),"-",I378,"-",3)</f>
        <v>31-35-3</v>
      </c>
      <c r="J386" s="26"/>
      <c r="K386" s="26"/>
      <c r="L386" s="26"/>
      <c r="M386" s="26"/>
      <c r="N386" s="26"/>
      <c r="O386" s="26"/>
      <c r="P386" s="26"/>
      <c r="Q386" s="26"/>
    </row>
    <row r="387" spans="1:17" ht="38.25" customHeight="1" x14ac:dyDescent="0.25">
      <c r="A387" s="32" t="s">
        <v>121</v>
      </c>
      <c r="B387" s="150"/>
      <c r="C387" s="151"/>
      <c r="D387" s="151"/>
      <c r="E387" s="152"/>
      <c r="F387" s="98"/>
      <c r="G387" s="32" t="s">
        <v>122</v>
      </c>
      <c r="H387" s="56" t="str">
        <f>IFERROR(VLOOKUP(E380,matriz_imputacion,3,FALSE),"No Existe")</f>
        <v>No Existe</v>
      </c>
      <c r="I387" s="65"/>
      <c r="J387" s="26"/>
      <c r="K387" s="26"/>
      <c r="L387" s="26"/>
      <c r="M387" s="26"/>
      <c r="N387" s="26"/>
      <c r="O387" s="26"/>
      <c r="P387" s="26"/>
      <c r="Q387" s="26"/>
    </row>
    <row r="388" spans="1:17" ht="40.5" customHeight="1" x14ac:dyDescent="0.25">
      <c r="A388" s="28"/>
      <c r="B388" s="40"/>
      <c r="C388" s="26"/>
      <c r="D388" s="26"/>
      <c r="E388" s="26"/>
      <c r="F388" s="26"/>
      <c r="G388" s="27"/>
      <c r="H388" s="27"/>
      <c r="I388" s="65"/>
      <c r="J388" s="26"/>
      <c r="K388" s="26"/>
      <c r="L388" s="26"/>
      <c r="M388" s="26"/>
      <c r="N388" s="26"/>
      <c r="O388" s="26"/>
      <c r="P388" s="26"/>
      <c r="Q388" s="26"/>
    </row>
    <row r="389" spans="1:17" ht="24.75" customHeight="1" x14ac:dyDescent="0.3">
      <c r="A389" s="57" t="str">
        <f ca="1">CONCATENATE(_xlfn.SHEET(),"-",I389)</f>
        <v>31-36</v>
      </c>
      <c r="B389" s="58"/>
      <c r="C389" s="59" t="s">
        <v>99</v>
      </c>
      <c r="D389" s="60" t="s">
        <v>100</v>
      </c>
      <c r="E389" s="61"/>
      <c r="F389" s="61"/>
      <c r="G389" s="62" t="s">
        <v>92</v>
      </c>
      <c r="H389" s="63"/>
      <c r="I389" s="65">
        <f>+I378+1</f>
        <v>36</v>
      </c>
      <c r="J389" s="26"/>
      <c r="K389" s="26"/>
      <c r="L389" s="26"/>
      <c r="M389" s="26"/>
      <c r="N389" s="26"/>
      <c r="O389" s="26"/>
      <c r="P389" s="26"/>
      <c r="Q389" s="26"/>
    </row>
    <row r="390" spans="1:17" ht="24.75" customHeight="1" x14ac:dyDescent="0.25">
      <c r="A390" s="32" t="s">
        <v>5</v>
      </c>
      <c r="B390" s="51"/>
      <c r="C390" s="52"/>
      <c r="D390" s="52"/>
      <c r="E390" s="53"/>
      <c r="F390" s="109">
        <f>IFERROR((E392*F392+E393*F393)/(F392+F393),0)</f>
        <v>0</v>
      </c>
      <c r="G390" s="33" t="s">
        <v>106</v>
      </c>
      <c r="H390" s="54"/>
      <c r="I390" s="65"/>
      <c r="J390" s="26"/>
      <c r="K390" s="26"/>
      <c r="L390" s="26"/>
      <c r="M390" s="26"/>
      <c r="N390" s="26"/>
      <c r="O390" s="26"/>
      <c r="P390" s="26"/>
      <c r="Q390" s="26"/>
    </row>
    <row r="391" spans="1:17" ht="24.75" customHeight="1" x14ac:dyDescent="0.25">
      <c r="A391" s="32" t="s">
        <v>6</v>
      </c>
      <c r="B391" s="148"/>
      <c r="C391" s="149"/>
      <c r="D391" s="33" t="s">
        <v>107</v>
      </c>
      <c r="E391" s="94" t="str">
        <f>IFERROR(VLOOKUP(B391,matrizEmpleados,2,FALSE),"No existe")</f>
        <v>No existe</v>
      </c>
      <c r="F391" s="104" t="s">
        <v>108</v>
      </c>
      <c r="G391" s="33" t="s">
        <v>109</v>
      </c>
      <c r="H391" s="111">
        <f>+(D390-C390)+1</f>
        <v>1</v>
      </c>
      <c r="I391" s="65"/>
      <c r="J391" s="26"/>
      <c r="K391" s="26"/>
      <c r="L391" s="26"/>
      <c r="M391" s="26"/>
      <c r="N391" s="26"/>
      <c r="O391" s="26"/>
      <c r="P391" s="26"/>
      <c r="Q391" s="26"/>
    </row>
    <row r="392" spans="1:17" ht="24.75" customHeight="1" x14ac:dyDescent="0.25">
      <c r="A392" s="32" t="s">
        <v>8</v>
      </c>
      <c r="B392" s="99"/>
      <c r="C392" s="105"/>
      <c r="D392" s="105"/>
      <c r="E392" s="100">
        <f>(D392-C392)*$C$2</f>
        <v>0</v>
      </c>
      <c r="F392" s="113"/>
      <c r="G392" s="33" t="s">
        <v>111</v>
      </c>
      <c r="H392" s="54"/>
      <c r="I392" s="65"/>
      <c r="J392" s="26"/>
      <c r="K392" s="26"/>
      <c r="L392" s="26"/>
      <c r="M392" s="26"/>
      <c r="N392" s="26"/>
      <c r="O392" s="26"/>
      <c r="P392" s="26"/>
      <c r="Q392" s="26"/>
    </row>
    <row r="393" spans="1:17" ht="24.75" customHeight="1" x14ac:dyDescent="0.25">
      <c r="A393" s="32" t="s">
        <v>11</v>
      </c>
      <c r="B393" s="92"/>
      <c r="C393" s="105"/>
      <c r="D393" s="105"/>
      <c r="E393" s="100">
        <f>(D393-C393)*$C$2</f>
        <v>0</v>
      </c>
      <c r="F393" s="113"/>
      <c r="G393" s="33" t="s">
        <v>107</v>
      </c>
      <c r="H393" s="56" t="str">
        <f>IFERROR(VLOOKUP(B393,matrizEmpleados,2,FALSE),"Error")</f>
        <v>Error</v>
      </c>
      <c r="I393" s="65"/>
      <c r="J393" s="26"/>
      <c r="K393" s="26"/>
      <c r="L393" s="26"/>
      <c r="M393" s="26"/>
      <c r="N393" s="26"/>
      <c r="O393" s="26"/>
      <c r="P393" s="26"/>
      <c r="Q393" s="26"/>
    </row>
    <row r="394" spans="1:17" ht="24.75" customHeight="1" x14ac:dyDescent="0.25">
      <c r="A394" s="32" t="s">
        <v>112</v>
      </c>
      <c r="B394" s="32" t="s">
        <v>113</v>
      </c>
      <c r="C394" s="32" t="s">
        <v>12</v>
      </c>
      <c r="D394" s="32" t="s">
        <v>7</v>
      </c>
      <c r="E394" s="48" t="s">
        <v>114</v>
      </c>
      <c r="F394" s="48"/>
      <c r="G394" s="33" t="s">
        <v>115</v>
      </c>
      <c r="H394" s="54"/>
      <c r="I394" s="65"/>
      <c r="K394" s="26"/>
      <c r="L394" s="26"/>
      <c r="M394" s="26"/>
      <c r="N394" s="26"/>
      <c r="O394" s="26"/>
      <c r="P394" s="26"/>
      <c r="Q394" s="26"/>
    </row>
    <row r="395" spans="1:17" ht="24.75" customHeight="1" x14ac:dyDescent="0.25">
      <c r="A395" s="32" t="s">
        <v>116</v>
      </c>
      <c r="B395" s="51"/>
      <c r="C395" s="31" t="str">
        <f>IFERROR(VLOOKUP(B395,matrizEmpleados,2,FALSE),"Error")</f>
        <v>Error</v>
      </c>
      <c r="D395" s="29"/>
      <c r="E395" s="49"/>
      <c r="F395" s="49"/>
      <c r="G395" s="33" t="s">
        <v>117</v>
      </c>
      <c r="H395" s="54"/>
      <c r="I395" s="65" t="str">
        <f ca="1">CONCATENATE(_xlfn.SHEET(),"-",I389,"-",1)</f>
        <v>31-36-1</v>
      </c>
      <c r="J395" s="26"/>
      <c r="K395" s="26"/>
      <c r="L395" s="26"/>
      <c r="M395" s="26"/>
      <c r="N395" s="26"/>
      <c r="O395" s="26"/>
      <c r="P395" s="26"/>
      <c r="Q395" s="26"/>
    </row>
    <row r="396" spans="1:17" ht="24.75" customHeight="1" x14ac:dyDescent="0.25">
      <c r="A396" s="32" t="s">
        <v>118</v>
      </c>
      <c r="B396" s="51"/>
      <c r="C396" s="31" t="str">
        <f>IFERROR(VLOOKUP(B396,matrizEmpleados,2,FALSE),"Error")</f>
        <v>Error</v>
      </c>
      <c r="D396" s="29"/>
      <c r="E396" s="49"/>
      <c r="F396" s="49"/>
      <c r="G396" s="33" t="s">
        <v>119</v>
      </c>
      <c r="H396" s="55"/>
      <c r="I396" s="65" t="str">
        <f ca="1">CONCATENATE(_xlfn.SHEET(),"-",I389,"-",2)</f>
        <v>31-36-2</v>
      </c>
      <c r="J396" s="26"/>
      <c r="K396" s="26"/>
      <c r="L396" s="26"/>
      <c r="M396" s="26"/>
      <c r="N396" s="26"/>
      <c r="O396" s="26"/>
      <c r="P396" s="26"/>
      <c r="Q396" s="26"/>
    </row>
    <row r="397" spans="1:17" ht="24.75" customHeight="1" x14ac:dyDescent="0.25">
      <c r="A397" s="32" t="s">
        <v>120</v>
      </c>
      <c r="B397" s="51"/>
      <c r="C397" s="31" t="str">
        <f>IFERROR(VLOOKUP(B397,matrizEmpleados,2,FALSE),"Error")</f>
        <v>Error</v>
      </c>
      <c r="D397" s="29"/>
      <c r="E397" s="49"/>
      <c r="F397" s="49"/>
      <c r="G397" s="33" t="s">
        <v>31</v>
      </c>
      <c r="H397" s="54"/>
      <c r="I397" s="65" t="str">
        <f ca="1">CONCATENATE(_xlfn.SHEET(),"-",I389,"-",3)</f>
        <v>31-36-3</v>
      </c>
      <c r="J397" s="26"/>
      <c r="K397" s="26"/>
      <c r="L397" s="26"/>
      <c r="M397" s="26"/>
      <c r="N397" s="26"/>
      <c r="O397" s="26"/>
      <c r="P397" s="26"/>
      <c r="Q397" s="26"/>
    </row>
    <row r="398" spans="1:17" ht="38.25" customHeight="1" x14ac:dyDescent="0.25">
      <c r="A398" s="32" t="s">
        <v>121</v>
      </c>
      <c r="B398" s="150"/>
      <c r="C398" s="151"/>
      <c r="D398" s="151"/>
      <c r="E398" s="152"/>
      <c r="F398" s="98"/>
      <c r="G398" s="32" t="s">
        <v>122</v>
      </c>
      <c r="H398" s="56" t="str">
        <f>IFERROR(VLOOKUP(E391,matriz_imputacion,3,FALSE),"No Existe")</f>
        <v>No Existe</v>
      </c>
      <c r="I398" s="65"/>
      <c r="J398" s="26"/>
      <c r="K398" s="26"/>
      <c r="L398" s="26"/>
      <c r="M398" s="26"/>
      <c r="N398" s="26"/>
      <c r="O398" s="26"/>
      <c r="P398" s="26"/>
      <c r="Q398" s="26"/>
    </row>
    <row r="399" spans="1:17" ht="40.5" customHeight="1" x14ac:dyDescent="0.25">
      <c r="A399" s="28"/>
      <c r="B399" s="40"/>
      <c r="C399" s="26"/>
      <c r="D399" s="26"/>
      <c r="E399" s="26"/>
      <c r="F399" s="26"/>
      <c r="G399" s="27"/>
      <c r="H399" s="27"/>
      <c r="I399" s="65"/>
      <c r="J399" s="26"/>
      <c r="K399" s="26"/>
      <c r="L399" s="26"/>
      <c r="M399" s="26"/>
      <c r="N399" s="26"/>
      <c r="O399" s="26"/>
      <c r="P399" s="26"/>
      <c r="Q399" s="26"/>
    </row>
    <row r="400" spans="1:17" ht="24.75" customHeight="1" x14ac:dyDescent="0.3">
      <c r="A400" s="57" t="str">
        <f ca="1">CONCATENATE(_xlfn.SHEET(),"-",I400)</f>
        <v>31-37</v>
      </c>
      <c r="B400" s="58"/>
      <c r="C400" s="59" t="s">
        <v>99</v>
      </c>
      <c r="D400" s="60" t="s">
        <v>100</v>
      </c>
      <c r="E400" s="61"/>
      <c r="F400" s="61"/>
      <c r="G400" s="62" t="s">
        <v>92</v>
      </c>
      <c r="H400" s="63"/>
      <c r="I400" s="65">
        <f>+I389+1</f>
        <v>37</v>
      </c>
      <c r="J400" s="26"/>
      <c r="K400" s="26"/>
      <c r="L400" s="26"/>
      <c r="M400" s="26"/>
      <c r="N400" s="26"/>
      <c r="O400" s="26"/>
      <c r="P400" s="26"/>
      <c r="Q400" s="26"/>
    </row>
    <row r="401" spans="1:17" ht="24.75" customHeight="1" x14ac:dyDescent="0.25">
      <c r="A401" s="32" t="s">
        <v>5</v>
      </c>
      <c r="B401" s="51"/>
      <c r="C401" s="52"/>
      <c r="D401" s="52"/>
      <c r="E401" s="53"/>
      <c r="F401" s="109">
        <f>IFERROR((E403*F403+E404*F404)/(F403+F404),0)</f>
        <v>0</v>
      </c>
      <c r="G401" s="33" t="s">
        <v>106</v>
      </c>
      <c r="H401" s="54"/>
      <c r="I401" s="65"/>
      <c r="J401" s="26"/>
      <c r="K401" s="26"/>
      <c r="L401" s="26"/>
      <c r="M401" s="26"/>
      <c r="N401" s="26"/>
      <c r="O401" s="26"/>
      <c r="P401" s="26"/>
      <c r="Q401" s="26"/>
    </row>
    <row r="402" spans="1:17" ht="24.75" customHeight="1" x14ac:dyDescent="0.25">
      <c r="A402" s="32" t="s">
        <v>6</v>
      </c>
      <c r="B402" s="148"/>
      <c r="C402" s="149"/>
      <c r="D402" s="33" t="s">
        <v>107</v>
      </c>
      <c r="E402" s="94" t="str">
        <f>IFERROR(VLOOKUP(B402,matrizEmpleados,2,FALSE),"No existe")</f>
        <v>No existe</v>
      </c>
      <c r="F402" s="104" t="s">
        <v>108</v>
      </c>
      <c r="G402" s="33" t="s">
        <v>109</v>
      </c>
      <c r="H402" s="111">
        <f>+(D401-C401)+1</f>
        <v>1</v>
      </c>
      <c r="I402" s="65"/>
      <c r="J402" s="26"/>
      <c r="K402" s="26"/>
      <c r="L402" s="26"/>
      <c r="M402" s="26"/>
      <c r="N402" s="26"/>
      <c r="O402" s="26"/>
      <c r="P402" s="26"/>
      <c r="Q402" s="26"/>
    </row>
    <row r="403" spans="1:17" ht="24.75" customHeight="1" x14ac:dyDescent="0.25">
      <c r="A403" s="32" t="s">
        <v>8</v>
      </c>
      <c r="B403" s="99"/>
      <c r="C403" s="105"/>
      <c r="D403" s="105"/>
      <c r="E403" s="100">
        <f>(D403-C403)*$C$2</f>
        <v>0</v>
      </c>
      <c r="F403" s="113"/>
      <c r="G403" s="33" t="s">
        <v>111</v>
      </c>
      <c r="H403" s="54"/>
      <c r="I403" s="65"/>
      <c r="J403" s="26"/>
      <c r="K403" s="26"/>
      <c r="L403" s="26"/>
      <c r="M403" s="26"/>
      <c r="N403" s="26"/>
      <c r="O403" s="26"/>
      <c r="P403" s="26"/>
      <c r="Q403" s="26"/>
    </row>
    <row r="404" spans="1:17" ht="24.75" customHeight="1" x14ac:dyDescent="0.25">
      <c r="A404" s="32" t="s">
        <v>11</v>
      </c>
      <c r="B404" s="92"/>
      <c r="C404" s="105"/>
      <c r="D404" s="105"/>
      <c r="E404" s="100">
        <f>(D404-C404)*$C$2</f>
        <v>0</v>
      </c>
      <c r="F404" s="113"/>
      <c r="G404" s="33" t="s">
        <v>107</v>
      </c>
      <c r="H404" s="56" t="str">
        <f>IFERROR(VLOOKUP(B404,matrizEmpleados,2,FALSE),"Error")</f>
        <v>Error</v>
      </c>
      <c r="I404" s="65"/>
      <c r="J404" s="26"/>
      <c r="K404" s="26"/>
      <c r="L404" s="26"/>
      <c r="M404" s="26"/>
      <c r="N404" s="26"/>
      <c r="O404" s="26"/>
      <c r="P404" s="26"/>
      <c r="Q404" s="26"/>
    </row>
    <row r="405" spans="1:17" ht="24.75" customHeight="1" x14ac:dyDescent="0.25">
      <c r="A405" s="32" t="s">
        <v>112</v>
      </c>
      <c r="B405" s="32" t="s">
        <v>113</v>
      </c>
      <c r="C405" s="32" t="s">
        <v>12</v>
      </c>
      <c r="D405" s="32" t="s">
        <v>7</v>
      </c>
      <c r="E405" s="48" t="s">
        <v>114</v>
      </c>
      <c r="F405" s="48"/>
      <c r="G405" s="33" t="s">
        <v>115</v>
      </c>
      <c r="H405" s="54"/>
      <c r="I405" s="65"/>
      <c r="K405" s="26"/>
      <c r="L405" s="26"/>
      <c r="M405" s="26"/>
      <c r="N405" s="26"/>
      <c r="O405" s="26"/>
      <c r="P405" s="26"/>
      <c r="Q405" s="26"/>
    </row>
    <row r="406" spans="1:17" ht="24.75" customHeight="1" x14ac:dyDescent="0.25">
      <c r="A406" s="32" t="s">
        <v>116</v>
      </c>
      <c r="B406" s="51"/>
      <c r="C406" s="31" t="str">
        <f>IFERROR(VLOOKUP(B406,matrizEmpleados,2,FALSE),"Error")</f>
        <v>Error</v>
      </c>
      <c r="D406" s="29"/>
      <c r="E406" s="49"/>
      <c r="F406" s="49"/>
      <c r="G406" s="33" t="s">
        <v>117</v>
      </c>
      <c r="H406" s="54"/>
      <c r="I406" s="65" t="str">
        <f ca="1">CONCATENATE(_xlfn.SHEET(),"-",I400,"-",1)</f>
        <v>31-37-1</v>
      </c>
      <c r="J406" s="26"/>
      <c r="K406" s="26"/>
      <c r="L406" s="26"/>
      <c r="M406" s="26"/>
      <c r="N406" s="26"/>
      <c r="O406" s="26"/>
      <c r="P406" s="26"/>
      <c r="Q406" s="26"/>
    </row>
    <row r="407" spans="1:17" ht="24.75" customHeight="1" x14ac:dyDescent="0.25">
      <c r="A407" s="32" t="s">
        <v>118</v>
      </c>
      <c r="B407" s="51"/>
      <c r="C407" s="31" t="str">
        <f>IFERROR(VLOOKUP(B407,matrizEmpleados,2,FALSE),"Error")</f>
        <v>Error</v>
      </c>
      <c r="D407" s="29"/>
      <c r="E407" s="49"/>
      <c r="F407" s="49"/>
      <c r="G407" s="33" t="s">
        <v>119</v>
      </c>
      <c r="H407" s="55"/>
      <c r="I407" s="65" t="str">
        <f ca="1">CONCATENATE(_xlfn.SHEET(),"-",I400,"-",2)</f>
        <v>31-37-2</v>
      </c>
      <c r="J407" s="26"/>
      <c r="K407" s="26"/>
      <c r="L407" s="26"/>
      <c r="M407" s="26"/>
      <c r="N407" s="26"/>
      <c r="O407" s="26"/>
      <c r="P407" s="26"/>
      <c r="Q407" s="26"/>
    </row>
    <row r="408" spans="1:17" ht="24.75" customHeight="1" x14ac:dyDescent="0.25">
      <c r="A408" s="32" t="s">
        <v>120</v>
      </c>
      <c r="B408" s="51"/>
      <c r="C408" s="31" t="str">
        <f>IFERROR(VLOOKUP(B408,matrizEmpleados,2,FALSE),"Error")</f>
        <v>Error</v>
      </c>
      <c r="D408" s="29"/>
      <c r="E408" s="49"/>
      <c r="F408" s="49"/>
      <c r="G408" s="33" t="s">
        <v>31</v>
      </c>
      <c r="H408" s="54"/>
      <c r="I408" s="65" t="str">
        <f ca="1">CONCATENATE(_xlfn.SHEET(),"-",I400,"-",3)</f>
        <v>31-37-3</v>
      </c>
      <c r="J408" s="26"/>
      <c r="K408" s="26"/>
      <c r="L408" s="26"/>
      <c r="M408" s="26"/>
      <c r="N408" s="26"/>
      <c r="O408" s="26"/>
      <c r="P408" s="26"/>
      <c r="Q408" s="26"/>
    </row>
    <row r="409" spans="1:17" ht="38.25" customHeight="1" x14ac:dyDescent="0.25">
      <c r="A409" s="32" t="s">
        <v>121</v>
      </c>
      <c r="B409" s="150"/>
      <c r="C409" s="151"/>
      <c r="D409" s="151"/>
      <c r="E409" s="152"/>
      <c r="F409" s="98"/>
      <c r="G409" s="32" t="s">
        <v>122</v>
      </c>
      <c r="H409" s="56" t="str">
        <f>IFERROR(VLOOKUP(E402,matriz_imputacion,3,FALSE),"No Existe")</f>
        <v>No Existe</v>
      </c>
      <c r="I409" s="65"/>
      <c r="J409" s="26"/>
      <c r="K409" s="26"/>
      <c r="L409" s="26"/>
      <c r="M409" s="26"/>
      <c r="N409" s="26"/>
      <c r="O409" s="26"/>
      <c r="P409" s="26"/>
      <c r="Q409" s="26"/>
    </row>
    <row r="410" spans="1:17" ht="40.5" customHeight="1" x14ac:dyDescent="0.25">
      <c r="A410" s="28"/>
      <c r="B410" s="40"/>
      <c r="C410" s="26"/>
      <c r="D410" s="26"/>
      <c r="E410" s="26"/>
      <c r="F410" s="26"/>
      <c r="G410" s="27"/>
      <c r="H410" s="27"/>
      <c r="I410" s="65"/>
      <c r="J410" s="26"/>
      <c r="K410" s="26"/>
      <c r="L410" s="26"/>
      <c r="M410" s="26"/>
      <c r="N410" s="26"/>
      <c r="O410" s="26"/>
      <c r="P410" s="26"/>
      <c r="Q410" s="26"/>
    </row>
    <row r="411" spans="1:17" ht="24.75" customHeight="1" x14ac:dyDescent="0.3">
      <c r="A411" s="57" t="str">
        <f ca="1">CONCATENATE(_xlfn.SHEET(),"-",I411)</f>
        <v>31-38</v>
      </c>
      <c r="B411" s="58"/>
      <c r="C411" s="59" t="s">
        <v>99</v>
      </c>
      <c r="D411" s="60" t="s">
        <v>100</v>
      </c>
      <c r="E411" s="61"/>
      <c r="F411" s="61"/>
      <c r="G411" s="62" t="s">
        <v>92</v>
      </c>
      <c r="H411" s="63"/>
      <c r="I411" s="65">
        <f>+I400+1</f>
        <v>38</v>
      </c>
      <c r="J411" s="26"/>
      <c r="K411" s="26"/>
      <c r="L411" s="26"/>
      <c r="M411" s="26"/>
      <c r="N411" s="26"/>
      <c r="O411" s="26"/>
      <c r="P411" s="26"/>
      <c r="Q411" s="26"/>
    </row>
    <row r="412" spans="1:17" ht="24.75" customHeight="1" x14ac:dyDescent="0.25">
      <c r="A412" s="32" t="s">
        <v>5</v>
      </c>
      <c r="B412" s="51"/>
      <c r="C412" s="52"/>
      <c r="D412" s="52"/>
      <c r="E412" s="53"/>
      <c r="F412" s="109">
        <f>IFERROR((E414*F414+E415*F415)/(F414+F415),0)</f>
        <v>0</v>
      </c>
      <c r="G412" s="33" t="s">
        <v>106</v>
      </c>
      <c r="H412" s="54"/>
      <c r="I412" s="65"/>
      <c r="J412" s="26"/>
      <c r="K412" s="26"/>
      <c r="L412" s="26"/>
      <c r="M412" s="26"/>
      <c r="N412" s="26"/>
      <c r="O412" s="26"/>
      <c r="P412" s="26"/>
      <c r="Q412" s="26"/>
    </row>
    <row r="413" spans="1:17" ht="24.75" customHeight="1" x14ac:dyDescent="0.25">
      <c r="A413" s="32" t="s">
        <v>6</v>
      </c>
      <c r="B413" s="148"/>
      <c r="C413" s="149"/>
      <c r="D413" s="33" t="s">
        <v>107</v>
      </c>
      <c r="E413" s="94" t="str">
        <f>IFERROR(VLOOKUP(B413,matrizEmpleados,2,FALSE),"No existe")</f>
        <v>No existe</v>
      </c>
      <c r="F413" s="104" t="s">
        <v>108</v>
      </c>
      <c r="G413" s="33" t="s">
        <v>109</v>
      </c>
      <c r="H413" s="111">
        <f>+(D412-C412)+1</f>
        <v>1</v>
      </c>
      <c r="I413" s="65"/>
      <c r="J413" s="26"/>
      <c r="K413" s="26"/>
      <c r="L413" s="26"/>
      <c r="M413" s="26"/>
      <c r="N413" s="26"/>
      <c r="O413" s="26"/>
      <c r="P413" s="26"/>
      <c r="Q413" s="26"/>
    </row>
    <row r="414" spans="1:17" ht="24.75" customHeight="1" x14ac:dyDescent="0.25">
      <c r="A414" s="32" t="s">
        <v>8</v>
      </c>
      <c r="B414" s="99"/>
      <c r="C414" s="105"/>
      <c r="D414" s="105"/>
      <c r="E414" s="100">
        <f>(D414-C414)*$C$2</f>
        <v>0</v>
      </c>
      <c r="F414" s="113"/>
      <c r="G414" s="33" t="s">
        <v>111</v>
      </c>
      <c r="H414" s="54"/>
      <c r="I414" s="65"/>
      <c r="J414" s="26"/>
      <c r="K414" s="26"/>
      <c r="L414" s="26"/>
      <c r="M414" s="26"/>
      <c r="N414" s="26"/>
      <c r="O414" s="26"/>
      <c r="P414" s="26"/>
      <c r="Q414" s="26"/>
    </row>
    <row r="415" spans="1:17" ht="24.75" customHeight="1" x14ac:dyDescent="0.25">
      <c r="A415" s="32" t="s">
        <v>11</v>
      </c>
      <c r="B415" s="92"/>
      <c r="C415" s="105"/>
      <c r="D415" s="105"/>
      <c r="E415" s="100">
        <f>(D415-C415)*$C$2</f>
        <v>0</v>
      </c>
      <c r="F415" s="113"/>
      <c r="G415" s="33" t="s">
        <v>107</v>
      </c>
      <c r="H415" s="56" t="str">
        <f>IFERROR(VLOOKUP(B415,matrizEmpleados,2,FALSE),"Error")</f>
        <v>Error</v>
      </c>
      <c r="I415" s="65"/>
      <c r="J415" s="26"/>
      <c r="K415" s="26"/>
      <c r="L415" s="26"/>
      <c r="M415" s="26"/>
      <c r="N415" s="26"/>
      <c r="O415" s="26"/>
      <c r="P415" s="26"/>
      <c r="Q415" s="26"/>
    </row>
    <row r="416" spans="1:17" ht="24.75" customHeight="1" x14ac:dyDescent="0.25">
      <c r="A416" s="32" t="s">
        <v>112</v>
      </c>
      <c r="B416" s="32" t="s">
        <v>113</v>
      </c>
      <c r="C416" s="32" t="s">
        <v>12</v>
      </c>
      <c r="D416" s="32" t="s">
        <v>7</v>
      </c>
      <c r="E416" s="48" t="s">
        <v>114</v>
      </c>
      <c r="F416" s="48"/>
      <c r="G416" s="33" t="s">
        <v>115</v>
      </c>
      <c r="H416" s="54"/>
      <c r="I416" s="65"/>
      <c r="K416" s="26"/>
      <c r="L416" s="26"/>
      <c r="M416" s="26"/>
      <c r="N416" s="26"/>
      <c r="O416" s="26"/>
      <c r="P416" s="26"/>
      <c r="Q416" s="26"/>
    </row>
    <row r="417" spans="1:17" ht="24.75" customHeight="1" x14ac:dyDescent="0.25">
      <c r="A417" s="32" t="s">
        <v>116</v>
      </c>
      <c r="B417" s="51"/>
      <c r="C417" s="31" t="str">
        <f>IFERROR(VLOOKUP(B417,matrizEmpleados,2,FALSE),"Error")</f>
        <v>Error</v>
      </c>
      <c r="D417" s="29"/>
      <c r="E417" s="49"/>
      <c r="F417" s="49"/>
      <c r="G417" s="33" t="s">
        <v>117</v>
      </c>
      <c r="H417" s="54"/>
      <c r="I417" s="65" t="str">
        <f ca="1">CONCATENATE(_xlfn.SHEET(),"-",I411,"-",1)</f>
        <v>31-38-1</v>
      </c>
      <c r="J417" s="26"/>
      <c r="K417" s="26"/>
      <c r="L417" s="26"/>
      <c r="M417" s="26"/>
      <c r="N417" s="26"/>
      <c r="O417" s="26"/>
      <c r="P417" s="26"/>
      <c r="Q417" s="26"/>
    </row>
    <row r="418" spans="1:17" ht="24.75" customHeight="1" x14ac:dyDescent="0.25">
      <c r="A418" s="32" t="s">
        <v>118</v>
      </c>
      <c r="B418" s="51"/>
      <c r="C418" s="31" t="str">
        <f>IFERROR(VLOOKUP(B418,matrizEmpleados,2,FALSE),"Error")</f>
        <v>Error</v>
      </c>
      <c r="D418" s="29"/>
      <c r="E418" s="49"/>
      <c r="F418" s="49"/>
      <c r="G418" s="33" t="s">
        <v>119</v>
      </c>
      <c r="H418" s="55"/>
      <c r="I418" s="65" t="str">
        <f ca="1">CONCATENATE(_xlfn.SHEET(),"-",I411,"-",2)</f>
        <v>31-38-2</v>
      </c>
      <c r="J418" s="26"/>
      <c r="K418" s="26"/>
      <c r="L418" s="26"/>
      <c r="M418" s="26"/>
      <c r="N418" s="26"/>
      <c r="O418" s="26"/>
      <c r="P418" s="26"/>
      <c r="Q418" s="26"/>
    </row>
    <row r="419" spans="1:17" ht="24.75" customHeight="1" x14ac:dyDescent="0.25">
      <c r="A419" s="32" t="s">
        <v>120</v>
      </c>
      <c r="B419" s="51"/>
      <c r="C419" s="31" t="str">
        <f>IFERROR(VLOOKUP(B419,matrizEmpleados,2,FALSE),"Error")</f>
        <v>Error</v>
      </c>
      <c r="D419" s="29"/>
      <c r="E419" s="49"/>
      <c r="F419" s="49"/>
      <c r="G419" s="33" t="s">
        <v>31</v>
      </c>
      <c r="H419" s="54"/>
      <c r="I419" s="65" t="str">
        <f ca="1">CONCATENATE(_xlfn.SHEET(),"-",I411,"-",3)</f>
        <v>31-38-3</v>
      </c>
      <c r="J419" s="26"/>
      <c r="K419" s="26"/>
      <c r="L419" s="26"/>
      <c r="M419" s="26"/>
      <c r="N419" s="26"/>
      <c r="O419" s="26"/>
      <c r="P419" s="26"/>
      <c r="Q419" s="26"/>
    </row>
    <row r="420" spans="1:17" ht="38.25" customHeight="1" x14ac:dyDescent="0.25">
      <c r="A420" s="32" t="s">
        <v>121</v>
      </c>
      <c r="B420" s="150"/>
      <c r="C420" s="151"/>
      <c r="D420" s="151"/>
      <c r="E420" s="152"/>
      <c r="F420" s="98"/>
      <c r="G420" s="32" t="s">
        <v>122</v>
      </c>
      <c r="H420" s="56" t="str">
        <f>IFERROR(VLOOKUP(E413,matriz_imputacion,3,FALSE),"No Existe")</f>
        <v>No Existe</v>
      </c>
      <c r="I420" s="65"/>
      <c r="J420" s="26"/>
      <c r="K420" s="26"/>
      <c r="L420" s="26"/>
      <c r="M420" s="26"/>
      <c r="N420" s="26"/>
      <c r="O420" s="26"/>
      <c r="P420" s="26"/>
      <c r="Q420" s="26"/>
    </row>
    <row r="421" spans="1:17" ht="40.5" customHeight="1" x14ac:dyDescent="0.25">
      <c r="A421" s="28"/>
      <c r="B421" s="40"/>
      <c r="C421" s="26"/>
      <c r="D421" s="26"/>
      <c r="E421" s="26"/>
      <c r="F421" s="26"/>
      <c r="G421" s="27"/>
      <c r="H421" s="27"/>
      <c r="I421" s="65"/>
      <c r="J421" s="26"/>
      <c r="K421" s="26"/>
      <c r="L421" s="26"/>
      <c r="M421" s="26"/>
      <c r="N421" s="26"/>
      <c r="O421" s="26"/>
      <c r="P421" s="26"/>
      <c r="Q421" s="26"/>
    </row>
    <row r="422" spans="1:17" ht="24.75" customHeight="1" x14ac:dyDescent="0.3">
      <c r="A422" s="57" t="str">
        <f ca="1">CONCATENATE(_xlfn.SHEET(),"-",I422)</f>
        <v>31-39</v>
      </c>
      <c r="B422" s="58"/>
      <c r="C422" s="59" t="s">
        <v>99</v>
      </c>
      <c r="D422" s="60" t="s">
        <v>100</v>
      </c>
      <c r="E422" s="61"/>
      <c r="F422" s="61"/>
      <c r="G422" s="62" t="s">
        <v>92</v>
      </c>
      <c r="H422" s="63"/>
      <c r="I422" s="65">
        <f>+I411+1</f>
        <v>39</v>
      </c>
      <c r="J422" s="26"/>
      <c r="K422" s="26"/>
      <c r="L422" s="26"/>
      <c r="M422" s="26"/>
      <c r="N422" s="26"/>
      <c r="O422" s="26"/>
      <c r="P422" s="26"/>
      <c r="Q422" s="26"/>
    </row>
    <row r="423" spans="1:17" ht="24.75" customHeight="1" x14ac:dyDescent="0.25">
      <c r="A423" s="32" t="s">
        <v>5</v>
      </c>
      <c r="B423" s="51"/>
      <c r="C423" s="52"/>
      <c r="D423" s="52"/>
      <c r="E423" s="53"/>
      <c r="F423" s="109">
        <f>IFERROR((E425*F425+E426*F426)/(F425+F426),0)</f>
        <v>0</v>
      </c>
      <c r="G423" s="33" t="s">
        <v>106</v>
      </c>
      <c r="H423" s="54"/>
      <c r="I423" s="65"/>
      <c r="J423" s="26"/>
      <c r="K423" s="26"/>
      <c r="L423" s="26"/>
      <c r="M423" s="26"/>
      <c r="N423" s="26"/>
      <c r="O423" s="26"/>
      <c r="P423" s="26"/>
      <c r="Q423" s="26"/>
    </row>
    <row r="424" spans="1:17" ht="24.75" customHeight="1" x14ac:dyDescent="0.25">
      <c r="A424" s="32" t="s">
        <v>6</v>
      </c>
      <c r="B424" s="148"/>
      <c r="C424" s="149"/>
      <c r="D424" s="33" t="s">
        <v>107</v>
      </c>
      <c r="E424" s="94" t="str">
        <f>IFERROR(VLOOKUP(B424,matrizEmpleados,2,FALSE),"No existe")</f>
        <v>No existe</v>
      </c>
      <c r="F424" s="104" t="s">
        <v>108</v>
      </c>
      <c r="G424" s="33" t="s">
        <v>109</v>
      </c>
      <c r="H424" s="111">
        <f>+(D423-C423)+1</f>
        <v>1</v>
      </c>
      <c r="I424" s="65"/>
      <c r="J424" s="26"/>
      <c r="K424" s="26"/>
      <c r="L424" s="26"/>
      <c r="M424" s="26"/>
      <c r="N424" s="26"/>
      <c r="O424" s="26"/>
      <c r="P424" s="26"/>
      <c r="Q424" s="26"/>
    </row>
    <row r="425" spans="1:17" ht="24.75" customHeight="1" x14ac:dyDescent="0.25">
      <c r="A425" s="32" t="s">
        <v>8</v>
      </c>
      <c r="B425" s="99"/>
      <c r="C425" s="105"/>
      <c r="D425" s="105"/>
      <c r="E425" s="100">
        <f>(D425-C425)*$C$2</f>
        <v>0</v>
      </c>
      <c r="F425" s="113"/>
      <c r="G425" s="33" t="s">
        <v>111</v>
      </c>
      <c r="H425" s="54"/>
      <c r="I425" s="65"/>
      <c r="J425" s="26"/>
      <c r="K425" s="26"/>
      <c r="L425" s="26"/>
      <c r="M425" s="26"/>
      <c r="N425" s="26"/>
      <c r="O425" s="26"/>
      <c r="P425" s="26"/>
      <c r="Q425" s="26"/>
    </row>
    <row r="426" spans="1:17" ht="24.75" customHeight="1" x14ac:dyDescent="0.25">
      <c r="A426" s="32" t="s">
        <v>11</v>
      </c>
      <c r="B426" s="92"/>
      <c r="C426" s="105"/>
      <c r="D426" s="105"/>
      <c r="E426" s="100">
        <f>(D426-C426)*$C$2</f>
        <v>0</v>
      </c>
      <c r="F426" s="113"/>
      <c r="G426" s="33" t="s">
        <v>107</v>
      </c>
      <c r="H426" s="56" t="str">
        <f>IFERROR(VLOOKUP(B426,matrizEmpleados,2,FALSE),"Error")</f>
        <v>Error</v>
      </c>
      <c r="I426" s="65"/>
      <c r="J426" s="26"/>
      <c r="K426" s="26"/>
      <c r="L426" s="26"/>
      <c r="M426" s="26"/>
      <c r="N426" s="26"/>
      <c r="O426" s="26"/>
      <c r="P426" s="26"/>
      <c r="Q426" s="26"/>
    </row>
    <row r="427" spans="1:17" ht="24.75" customHeight="1" x14ac:dyDescent="0.25">
      <c r="A427" s="32" t="s">
        <v>112</v>
      </c>
      <c r="B427" s="32" t="s">
        <v>113</v>
      </c>
      <c r="C427" s="32" t="s">
        <v>12</v>
      </c>
      <c r="D427" s="32" t="s">
        <v>7</v>
      </c>
      <c r="E427" s="48" t="s">
        <v>114</v>
      </c>
      <c r="F427" s="48"/>
      <c r="G427" s="33" t="s">
        <v>115</v>
      </c>
      <c r="H427" s="54"/>
      <c r="I427" s="65"/>
      <c r="K427" s="26"/>
      <c r="L427" s="26"/>
      <c r="M427" s="26"/>
      <c r="N427" s="26"/>
      <c r="O427" s="26"/>
      <c r="P427" s="26"/>
      <c r="Q427" s="26"/>
    </row>
    <row r="428" spans="1:17" ht="24.75" customHeight="1" x14ac:dyDescent="0.25">
      <c r="A428" s="32" t="s">
        <v>116</v>
      </c>
      <c r="B428" s="51"/>
      <c r="C428" s="31" t="str">
        <f>IFERROR(VLOOKUP(B428,matrizEmpleados,2,FALSE),"Error")</f>
        <v>Error</v>
      </c>
      <c r="D428" s="29"/>
      <c r="E428" s="49"/>
      <c r="F428" s="49"/>
      <c r="G428" s="33" t="s">
        <v>117</v>
      </c>
      <c r="H428" s="54"/>
      <c r="I428" s="65" t="str">
        <f ca="1">CONCATENATE(_xlfn.SHEET(),"-",I422,"-",1)</f>
        <v>31-39-1</v>
      </c>
      <c r="J428" s="26"/>
      <c r="K428" s="26"/>
      <c r="L428" s="26"/>
      <c r="M428" s="26"/>
      <c r="N428" s="26"/>
      <c r="O428" s="26"/>
      <c r="P428" s="26"/>
      <c r="Q428" s="26"/>
    </row>
    <row r="429" spans="1:17" ht="24.75" customHeight="1" x14ac:dyDescent="0.25">
      <c r="A429" s="32" t="s">
        <v>118</v>
      </c>
      <c r="B429" s="51"/>
      <c r="C429" s="31" t="str">
        <f>IFERROR(VLOOKUP(B429,matrizEmpleados,2,FALSE),"Error")</f>
        <v>Error</v>
      </c>
      <c r="D429" s="29"/>
      <c r="E429" s="49"/>
      <c r="F429" s="49"/>
      <c r="G429" s="33" t="s">
        <v>119</v>
      </c>
      <c r="H429" s="55"/>
      <c r="I429" s="65" t="str">
        <f ca="1">CONCATENATE(_xlfn.SHEET(),"-",I422,"-",2)</f>
        <v>31-39-2</v>
      </c>
      <c r="J429" s="26"/>
      <c r="K429" s="26"/>
      <c r="L429" s="26"/>
      <c r="M429" s="26"/>
      <c r="N429" s="26"/>
      <c r="O429" s="26"/>
      <c r="P429" s="26"/>
      <c r="Q429" s="26"/>
    </row>
    <row r="430" spans="1:17" ht="24.75" customHeight="1" x14ac:dyDescent="0.25">
      <c r="A430" s="32" t="s">
        <v>120</v>
      </c>
      <c r="B430" s="51"/>
      <c r="C430" s="31" t="str">
        <f>IFERROR(VLOOKUP(B430,matrizEmpleados,2,FALSE),"Error")</f>
        <v>Error</v>
      </c>
      <c r="D430" s="29"/>
      <c r="E430" s="49"/>
      <c r="F430" s="49"/>
      <c r="G430" s="33" t="s">
        <v>31</v>
      </c>
      <c r="H430" s="54"/>
      <c r="I430" s="65" t="str">
        <f ca="1">CONCATENATE(_xlfn.SHEET(),"-",I422,"-",3)</f>
        <v>31-39-3</v>
      </c>
      <c r="J430" s="26"/>
      <c r="K430" s="26"/>
      <c r="L430" s="26"/>
      <c r="M430" s="26"/>
      <c r="N430" s="26"/>
      <c r="O430" s="26"/>
      <c r="P430" s="26"/>
      <c r="Q430" s="26"/>
    </row>
    <row r="431" spans="1:17" ht="38.25" customHeight="1" x14ac:dyDescent="0.25">
      <c r="A431" s="32" t="s">
        <v>121</v>
      </c>
      <c r="B431" s="150"/>
      <c r="C431" s="151"/>
      <c r="D431" s="151"/>
      <c r="E431" s="152"/>
      <c r="F431" s="98"/>
      <c r="G431" s="32" t="s">
        <v>122</v>
      </c>
      <c r="H431" s="56" t="str">
        <f>IFERROR(VLOOKUP(E424,matriz_imputacion,3,FALSE),"No Existe")</f>
        <v>No Existe</v>
      </c>
      <c r="I431" s="65"/>
      <c r="J431" s="26"/>
      <c r="K431" s="26"/>
      <c r="L431" s="26"/>
      <c r="M431" s="26"/>
      <c r="N431" s="26"/>
      <c r="O431" s="26"/>
      <c r="P431" s="26"/>
      <c r="Q431" s="26"/>
    </row>
    <row r="432" spans="1:17" ht="40.5" customHeight="1" x14ac:dyDescent="0.25">
      <c r="A432" s="28"/>
      <c r="B432" s="40"/>
      <c r="C432" s="26"/>
      <c r="D432" s="26"/>
      <c r="E432" s="26"/>
      <c r="F432" s="26"/>
      <c r="G432" s="27"/>
      <c r="H432" s="27"/>
      <c r="I432" s="65"/>
      <c r="J432" s="26"/>
      <c r="K432" s="26"/>
      <c r="L432" s="26"/>
      <c r="M432" s="26"/>
      <c r="N432" s="26"/>
      <c r="O432" s="26"/>
      <c r="P432" s="26"/>
      <c r="Q432" s="26"/>
    </row>
    <row r="433" spans="1:17" ht="24.75" customHeight="1" x14ac:dyDescent="0.3">
      <c r="A433" s="57" t="str">
        <f ca="1">CONCATENATE(_xlfn.SHEET(),"-",I433)</f>
        <v>31-40</v>
      </c>
      <c r="B433" s="58"/>
      <c r="C433" s="59" t="s">
        <v>99</v>
      </c>
      <c r="D433" s="60" t="s">
        <v>100</v>
      </c>
      <c r="E433" s="61"/>
      <c r="F433" s="61"/>
      <c r="G433" s="62" t="s">
        <v>92</v>
      </c>
      <c r="H433" s="63"/>
      <c r="I433" s="65">
        <f>+I422+1</f>
        <v>40</v>
      </c>
      <c r="J433" s="26"/>
      <c r="K433" s="26"/>
      <c r="L433" s="26"/>
      <c r="M433" s="26"/>
      <c r="N433" s="26"/>
      <c r="O433" s="26"/>
      <c r="P433" s="26"/>
      <c r="Q433" s="26"/>
    </row>
    <row r="434" spans="1:17" ht="24.75" customHeight="1" x14ac:dyDescent="0.25">
      <c r="A434" s="32" t="s">
        <v>5</v>
      </c>
      <c r="B434" s="51"/>
      <c r="C434" s="52"/>
      <c r="D434" s="52"/>
      <c r="E434" s="53"/>
      <c r="F434" s="109">
        <f>IFERROR((E436*F436+E437*F437)/(F436+F437),0)</f>
        <v>0</v>
      </c>
      <c r="G434" s="33" t="s">
        <v>106</v>
      </c>
      <c r="H434" s="54"/>
      <c r="I434" s="65"/>
      <c r="J434" s="26"/>
      <c r="K434" s="26"/>
      <c r="L434" s="26"/>
      <c r="M434" s="26"/>
      <c r="N434" s="26"/>
      <c r="O434" s="26"/>
      <c r="P434" s="26"/>
      <c r="Q434" s="26"/>
    </row>
    <row r="435" spans="1:17" ht="24.75" customHeight="1" x14ac:dyDescent="0.25">
      <c r="A435" s="32" t="s">
        <v>6</v>
      </c>
      <c r="B435" s="148"/>
      <c r="C435" s="149"/>
      <c r="D435" s="33" t="s">
        <v>107</v>
      </c>
      <c r="E435" s="94" t="str">
        <f>IFERROR(VLOOKUP(B435,matrizEmpleados,2,FALSE),"No existe")</f>
        <v>No existe</v>
      </c>
      <c r="F435" s="104" t="s">
        <v>108</v>
      </c>
      <c r="G435" s="33" t="s">
        <v>109</v>
      </c>
      <c r="H435" s="111">
        <f>+(D434-C434)+1</f>
        <v>1</v>
      </c>
      <c r="I435" s="65"/>
      <c r="J435" s="26"/>
      <c r="K435" s="26"/>
      <c r="L435" s="26"/>
      <c r="M435" s="26"/>
      <c r="N435" s="26"/>
      <c r="O435" s="26"/>
      <c r="P435" s="26"/>
      <c r="Q435" s="26"/>
    </row>
    <row r="436" spans="1:17" ht="24.75" customHeight="1" x14ac:dyDescent="0.25">
      <c r="A436" s="32" t="s">
        <v>8</v>
      </c>
      <c r="B436" s="99"/>
      <c r="C436" s="105"/>
      <c r="D436" s="105"/>
      <c r="E436" s="100">
        <f>(D436-C436)*$C$2</f>
        <v>0</v>
      </c>
      <c r="F436" s="113"/>
      <c r="G436" s="33" t="s">
        <v>111</v>
      </c>
      <c r="H436" s="54"/>
      <c r="I436" s="65"/>
      <c r="J436" s="26"/>
      <c r="K436" s="26"/>
      <c r="L436" s="26"/>
      <c r="M436" s="26"/>
      <c r="N436" s="26"/>
      <c r="O436" s="26"/>
      <c r="P436" s="26"/>
      <c r="Q436" s="26"/>
    </row>
    <row r="437" spans="1:17" ht="24.75" customHeight="1" x14ac:dyDescent="0.25">
      <c r="A437" s="32" t="s">
        <v>11</v>
      </c>
      <c r="B437" s="92"/>
      <c r="C437" s="105"/>
      <c r="D437" s="105"/>
      <c r="E437" s="100">
        <f>(D437-C437)*$C$2</f>
        <v>0</v>
      </c>
      <c r="F437" s="113"/>
      <c r="G437" s="33" t="s">
        <v>107</v>
      </c>
      <c r="H437" s="56" t="str">
        <f>IFERROR(VLOOKUP(B437,matrizEmpleados,2,FALSE),"Error")</f>
        <v>Error</v>
      </c>
      <c r="I437" s="65"/>
      <c r="J437" s="26"/>
      <c r="K437" s="26"/>
      <c r="L437" s="26"/>
      <c r="M437" s="26"/>
      <c r="N437" s="26"/>
      <c r="O437" s="26"/>
      <c r="P437" s="26"/>
      <c r="Q437" s="26"/>
    </row>
    <row r="438" spans="1:17" ht="24.75" customHeight="1" x14ac:dyDescent="0.25">
      <c r="A438" s="32" t="s">
        <v>112</v>
      </c>
      <c r="B438" s="32" t="s">
        <v>113</v>
      </c>
      <c r="C438" s="32" t="s">
        <v>12</v>
      </c>
      <c r="D438" s="32" t="s">
        <v>7</v>
      </c>
      <c r="E438" s="48" t="s">
        <v>114</v>
      </c>
      <c r="F438" s="48"/>
      <c r="G438" s="33" t="s">
        <v>115</v>
      </c>
      <c r="H438" s="54"/>
      <c r="I438" s="65"/>
      <c r="K438" s="26"/>
      <c r="L438" s="26"/>
      <c r="M438" s="26"/>
      <c r="N438" s="26"/>
      <c r="O438" s="26"/>
      <c r="P438" s="26"/>
      <c r="Q438" s="26"/>
    </row>
    <row r="439" spans="1:17" ht="24.75" customHeight="1" x14ac:dyDescent="0.25">
      <c r="A439" s="32" t="s">
        <v>116</v>
      </c>
      <c r="B439" s="51"/>
      <c r="C439" s="31" t="str">
        <f>IFERROR(VLOOKUP(B439,matrizEmpleados,2,FALSE),"Error")</f>
        <v>Error</v>
      </c>
      <c r="D439" s="29"/>
      <c r="E439" s="49"/>
      <c r="F439" s="49"/>
      <c r="G439" s="33" t="s">
        <v>117</v>
      </c>
      <c r="H439" s="54"/>
      <c r="I439" s="65" t="str">
        <f ca="1">CONCATENATE(_xlfn.SHEET(),"-",I433,"-",1)</f>
        <v>31-40-1</v>
      </c>
      <c r="J439" s="26"/>
      <c r="K439" s="26"/>
      <c r="L439" s="26"/>
      <c r="M439" s="26"/>
      <c r="N439" s="26"/>
      <c r="O439" s="26"/>
      <c r="P439" s="26"/>
      <c r="Q439" s="26"/>
    </row>
    <row r="440" spans="1:17" ht="24.75" customHeight="1" x14ac:dyDescent="0.25">
      <c r="A440" s="32" t="s">
        <v>118</v>
      </c>
      <c r="B440" s="51"/>
      <c r="C440" s="31" t="str">
        <f>IFERROR(VLOOKUP(B440,matrizEmpleados,2,FALSE),"Error")</f>
        <v>Error</v>
      </c>
      <c r="D440" s="29"/>
      <c r="E440" s="49"/>
      <c r="F440" s="49"/>
      <c r="G440" s="33" t="s">
        <v>119</v>
      </c>
      <c r="H440" s="55"/>
      <c r="I440" s="65" t="str">
        <f ca="1">CONCATENATE(_xlfn.SHEET(),"-",I433,"-",2)</f>
        <v>31-40-2</v>
      </c>
      <c r="J440" s="26"/>
      <c r="K440" s="26"/>
      <c r="L440" s="26"/>
      <c r="M440" s="26"/>
      <c r="N440" s="26"/>
      <c r="O440" s="26"/>
      <c r="P440" s="26"/>
      <c r="Q440" s="26"/>
    </row>
    <row r="441" spans="1:17" ht="24.75" customHeight="1" x14ac:dyDescent="0.25">
      <c r="A441" s="32" t="s">
        <v>120</v>
      </c>
      <c r="B441" s="51"/>
      <c r="C441" s="31" t="str">
        <f>IFERROR(VLOOKUP(B441,matrizEmpleados,2,FALSE),"Error")</f>
        <v>Error</v>
      </c>
      <c r="D441" s="29"/>
      <c r="E441" s="49"/>
      <c r="F441" s="49"/>
      <c r="G441" s="33" t="s">
        <v>31</v>
      </c>
      <c r="H441" s="54"/>
      <c r="I441" s="65" t="str">
        <f ca="1">CONCATENATE(_xlfn.SHEET(),"-",I433,"-",3)</f>
        <v>31-40-3</v>
      </c>
      <c r="J441" s="26"/>
      <c r="K441" s="26"/>
      <c r="L441" s="26"/>
      <c r="M441" s="26"/>
      <c r="N441" s="26"/>
      <c r="O441" s="26"/>
      <c r="P441" s="26"/>
      <c r="Q441" s="26"/>
    </row>
    <row r="442" spans="1:17" ht="38.25" customHeight="1" x14ac:dyDescent="0.25">
      <c r="A442" s="32" t="s">
        <v>121</v>
      </c>
      <c r="B442" s="150"/>
      <c r="C442" s="151"/>
      <c r="D442" s="151"/>
      <c r="E442" s="152"/>
      <c r="F442" s="98"/>
      <c r="G442" s="32" t="s">
        <v>122</v>
      </c>
      <c r="H442" s="56" t="str">
        <f>IFERROR(VLOOKUP(E435,matriz_imputacion,3,FALSE),"No Existe")</f>
        <v>No Existe</v>
      </c>
      <c r="I442" s="65"/>
      <c r="J442" s="26"/>
      <c r="K442" s="26"/>
      <c r="L442" s="26"/>
      <c r="M442" s="26"/>
      <c r="N442" s="26"/>
      <c r="O442" s="26"/>
      <c r="P442" s="26"/>
      <c r="Q442" s="26"/>
    </row>
    <row r="443" spans="1:17" ht="40.5" customHeight="1" x14ac:dyDescent="0.25">
      <c r="A443" s="28"/>
      <c r="B443" s="40"/>
      <c r="C443" s="26"/>
      <c r="D443" s="26"/>
      <c r="E443" s="26"/>
      <c r="F443" s="26"/>
      <c r="G443" s="27"/>
      <c r="H443" s="27"/>
      <c r="I443" s="65"/>
      <c r="J443" s="26"/>
      <c r="K443" s="26"/>
      <c r="L443" s="26"/>
      <c r="M443" s="26"/>
      <c r="N443" s="26"/>
      <c r="O443" s="26"/>
      <c r="P443" s="26"/>
      <c r="Q443" s="26"/>
    </row>
    <row r="444" spans="1:17" ht="24.75" customHeight="1" x14ac:dyDescent="0.3">
      <c r="A444" s="57" t="str">
        <f ca="1">CONCATENATE(_xlfn.SHEET(),"-",I444)</f>
        <v>31-41</v>
      </c>
      <c r="B444" s="58"/>
      <c r="C444" s="59" t="s">
        <v>99</v>
      </c>
      <c r="D444" s="60" t="s">
        <v>100</v>
      </c>
      <c r="E444" s="61"/>
      <c r="F444" s="61"/>
      <c r="G444" s="62" t="s">
        <v>92</v>
      </c>
      <c r="H444" s="63"/>
      <c r="I444" s="65">
        <f>+I433+1</f>
        <v>41</v>
      </c>
      <c r="J444" s="26"/>
      <c r="K444" s="26"/>
      <c r="L444" s="26"/>
      <c r="M444" s="26"/>
      <c r="N444" s="26"/>
      <c r="O444" s="26"/>
      <c r="P444" s="26"/>
      <c r="Q444" s="26"/>
    </row>
    <row r="445" spans="1:17" ht="24.75" customHeight="1" x14ac:dyDescent="0.25">
      <c r="A445" s="32" t="s">
        <v>5</v>
      </c>
      <c r="B445" s="51"/>
      <c r="C445" s="52"/>
      <c r="D445" s="52"/>
      <c r="E445" s="53"/>
      <c r="F445" s="109">
        <f>IFERROR((E447*F447+E448*F448)/(F447+F448),0)</f>
        <v>0</v>
      </c>
      <c r="G445" s="33" t="s">
        <v>106</v>
      </c>
      <c r="H445" s="54"/>
      <c r="I445" s="65"/>
      <c r="J445" s="26"/>
      <c r="K445" s="26"/>
      <c r="L445" s="26"/>
      <c r="M445" s="26"/>
      <c r="N445" s="26"/>
      <c r="O445" s="26"/>
      <c r="P445" s="26"/>
      <c r="Q445" s="26"/>
    </row>
    <row r="446" spans="1:17" ht="24.75" customHeight="1" x14ac:dyDescent="0.25">
      <c r="A446" s="32" t="s">
        <v>6</v>
      </c>
      <c r="B446" s="148"/>
      <c r="C446" s="149"/>
      <c r="D446" s="33" t="s">
        <v>107</v>
      </c>
      <c r="E446" s="94" t="str">
        <f>IFERROR(VLOOKUP(B446,matrizEmpleados,2,FALSE),"No existe")</f>
        <v>No existe</v>
      </c>
      <c r="F446" s="104" t="s">
        <v>108</v>
      </c>
      <c r="G446" s="33" t="s">
        <v>109</v>
      </c>
      <c r="H446" s="111">
        <f>+(D445-C445)+1</f>
        <v>1</v>
      </c>
      <c r="I446" s="65"/>
      <c r="J446" s="26"/>
      <c r="K446" s="26"/>
      <c r="L446" s="26"/>
      <c r="M446" s="26"/>
      <c r="N446" s="26"/>
      <c r="O446" s="26"/>
      <c r="P446" s="26"/>
      <c r="Q446" s="26"/>
    </row>
    <row r="447" spans="1:17" ht="24.75" customHeight="1" x14ac:dyDescent="0.25">
      <c r="A447" s="32" t="s">
        <v>8</v>
      </c>
      <c r="B447" s="99"/>
      <c r="C447" s="105"/>
      <c r="D447" s="105"/>
      <c r="E447" s="100">
        <f>(D447-C447)*$C$2</f>
        <v>0</v>
      </c>
      <c r="F447" s="113"/>
      <c r="G447" s="33" t="s">
        <v>111</v>
      </c>
      <c r="H447" s="54"/>
      <c r="I447" s="65"/>
      <c r="J447" s="26"/>
      <c r="K447" s="26"/>
      <c r="L447" s="26"/>
      <c r="M447" s="26"/>
      <c r="N447" s="26"/>
      <c r="O447" s="26"/>
      <c r="P447" s="26"/>
      <c r="Q447" s="26"/>
    </row>
    <row r="448" spans="1:17" ht="24.75" customHeight="1" x14ac:dyDescent="0.25">
      <c r="A448" s="32" t="s">
        <v>11</v>
      </c>
      <c r="B448" s="92"/>
      <c r="C448" s="105"/>
      <c r="D448" s="105"/>
      <c r="E448" s="100">
        <f>(D448-C448)*$C$2</f>
        <v>0</v>
      </c>
      <c r="F448" s="113"/>
      <c r="G448" s="33" t="s">
        <v>107</v>
      </c>
      <c r="H448" s="56" t="str">
        <f>IFERROR(VLOOKUP(B448,matrizEmpleados,2,FALSE),"Error")</f>
        <v>Error</v>
      </c>
      <c r="I448" s="65"/>
      <c r="J448" s="26"/>
      <c r="K448" s="26"/>
      <c r="L448" s="26"/>
      <c r="M448" s="26"/>
      <c r="N448" s="26"/>
      <c r="O448" s="26"/>
      <c r="P448" s="26"/>
      <c r="Q448" s="26"/>
    </row>
    <row r="449" spans="1:17" ht="24.75" customHeight="1" x14ac:dyDescent="0.25">
      <c r="A449" s="32" t="s">
        <v>112</v>
      </c>
      <c r="B449" s="32" t="s">
        <v>113</v>
      </c>
      <c r="C449" s="32" t="s">
        <v>12</v>
      </c>
      <c r="D449" s="32" t="s">
        <v>7</v>
      </c>
      <c r="E449" s="48" t="s">
        <v>114</v>
      </c>
      <c r="F449" s="48"/>
      <c r="G449" s="33" t="s">
        <v>115</v>
      </c>
      <c r="H449" s="54"/>
      <c r="I449" s="65"/>
      <c r="K449" s="26"/>
      <c r="L449" s="26"/>
      <c r="M449" s="26"/>
      <c r="N449" s="26"/>
      <c r="O449" s="26"/>
      <c r="P449" s="26"/>
      <c r="Q449" s="26"/>
    </row>
    <row r="450" spans="1:17" ht="24.75" customHeight="1" x14ac:dyDescent="0.25">
      <c r="A450" s="32" t="s">
        <v>116</v>
      </c>
      <c r="B450" s="51"/>
      <c r="C450" s="31" t="str">
        <f>IFERROR(VLOOKUP(B450,matrizEmpleados,2,FALSE),"Error")</f>
        <v>Error</v>
      </c>
      <c r="D450" s="29"/>
      <c r="E450" s="49"/>
      <c r="F450" s="49"/>
      <c r="G450" s="33" t="s">
        <v>117</v>
      </c>
      <c r="H450" s="54"/>
      <c r="I450" s="65" t="str">
        <f ca="1">CONCATENATE(_xlfn.SHEET(),"-",I444,"-",1)</f>
        <v>31-41-1</v>
      </c>
      <c r="J450" s="26"/>
      <c r="K450" s="26"/>
      <c r="L450" s="26"/>
      <c r="M450" s="26"/>
      <c r="N450" s="26"/>
      <c r="O450" s="26"/>
      <c r="P450" s="26"/>
      <c r="Q450" s="26"/>
    </row>
    <row r="451" spans="1:17" ht="24.75" customHeight="1" x14ac:dyDescent="0.25">
      <c r="A451" s="32" t="s">
        <v>118</v>
      </c>
      <c r="B451" s="51"/>
      <c r="C451" s="31" t="str">
        <f>IFERROR(VLOOKUP(B451,matrizEmpleados,2,FALSE),"Error")</f>
        <v>Error</v>
      </c>
      <c r="D451" s="29"/>
      <c r="E451" s="49"/>
      <c r="F451" s="49"/>
      <c r="G451" s="33" t="s">
        <v>119</v>
      </c>
      <c r="H451" s="55"/>
      <c r="I451" s="65" t="str">
        <f ca="1">CONCATENATE(_xlfn.SHEET(),"-",I444,"-",2)</f>
        <v>31-41-2</v>
      </c>
      <c r="J451" s="26"/>
      <c r="K451" s="26"/>
      <c r="L451" s="26"/>
      <c r="M451" s="26"/>
      <c r="N451" s="26"/>
      <c r="O451" s="26"/>
      <c r="P451" s="26"/>
      <c r="Q451" s="26"/>
    </row>
    <row r="452" spans="1:17" ht="24.75" customHeight="1" x14ac:dyDescent="0.25">
      <c r="A452" s="32" t="s">
        <v>120</v>
      </c>
      <c r="B452" s="51"/>
      <c r="C452" s="31" t="str">
        <f>IFERROR(VLOOKUP(B452,matrizEmpleados,2,FALSE),"Error")</f>
        <v>Error</v>
      </c>
      <c r="D452" s="29"/>
      <c r="E452" s="49"/>
      <c r="F452" s="49"/>
      <c r="G452" s="33" t="s">
        <v>31</v>
      </c>
      <c r="H452" s="54"/>
      <c r="I452" s="65" t="str">
        <f ca="1">CONCATENATE(_xlfn.SHEET(),"-",I444,"-",3)</f>
        <v>31-41-3</v>
      </c>
      <c r="J452" s="26"/>
      <c r="K452" s="26"/>
      <c r="L452" s="26"/>
      <c r="M452" s="26"/>
      <c r="N452" s="26"/>
      <c r="O452" s="26"/>
      <c r="P452" s="26"/>
      <c r="Q452" s="26"/>
    </row>
    <row r="453" spans="1:17" ht="38.25" customHeight="1" x14ac:dyDescent="0.25">
      <c r="A453" s="32" t="s">
        <v>121</v>
      </c>
      <c r="B453" s="150"/>
      <c r="C453" s="151"/>
      <c r="D453" s="151"/>
      <c r="E453" s="152"/>
      <c r="F453" s="98"/>
      <c r="G453" s="32" t="s">
        <v>122</v>
      </c>
      <c r="H453" s="56" t="str">
        <f>IFERROR(VLOOKUP(E446,matriz_imputacion,3,FALSE),"No Existe")</f>
        <v>No Existe</v>
      </c>
      <c r="I453" s="65"/>
      <c r="J453" s="26"/>
      <c r="K453" s="26"/>
      <c r="L453" s="26"/>
      <c r="M453" s="26"/>
      <c r="N453" s="26"/>
      <c r="O453" s="26"/>
      <c r="P453" s="26"/>
      <c r="Q453" s="26"/>
    </row>
    <row r="454" spans="1:17" ht="40.5" customHeight="1" x14ac:dyDescent="0.25">
      <c r="A454" s="28"/>
      <c r="B454" s="40"/>
      <c r="C454" s="26"/>
      <c r="D454" s="26"/>
      <c r="E454" s="26"/>
      <c r="F454" s="26"/>
      <c r="G454" s="27"/>
      <c r="H454" s="27"/>
      <c r="I454" s="65"/>
      <c r="J454" s="26"/>
      <c r="K454" s="26"/>
      <c r="L454" s="26"/>
      <c r="M454" s="26"/>
      <c r="N454" s="26"/>
      <c r="O454" s="26"/>
      <c r="P454" s="26"/>
      <c r="Q454" s="26"/>
    </row>
    <row r="455" spans="1:17" ht="24.75" customHeight="1" x14ac:dyDescent="0.3">
      <c r="A455" s="57" t="str">
        <f ca="1">CONCATENATE(_xlfn.SHEET(),"-",I455)</f>
        <v>31-42</v>
      </c>
      <c r="B455" s="58"/>
      <c r="C455" s="59" t="s">
        <v>99</v>
      </c>
      <c r="D455" s="60" t="s">
        <v>100</v>
      </c>
      <c r="E455" s="61"/>
      <c r="F455" s="61"/>
      <c r="G455" s="62" t="s">
        <v>92</v>
      </c>
      <c r="H455" s="63"/>
      <c r="I455" s="65">
        <f>+I444+1</f>
        <v>42</v>
      </c>
      <c r="J455" s="26"/>
      <c r="K455" s="26"/>
      <c r="L455" s="26"/>
      <c r="M455" s="26"/>
      <c r="N455" s="26"/>
      <c r="O455" s="26"/>
      <c r="P455" s="26"/>
      <c r="Q455" s="26"/>
    </row>
    <row r="456" spans="1:17" ht="24.75" customHeight="1" x14ac:dyDescent="0.25">
      <c r="A456" s="32" t="s">
        <v>5</v>
      </c>
      <c r="B456" s="51"/>
      <c r="C456" s="52"/>
      <c r="D456" s="52"/>
      <c r="E456" s="53"/>
      <c r="F456" s="109">
        <f>IFERROR((E458*F458+E459*F459)/(F458+F459),0)</f>
        <v>0</v>
      </c>
      <c r="G456" s="33" t="s">
        <v>106</v>
      </c>
      <c r="H456" s="54"/>
      <c r="I456" s="65"/>
      <c r="J456" s="26"/>
      <c r="K456" s="26"/>
      <c r="L456" s="26"/>
      <c r="M456" s="26"/>
      <c r="N456" s="26"/>
      <c r="O456" s="26"/>
      <c r="P456" s="26"/>
      <c r="Q456" s="26"/>
    </row>
    <row r="457" spans="1:17" ht="24.75" customHeight="1" x14ac:dyDescent="0.25">
      <c r="A457" s="32" t="s">
        <v>6</v>
      </c>
      <c r="B457" s="148"/>
      <c r="C457" s="149"/>
      <c r="D457" s="33" t="s">
        <v>107</v>
      </c>
      <c r="E457" s="94" t="str">
        <f>IFERROR(VLOOKUP(B457,matrizEmpleados,2,FALSE),"No existe")</f>
        <v>No existe</v>
      </c>
      <c r="F457" s="104" t="s">
        <v>108</v>
      </c>
      <c r="G457" s="33" t="s">
        <v>109</v>
      </c>
      <c r="H457" s="111">
        <f>+(D456-C456)+1</f>
        <v>1</v>
      </c>
      <c r="I457" s="65"/>
      <c r="J457" s="26"/>
      <c r="K457" s="26"/>
      <c r="L457" s="26"/>
      <c r="M457" s="26"/>
      <c r="N457" s="26"/>
      <c r="O457" s="26"/>
      <c r="P457" s="26"/>
      <c r="Q457" s="26"/>
    </row>
    <row r="458" spans="1:17" ht="24.75" customHeight="1" x14ac:dyDescent="0.25">
      <c r="A458" s="32" t="s">
        <v>8</v>
      </c>
      <c r="B458" s="99"/>
      <c r="C458" s="105"/>
      <c r="D458" s="105"/>
      <c r="E458" s="100">
        <f>(D458-C458)*$C$2</f>
        <v>0</v>
      </c>
      <c r="F458" s="113"/>
      <c r="G458" s="33" t="s">
        <v>111</v>
      </c>
      <c r="H458" s="54"/>
      <c r="I458" s="65"/>
      <c r="J458" s="26"/>
      <c r="K458" s="26"/>
      <c r="L458" s="26"/>
      <c r="M458" s="26"/>
      <c r="N458" s="26"/>
      <c r="O458" s="26"/>
      <c r="P458" s="26"/>
      <c r="Q458" s="26"/>
    </row>
    <row r="459" spans="1:17" ht="24.75" customHeight="1" x14ac:dyDescent="0.25">
      <c r="A459" s="32" t="s">
        <v>11</v>
      </c>
      <c r="B459" s="92"/>
      <c r="C459" s="105"/>
      <c r="D459" s="105"/>
      <c r="E459" s="100">
        <f>(D459-C459)*$C$2</f>
        <v>0</v>
      </c>
      <c r="F459" s="113"/>
      <c r="G459" s="33" t="s">
        <v>107</v>
      </c>
      <c r="H459" s="56" t="str">
        <f>IFERROR(VLOOKUP(B459,matrizEmpleados,2,FALSE),"Error")</f>
        <v>Error</v>
      </c>
      <c r="I459" s="65"/>
      <c r="J459" s="26"/>
      <c r="K459" s="26"/>
      <c r="L459" s="26"/>
      <c r="M459" s="26"/>
      <c r="N459" s="26"/>
      <c r="O459" s="26"/>
      <c r="P459" s="26"/>
      <c r="Q459" s="26"/>
    </row>
    <row r="460" spans="1:17" ht="24.75" customHeight="1" x14ac:dyDescent="0.25">
      <c r="A460" s="32" t="s">
        <v>112</v>
      </c>
      <c r="B460" s="32" t="s">
        <v>113</v>
      </c>
      <c r="C460" s="32" t="s">
        <v>12</v>
      </c>
      <c r="D460" s="32" t="s">
        <v>7</v>
      </c>
      <c r="E460" s="48" t="s">
        <v>114</v>
      </c>
      <c r="F460" s="48"/>
      <c r="G460" s="33" t="s">
        <v>115</v>
      </c>
      <c r="H460" s="54"/>
      <c r="I460" s="65"/>
      <c r="K460" s="26"/>
      <c r="L460" s="26"/>
      <c r="M460" s="26"/>
      <c r="N460" s="26"/>
      <c r="O460" s="26"/>
      <c r="P460" s="26"/>
      <c r="Q460" s="26"/>
    </row>
    <row r="461" spans="1:17" ht="24.75" customHeight="1" x14ac:dyDescent="0.25">
      <c r="A461" s="32" t="s">
        <v>116</v>
      </c>
      <c r="B461" s="51"/>
      <c r="C461" s="31" t="str">
        <f>IFERROR(VLOOKUP(B461,matrizEmpleados,2,FALSE),"Error")</f>
        <v>Error</v>
      </c>
      <c r="D461" s="29"/>
      <c r="E461" s="49"/>
      <c r="F461" s="49"/>
      <c r="G461" s="33" t="s">
        <v>117</v>
      </c>
      <c r="H461" s="54"/>
      <c r="I461" s="65" t="str">
        <f ca="1">CONCATENATE(_xlfn.SHEET(),"-",I455,"-",1)</f>
        <v>31-42-1</v>
      </c>
      <c r="J461" s="26"/>
      <c r="K461" s="26"/>
      <c r="L461" s="26"/>
      <c r="M461" s="26"/>
      <c r="N461" s="26"/>
      <c r="O461" s="26"/>
      <c r="P461" s="26"/>
      <c r="Q461" s="26"/>
    </row>
    <row r="462" spans="1:17" ht="24.75" customHeight="1" x14ac:dyDescent="0.25">
      <c r="A462" s="32" t="s">
        <v>118</v>
      </c>
      <c r="B462" s="51"/>
      <c r="C462" s="31" t="str">
        <f>IFERROR(VLOOKUP(B462,matrizEmpleados,2,FALSE),"Error")</f>
        <v>Error</v>
      </c>
      <c r="D462" s="29"/>
      <c r="E462" s="49"/>
      <c r="F462" s="49"/>
      <c r="G462" s="33" t="s">
        <v>119</v>
      </c>
      <c r="H462" s="55"/>
      <c r="I462" s="65" t="str">
        <f ca="1">CONCATENATE(_xlfn.SHEET(),"-",I455,"-",2)</f>
        <v>31-42-2</v>
      </c>
      <c r="J462" s="26"/>
      <c r="K462" s="26"/>
      <c r="L462" s="26"/>
      <c r="M462" s="26"/>
      <c r="N462" s="26"/>
      <c r="O462" s="26"/>
      <c r="P462" s="26"/>
      <c r="Q462" s="26"/>
    </row>
    <row r="463" spans="1:17" ht="24.75" customHeight="1" x14ac:dyDescent="0.25">
      <c r="A463" s="32" t="s">
        <v>120</v>
      </c>
      <c r="B463" s="51"/>
      <c r="C463" s="31" t="str">
        <f>IFERROR(VLOOKUP(B463,matrizEmpleados,2,FALSE),"Error")</f>
        <v>Error</v>
      </c>
      <c r="D463" s="29"/>
      <c r="E463" s="49"/>
      <c r="F463" s="49"/>
      <c r="G463" s="33" t="s">
        <v>31</v>
      </c>
      <c r="H463" s="54"/>
      <c r="I463" s="65" t="str">
        <f ca="1">CONCATENATE(_xlfn.SHEET(),"-",I455,"-",3)</f>
        <v>31-42-3</v>
      </c>
      <c r="J463" s="26"/>
      <c r="K463" s="26"/>
      <c r="L463" s="26"/>
      <c r="M463" s="26"/>
      <c r="N463" s="26"/>
      <c r="O463" s="26"/>
      <c r="P463" s="26"/>
      <c r="Q463" s="26"/>
    </row>
    <row r="464" spans="1:17" ht="38.25" customHeight="1" x14ac:dyDescent="0.25">
      <c r="A464" s="32" t="s">
        <v>121</v>
      </c>
      <c r="B464" s="150"/>
      <c r="C464" s="151"/>
      <c r="D464" s="151"/>
      <c r="E464" s="152"/>
      <c r="F464" s="98"/>
      <c r="G464" s="32" t="s">
        <v>122</v>
      </c>
      <c r="H464" s="56" t="str">
        <f>IFERROR(VLOOKUP(E457,matriz_imputacion,3,FALSE),"No Existe")</f>
        <v>No Existe</v>
      </c>
      <c r="I464" s="65"/>
      <c r="J464" s="26"/>
      <c r="K464" s="26"/>
      <c r="L464" s="26"/>
      <c r="M464" s="26"/>
      <c r="N464" s="26"/>
      <c r="O464" s="26"/>
      <c r="P464" s="26"/>
      <c r="Q464" s="26"/>
    </row>
    <row r="465" spans="1:17" ht="40.5" customHeight="1" x14ac:dyDescent="0.25">
      <c r="A465" s="28"/>
      <c r="B465" s="40"/>
      <c r="C465" s="26"/>
      <c r="D465" s="26"/>
      <c r="E465" s="26"/>
      <c r="F465" s="26"/>
      <c r="G465" s="27"/>
      <c r="H465" s="27"/>
      <c r="I465" s="65"/>
      <c r="J465" s="26"/>
      <c r="K465" s="26"/>
      <c r="L465" s="26"/>
      <c r="M465" s="26"/>
      <c r="N465" s="26"/>
      <c r="O465" s="26"/>
      <c r="P465" s="26"/>
      <c r="Q465" s="26"/>
    </row>
    <row r="466" spans="1:17" ht="24.75" customHeight="1" x14ac:dyDescent="0.3">
      <c r="A466" s="57" t="str">
        <f ca="1">CONCATENATE(_xlfn.SHEET(),"-",I466)</f>
        <v>31-43</v>
      </c>
      <c r="B466" s="58"/>
      <c r="C466" s="59" t="s">
        <v>99</v>
      </c>
      <c r="D466" s="60" t="s">
        <v>100</v>
      </c>
      <c r="E466" s="61"/>
      <c r="F466" s="61"/>
      <c r="G466" s="62" t="s">
        <v>92</v>
      </c>
      <c r="H466" s="63"/>
      <c r="I466" s="65">
        <f>+I455+1</f>
        <v>43</v>
      </c>
      <c r="J466" s="26"/>
      <c r="K466" s="26"/>
      <c r="L466" s="26"/>
      <c r="M466" s="26"/>
      <c r="N466" s="26"/>
      <c r="O466" s="26"/>
      <c r="P466" s="26"/>
      <c r="Q466" s="26"/>
    </row>
    <row r="467" spans="1:17" ht="24.75" customHeight="1" x14ac:dyDescent="0.25">
      <c r="A467" s="32" t="s">
        <v>5</v>
      </c>
      <c r="B467" s="51"/>
      <c r="C467" s="52"/>
      <c r="D467" s="52"/>
      <c r="E467" s="53"/>
      <c r="F467" s="109">
        <f>IFERROR((E469*F469+E470*F470)/(F469+F470),0)</f>
        <v>0</v>
      </c>
      <c r="G467" s="33" t="s">
        <v>106</v>
      </c>
      <c r="H467" s="54"/>
      <c r="I467" s="65"/>
      <c r="J467" s="26"/>
      <c r="K467" s="26"/>
      <c r="L467" s="26"/>
      <c r="M467" s="26"/>
      <c r="N467" s="26"/>
      <c r="O467" s="26"/>
      <c r="P467" s="26"/>
      <c r="Q467" s="26"/>
    </row>
    <row r="468" spans="1:17" ht="24.75" customHeight="1" x14ac:dyDescent="0.25">
      <c r="A468" s="32" t="s">
        <v>6</v>
      </c>
      <c r="B468" s="148"/>
      <c r="C468" s="149"/>
      <c r="D468" s="33" t="s">
        <v>107</v>
      </c>
      <c r="E468" s="94" t="str">
        <f>IFERROR(VLOOKUP(B468,matrizEmpleados,2,FALSE),"No existe")</f>
        <v>No existe</v>
      </c>
      <c r="F468" s="104" t="s">
        <v>108</v>
      </c>
      <c r="G468" s="33" t="s">
        <v>109</v>
      </c>
      <c r="H468" s="111">
        <f>+(D467-C467)+1</f>
        <v>1</v>
      </c>
      <c r="I468" s="65"/>
      <c r="J468" s="26"/>
      <c r="K468" s="26"/>
      <c r="L468" s="26"/>
      <c r="M468" s="26"/>
      <c r="N468" s="26"/>
      <c r="O468" s="26"/>
      <c r="P468" s="26"/>
      <c r="Q468" s="26"/>
    </row>
    <row r="469" spans="1:17" ht="24.75" customHeight="1" x14ac:dyDescent="0.25">
      <c r="A469" s="32" t="s">
        <v>8</v>
      </c>
      <c r="B469" s="99"/>
      <c r="C469" s="105"/>
      <c r="D469" s="105"/>
      <c r="E469" s="100">
        <f>(D469-C469)*$C$2</f>
        <v>0</v>
      </c>
      <c r="F469" s="113"/>
      <c r="G469" s="33" t="s">
        <v>111</v>
      </c>
      <c r="H469" s="54"/>
      <c r="I469" s="65"/>
      <c r="J469" s="26"/>
      <c r="K469" s="26"/>
      <c r="L469" s="26"/>
      <c r="M469" s="26"/>
      <c r="N469" s="26"/>
      <c r="O469" s="26"/>
      <c r="P469" s="26"/>
      <c r="Q469" s="26"/>
    </row>
    <row r="470" spans="1:17" ht="24.75" customHeight="1" x14ac:dyDescent="0.25">
      <c r="A470" s="32" t="s">
        <v>11</v>
      </c>
      <c r="B470" s="92"/>
      <c r="C470" s="105"/>
      <c r="D470" s="105"/>
      <c r="E470" s="100">
        <f>(D470-C470)*$C$2</f>
        <v>0</v>
      </c>
      <c r="F470" s="113"/>
      <c r="G470" s="33" t="s">
        <v>107</v>
      </c>
      <c r="H470" s="56" t="str">
        <f>IFERROR(VLOOKUP(B470,matrizEmpleados,2,FALSE),"Error")</f>
        <v>Error</v>
      </c>
      <c r="I470" s="65"/>
      <c r="J470" s="26"/>
      <c r="K470" s="26"/>
      <c r="L470" s="26"/>
      <c r="M470" s="26"/>
      <c r="N470" s="26"/>
      <c r="O470" s="26"/>
      <c r="P470" s="26"/>
      <c r="Q470" s="26"/>
    </row>
    <row r="471" spans="1:17" ht="24.75" customHeight="1" x14ac:dyDescent="0.25">
      <c r="A471" s="32" t="s">
        <v>112</v>
      </c>
      <c r="B471" s="32" t="s">
        <v>113</v>
      </c>
      <c r="C471" s="32" t="s">
        <v>12</v>
      </c>
      <c r="D471" s="32" t="s">
        <v>7</v>
      </c>
      <c r="E471" s="48" t="s">
        <v>114</v>
      </c>
      <c r="F471" s="48"/>
      <c r="G471" s="33" t="s">
        <v>115</v>
      </c>
      <c r="H471" s="54"/>
      <c r="I471" s="65"/>
      <c r="K471" s="26"/>
      <c r="L471" s="26"/>
      <c r="M471" s="26"/>
      <c r="N471" s="26"/>
      <c r="O471" s="26"/>
      <c r="P471" s="26"/>
      <c r="Q471" s="26"/>
    </row>
    <row r="472" spans="1:17" ht="24.75" customHeight="1" x14ac:dyDescent="0.25">
      <c r="A472" s="32" t="s">
        <v>116</v>
      </c>
      <c r="B472" s="51"/>
      <c r="C472" s="31" t="str">
        <f>IFERROR(VLOOKUP(B472,matrizEmpleados,2,FALSE),"Error")</f>
        <v>Error</v>
      </c>
      <c r="D472" s="29"/>
      <c r="E472" s="49"/>
      <c r="F472" s="49"/>
      <c r="G472" s="33" t="s">
        <v>117</v>
      </c>
      <c r="H472" s="54"/>
      <c r="I472" s="65" t="str">
        <f ca="1">CONCATENATE(_xlfn.SHEET(),"-",I466,"-",1)</f>
        <v>31-43-1</v>
      </c>
      <c r="J472" s="26"/>
      <c r="K472" s="26"/>
      <c r="L472" s="26"/>
      <c r="M472" s="26"/>
      <c r="N472" s="26"/>
      <c r="O472" s="26"/>
      <c r="P472" s="26"/>
      <c r="Q472" s="26"/>
    </row>
    <row r="473" spans="1:17" ht="24.75" customHeight="1" x14ac:dyDescent="0.25">
      <c r="A473" s="32" t="s">
        <v>118</v>
      </c>
      <c r="B473" s="51"/>
      <c r="C473" s="31" t="str">
        <f>IFERROR(VLOOKUP(B473,matrizEmpleados,2,FALSE),"Error")</f>
        <v>Error</v>
      </c>
      <c r="D473" s="29"/>
      <c r="E473" s="49"/>
      <c r="F473" s="49"/>
      <c r="G473" s="33" t="s">
        <v>119</v>
      </c>
      <c r="H473" s="55"/>
      <c r="I473" s="65" t="str">
        <f ca="1">CONCATENATE(_xlfn.SHEET(),"-",I466,"-",2)</f>
        <v>31-43-2</v>
      </c>
      <c r="J473" s="26"/>
      <c r="K473" s="26"/>
      <c r="L473" s="26"/>
      <c r="M473" s="26"/>
      <c r="N473" s="26"/>
      <c r="O473" s="26"/>
      <c r="P473" s="26"/>
      <c r="Q473" s="26"/>
    </row>
    <row r="474" spans="1:17" ht="24.75" customHeight="1" x14ac:dyDescent="0.25">
      <c r="A474" s="32" t="s">
        <v>120</v>
      </c>
      <c r="B474" s="51"/>
      <c r="C474" s="31" t="str">
        <f>IFERROR(VLOOKUP(B474,matrizEmpleados,2,FALSE),"Error")</f>
        <v>Error</v>
      </c>
      <c r="D474" s="29"/>
      <c r="E474" s="49"/>
      <c r="F474" s="49"/>
      <c r="G474" s="33" t="s">
        <v>31</v>
      </c>
      <c r="H474" s="54"/>
      <c r="I474" s="65" t="str">
        <f ca="1">CONCATENATE(_xlfn.SHEET(),"-",I466,"-",3)</f>
        <v>31-43-3</v>
      </c>
      <c r="J474" s="26"/>
      <c r="K474" s="26"/>
      <c r="L474" s="26"/>
      <c r="M474" s="26"/>
      <c r="N474" s="26"/>
      <c r="O474" s="26"/>
      <c r="P474" s="26"/>
      <c r="Q474" s="26"/>
    </row>
    <row r="475" spans="1:17" ht="38.25" customHeight="1" x14ac:dyDescent="0.25">
      <c r="A475" s="32" t="s">
        <v>121</v>
      </c>
      <c r="B475" s="150"/>
      <c r="C475" s="151"/>
      <c r="D475" s="151"/>
      <c r="E475" s="152"/>
      <c r="F475" s="98"/>
      <c r="G475" s="32" t="s">
        <v>122</v>
      </c>
      <c r="H475" s="56" t="str">
        <f>IFERROR(VLOOKUP(E468,matriz_imputacion,3,FALSE),"No Existe")</f>
        <v>No Existe</v>
      </c>
      <c r="I475" s="65"/>
      <c r="J475" s="26"/>
      <c r="K475" s="26"/>
      <c r="L475" s="26"/>
      <c r="M475" s="26"/>
      <c r="N475" s="26"/>
      <c r="O475" s="26"/>
      <c r="P475" s="26"/>
      <c r="Q475" s="26"/>
    </row>
    <row r="476" spans="1:17" ht="40.5" customHeight="1" x14ac:dyDescent="0.25">
      <c r="A476" s="28"/>
      <c r="B476" s="40"/>
      <c r="C476" s="26"/>
      <c r="D476" s="26"/>
      <c r="E476" s="26"/>
      <c r="F476" s="26"/>
      <c r="G476" s="27"/>
      <c r="H476" s="27"/>
      <c r="I476" s="65"/>
      <c r="J476" s="26"/>
      <c r="K476" s="26"/>
      <c r="L476" s="26"/>
      <c r="M476" s="26"/>
      <c r="N476" s="26"/>
      <c r="O476" s="26"/>
      <c r="P476" s="26"/>
      <c r="Q476" s="26"/>
    </row>
    <row r="477" spans="1:17" ht="24.75" customHeight="1" x14ac:dyDescent="0.3">
      <c r="A477" s="57" t="str">
        <f ca="1">CONCATENATE(_xlfn.SHEET(),"-",I477)</f>
        <v>31-44</v>
      </c>
      <c r="B477" s="58"/>
      <c r="C477" s="59" t="s">
        <v>99</v>
      </c>
      <c r="D477" s="60" t="s">
        <v>100</v>
      </c>
      <c r="E477" s="61"/>
      <c r="F477" s="61"/>
      <c r="G477" s="62" t="s">
        <v>92</v>
      </c>
      <c r="H477" s="63"/>
      <c r="I477" s="65">
        <f>+I466+1</f>
        <v>44</v>
      </c>
      <c r="J477" s="26"/>
      <c r="K477" s="26"/>
      <c r="L477" s="26"/>
      <c r="M477" s="26"/>
      <c r="N477" s="26"/>
      <c r="O477" s="26"/>
      <c r="P477" s="26"/>
      <c r="Q477" s="26"/>
    </row>
    <row r="478" spans="1:17" ht="24.75" customHeight="1" x14ac:dyDescent="0.25">
      <c r="A478" s="32" t="s">
        <v>5</v>
      </c>
      <c r="B478" s="51"/>
      <c r="C478" s="52"/>
      <c r="D478" s="52"/>
      <c r="E478" s="53"/>
      <c r="F478" s="109">
        <f>IFERROR((E480*F480+E481*F481)/(F480+F481),0)</f>
        <v>0</v>
      </c>
      <c r="G478" s="33" t="s">
        <v>106</v>
      </c>
      <c r="H478" s="54"/>
      <c r="I478" s="65"/>
      <c r="J478" s="26"/>
      <c r="K478" s="26"/>
      <c r="L478" s="26"/>
      <c r="M478" s="26"/>
      <c r="N478" s="26"/>
      <c r="O478" s="26"/>
      <c r="P478" s="26"/>
      <c r="Q478" s="26"/>
    </row>
    <row r="479" spans="1:17" ht="24.75" customHeight="1" x14ac:dyDescent="0.25">
      <c r="A479" s="32" t="s">
        <v>6</v>
      </c>
      <c r="B479" s="148"/>
      <c r="C479" s="149"/>
      <c r="D479" s="33" t="s">
        <v>107</v>
      </c>
      <c r="E479" s="94" t="str">
        <f>IFERROR(VLOOKUP(B479,matrizEmpleados,2,FALSE),"No existe")</f>
        <v>No existe</v>
      </c>
      <c r="F479" s="104" t="s">
        <v>108</v>
      </c>
      <c r="G479" s="33" t="s">
        <v>109</v>
      </c>
      <c r="H479" s="111">
        <f>+(D478-C478)+1</f>
        <v>1</v>
      </c>
      <c r="I479" s="65"/>
      <c r="J479" s="26"/>
      <c r="K479" s="26"/>
      <c r="L479" s="26"/>
      <c r="M479" s="26"/>
      <c r="N479" s="26"/>
      <c r="O479" s="26"/>
      <c r="P479" s="26"/>
      <c r="Q479" s="26"/>
    </row>
    <row r="480" spans="1:17" ht="24.75" customHeight="1" x14ac:dyDescent="0.25">
      <c r="A480" s="32" t="s">
        <v>8</v>
      </c>
      <c r="B480" s="99"/>
      <c r="C480" s="105"/>
      <c r="D480" s="105"/>
      <c r="E480" s="100">
        <f>(D480-C480)*$C$2</f>
        <v>0</v>
      </c>
      <c r="F480" s="113"/>
      <c r="G480" s="33" t="s">
        <v>111</v>
      </c>
      <c r="H480" s="54"/>
      <c r="I480" s="65"/>
      <c r="J480" s="26"/>
      <c r="K480" s="26"/>
      <c r="L480" s="26"/>
      <c r="M480" s="26"/>
      <c r="N480" s="26"/>
      <c r="O480" s="26"/>
      <c r="P480" s="26"/>
      <c r="Q480" s="26"/>
    </row>
    <row r="481" spans="1:17" ht="24.75" customHeight="1" x14ac:dyDescent="0.25">
      <c r="A481" s="32" t="s">
        <v>11</v>
      </c>
      <c r="B481" s="92"/>
      <c r="C481" s="105"/>
      <c r="D481" s="105"/>
      <c r="E481" s="100">
        <f>(D481-C481)*$C$2</f>
        <v>0</v>
      </c>
      <c r="F481" s="113"/>
      <c r="G481" s="33" t="s">
        <v>107</v>
      </c>
      <c r="H481" s="56" t="str">
        <f>IFERROR(VLOOKUP(B481,matrizEmpleados,2,FALSE),"Error")</f>
        <v>Error</v>
      </c>
      <c r="I481" s="65"/>
      <c r="J481" s="26"/>
      <c r="K481" s="26"/>
      <c r="L481" s="26"/>
      <c r="M481" s="26"/>
      <c r="N481" s="26"/>
      <c r="O481" s="26"/>
      <c r="P481" s="26"/>
      <c r="Q481" s="26"/>
    </row>
    <row r="482" spans="1:17" ht="24.75" customHeight="1" x14ac:dyDescent="0.25">
      <c r="A482" s="32" t="s">
        <v>112</v>
      </c>
      <c r="B482" s="32" t="s">
        <v>113</v>
      </c>
      <c r="C482" s="32" t="s">
        <v>12</v>
      </c>
      <c r="D482" s="32" t="s">
        <v>7</v>
      </c>
      <c r="E482" s="48" t="s">
        <v>114</v>
      </c>
      <c r="F482" s="48"/>
      <c r="G482" s="33" t="s">
        <v>115</v>
      </c>
      <c r="H482" s="54"/>
      <c r="I482" s="65"/>
      <c r="K482" s="26"/>
      <c r="L482" s="26"/>
      <c r="M482" s="26"/>
      <c r="N482" s="26"/>
      <c r="O482" s="26"/>
      <c r="P482" s="26"/>
      <c r="Q482" s="26"/>
    </row>
    <row r="483" spans="1:17" ht="24.75" customHeight="1" x14ac:dyDescent="0.25">
      <c r="A483" s="32" t="s">
        <v>116</v>
      </c>
      <c r="B483" s="51"/>
      <c r="C483" s="31" t="str">
        <f>IFERROR(VLOOKUP(B483,matrizEmpleados,2,FALSE),"Error")</f>
        <v>Error</v>
      </c>
      <c r="D483" s="29"/>
      <c r="E483" s="49"/>
      <c r="F483" s="49"/>
      <c r="G483" s="33" t="s">
        <v>117</v>
      </c>
      <c r="H483" s="54"/>
      <c r="I483" s="65" t="str">
        <f ca="1">CONCATENATE(_xlfn.SHEET(),"-",I477,"-",1)</f>
        <v>31-44-1</v>
      </c>
      <c r="J483" s="26"/>
      <c r="K483" s="26"/>
      <c r="L483" s="26"/>
      <c r="M483" s="26"/>
      <c r="N483" s="26"/>
      <c r="O483" s="26"/>
      <c r="P483" s="26"/>
      <c r="Q483" s="26"/>
    </row>
    <row r="484" spans="1:17" ht="24.75" customHeight="1" x14ac:dyDescent="0.25">
      <c r="A484" s="32" t="s">
        <v>118</v>
      </c>
      <c r="B484" s="51"/>
      <c r="C484" s="31" t="str">
        <f>IFERROR(VLOOKUP(B484,matrizEmpleados,2,FALSE),"Error")</f>
        <v>Error</v>
      </c>
      <c r="D484" s="29"/>
      <c r="E484" s="49"/>
      <c r="F484" s="49"/>
      <c r="G484" s="33" t="s">
        <v>119</v>
      </c>
      <c r="H484" s="55"/>
      <c r="I484" s="65" t="str">
        <f ca="1">CONCATENATE(_xlfn.SHEET(),"-",I477,"-",2)</f>
        <v>31-44-2</v>
      </c>
      <c r="J484" s="26"/>
      <c r="K484" s="26"/>
      <c r="L484" s="26"/>
      <c r="M484" s="26"/>
      <c r="N484" s="26"/>
      <c r="O484" s="26"/>
      <c r="P484" s="26"/>
      <c r="Q484" s="26"/>
    </row>
    <row r="485" spans="1:17" ht="24.75" customHeight="1" x14ac:dyDescent="0.25">
      <c r="A485" s="32" t="s">
        <v>120</v>
      </c>
      <c r="B485" s="51"/>
      <c r="C485" s="31" t="str">
        <f>IFERROR(VLOOKUP(B485,matrizEmpleados,2,FALSE),"Error")</f>
        <v>Error</v>
      </c>
      <c r="D485" s="29"/>
      <c r="E485" s="49"/>
      <c r="F485" s="49"/>
      <c r="G485" s="33" t="s">
        <v>31</v>
      </c>
      <c r="H485" s="54"/>
      <c r="I485" s="65" t="str">
        <f ca="1">CONCATENATE(_xlfn.SHEET(),"-",I477,"-",3)</f>
        <v>31-44-3</v>
      </c>
      <c r="J485" s="26"/>
      <c r="K485" s="26"/>
      <c r="L485" s="26"/>
      <c r="M485" s="26"/>
      <c r="N485" s="26"/>
      <c r="O485" s="26"/>
      <c r="P485" s="26"/>
      <c r="Q485" s="26"/>
    </row>
    <row r="486" spans="1:17" ht="38.25" customHeight="1" x14ac:dyDescent="0.25">
      <c r="A486" s="32" t="s">
        <v>121</v>
      </c>
      <c r="B486" s="150"/>
      <c r="C486" s="151"/>
      <c r="D486" s="151"/>
      <c r="E486" s="152"/>
      <c r="F486" s="98"/>
      <c r="G486" s="32" t="s">
        <v>122</v>
      </c>
      <c r="H486" s="56" t="str">
        <f>IFERROR(VLOOKUP(E479,matriz_imputacion,3,FALSE),"No Existe")</f>
        <v>No Existe</v>
      </c>
      <c r="I486" s="65"/>
      <c r="J486" s="26"/>
      <c r="K486" s="26"/>
      <c r="L486" s="26"/>
      <c r="M486" s="26"/>
      <c r="N486" s="26"/>
      <c r="O486" s="26"/>
      <c r="P486" s="26"/>
      <c r="Q486" s="26"/>
    </row>
    <row r="487" spans="1:17" ht="40.5" customHeight="1" x14ac:dyDescent="0.25">
      <c r="A487" s="28"/>
      <c r="B487" s="40"/>
      <c r="C487" s="26"/>
      <c r="D487" s="26"/>
      <c r="E487" s="26"/>
      <c r="F487" s="26"/>
      <c r="G487" s="27"/>
      <c r="H487" s="27"/>
      <c r="I487" s="65"/>
      <c r="J487" s="26"/>
      <c r="K487" s="26"/>
      <c r="L487" s="26"/>
      <c r="M487" s="26"/>
      <c r="N487" s="26"/>
      <c r="O487" s="26"/>
      <c r="P487" s="26"/>
      <c r="Q487" s="26"/>
    </row>
    <row r="488" spans="1:17" ht="24.75" customHeight="1" x14ac:dyDescent="0.3">
      <c r="A488" s="57" t="str">
        <f ca="1">CONCATENATE(_xlfn.SHEET(),"-",I488)</f>
        <v>31-45</v>
      </c>
      <c r="B488" s="58"/>
      <c r="C488" s="59" t="s">
        <v>99</v>
      </c>
      <c r="D488" s="60" t="s">
        <v>100</v>
      </c>
      <c r="E488" s="61"/>
      <c r="F488" s="61"/>
      <c r="G488" s="62" t="s">
        <v>92</v>
      </c>
      <c r="H488" s="63"/>
      <c r="I488" s="65">
        <f>+I477+1</f>
        <v>45</v>
      </c>
      <c r="J488" s="26"/>
      <c r="K488" s="26"/>
      <c r="L488" s="26"/>
      <c r="M488" s="26"/>
      <c r="N488" s="26"/>
      <c r="O488" s="26"/>
      <c r="P488" s="26"/>
      <c r="Q488" s="26"/>
    </row>
    <row r="489" spans="1:17" ht="24.75" customHeight="1" x14ac:dyDescent="0.25">
      <c r="A489" s="32" t="s">
        <v>5</v>
      </c>
      <c r="B489" s="51"/>
      <c r="C489" s="52"/>
      <c r="D489" s="52"/>
      <c r="E489" s="53"/>
      <c r="F489" s="109">
        <f>IFERROR((E491*F491+E492*F492)/(F491+F492),0)</f>
        <v>0</v>
      </c>
      <c r="G489" s="33" t="s">
        <v>106</v>
      </c>
      <c r="H489" s="54"/>
      <c r="I489" s="65"/>
      <c r="J489" s="26"/>
      <c r="K489" s="26"/>
      <c r="L489" s="26"/>
      <c r="M489" s="26"/>
      <c r="N489" s="26"/>
      <c r="O489" s="26"/>
      <c r="P489" s="26"/>
      <c r="Q489" s="26"/>
    </row>
    <row r="490" spans="1:17" ht="24.75" customHeight="1" x14ac:dyDescent="0.25">
      <c r="A490" s="32" t="s">
        <v>6</v>
      </c>
      <c r="B490" s="148"/>
      <c r="C490" s="149"/>
      <c r="D490" s="33" t="s">
        <v>107</v>
      </c>
      <c r="E490" s="94" t="str">
        <f>IFERROR(VLOOKUP(B490,matrizEmpleados,2,FALSE),"No existe")</f>
        <v>No existe</v>
      </c>
      <c r="F490" s="104" t="s">
        <v>108</v>
      </c>
      <c r="G490" s="33" t="s">
        <v>109</v>
      </c>
      <c r="H490" s="111">
        <f>+(D489-C489)+1</f>
        <v>1</v>
      </c>
      <c r="I490" s="65"/>
      <c r="J490" s="26"/>
      <c r="K490" s="26"/>
      <c r="L490" s="26"/>
      <c r="M490" s="26"/>
      <c r="N490" s="26"/>
      <c r="O490" s="26"/>
      <c r="P490" s="26"/>
      <c r="Q490" s="26"/>
    </row>
    <row r="491" spans="1:17" ht="24.75" customHeight="1" x14ac:dyDescent="0.25">
      <c r="A491" s="32" t="s">
        <v>8</v>
      </c>
      <c r="B491" s="99"/>
      <c r="C491" s="105"/>
      <c r="D491" s="105"/>
      <c r="E491" s="100">
        <f>(D491-C491)*$C$2</f>
        <v>0</v>
      </c>
      <c r="F491" s="113"/>
      <c r="G491" s="33" t="s">
        <v>111</v>
      </c>
      <c r="H491" s="54"/>
      <c r="I491" s="65"/>
      <c r="J491" s="26"/>
      <c r="K491" s="26"/>
      <c r="L491" s="26"/>
      <c r="M491" s="26"/>
      <c r="N491" s="26"/>
      <c r="O491" s="26"/>
      <c r="P491" s="26"/>
      <c r="Q491" s="26"/>
    </row>
    <row r="492" spans="1:17" ht="24.75" customHeight="1" x14ac:dyDescent="0.25">
      <c r="A492" s="32" t="s">
        <v>11</v>
      </c>
      <c r="B492" s="92"/>
      <c r="C492" s="105"/>
      <c r="D492" s="105"/>
      <c r="E492" s="100">
        <f>(D492-C492)*$C$2</f>
        <v>0</v>
      </c>
      <c r="F492" s="113"/>
      <c r="G492" s="33" t="s">
        <v>107</v>
      </c>
      <c r="H492" s="56" t="str">
        <f>IFERROR(VLOOKUP(B492,matrizEmpleados,2,FALSE),"Error")</f>
        <v>Error</v>
      </c>
      <c r="I492" s="65"/>
      <c r="J492" s="26"/>
      <c r="K492" s="26"/>
      <c r="L492" s="26"/>
      <c r="M492" s="26"/>
      <c r="N492" s="26"/>
      <c r="O492" s="26"/>
      <c r="P492" s="26"/>
      <c r="Q492" s="26"/>
    </row>
    <row r="493" spans="1:17" ht="24.75" customHeight="1" x14ac:dyDescent="0.25">
      <c r="A493" s="32" t="s">
        <v>112</v>
      </c>
      <c r="B493" s="32" t="s">
        <v>113</v>
      </c>
      <c r="C493" s="32" t="s">
        <v>12</v>
      </c>
      <c r="D493" s="32" t="s">
        <v>7</v>
      </c>
      <c r="E493" s="48" t="s">
        <v>114</v>
      </c>
      <c r="F493" s="48"/>
      <c r="G493" s="33" t="s">
        <v>115</v>
      </c>
      <c r="H493" s="54"/>
      <c r="I493" s="65"/>
      <c r="K493" s="26"/>
      <c r="L493" s="26"/>
      <c r="M493" s="26"/>
      <c r="N493" s="26"/>
      <c r="O493" s="26"/>
      <c r="P493" s="26"/>
      <c r="Q493" s="26"/>
    </row>
    <row r="494" spans="1:17" ht="24.75" customHeight="1" x14ac:dyDescent="0.25">
      <c r="A494" s="32" t="s">
        <v>116</v>
      </c>
      <c r="B494" s="51"/>
      <c r="C494" s="31" t="str">
        <f>IFERROR(VLOOKUP(B494,matrizEmpleados,2,FALSE),"Error")</f>
        <v>Error</v>
      </c>
      <c r="D494" s="29"/>
      <c r="E494" s="49"/>
      <c r="F494" s="49"/>
      <c r="G494" s="33" t="s">
        <v>117</v>
      </c>
      <c r="H494" s="54"/>
      <c r="I494" s="65" t="str">
        <f ca="1">CONCATENATE(_xlfn.SHEET(),"-",I488,"-",1)</f>
        <v>31-45-1</v>
      </c>
      <c r="J494" s="26"/>
      <c r="K494" s="26"/>
      <c r="L494" s="26"/>
      <c r="M494" s="26"/>
      <c r="N494" s="26"/>
      <c r="O494" s="26"/>
      <c r="P494" s="26"/>
      <c r="Q494" s="26"/>
    </row>
    <row r="495" spans="1:17" ht="24.75" customHeight="1" x14ac:dyDescent="0.25">
      <c r="A495" s="32" t="s">
        <v>118</v>
      </c>
      <c r="B495" s="51"/>
      <c r="C495" s="31" t="str">
        <f>IFERROR(VLOOKUP(B495,matrizEmpleados,2,FALSE),"Error")</f>
        <v>Error</v>
      </c>
      <c r="D495" s="29"/>
      <c r="E495" s="49"/>
      <c r="F495" s="49"/>
      <c r="G495" s="33" t="s">
        <v>119</v>
      </c>
      <c r="H495" s="55"/>
      <c r="I495" s="65" t="str">
        <f ca="1">CONCATENATE(_xlfn.SHEET(),"-",I488,"-",2)</f>
        <v>31-45-2</v>
      </c>
      <c r="J495" s="26"/>
      <c r="K495" s="26"/>
      <c r="L495" s="26"/>
      <c r="M495" s="26"/>
      <c r="N495" s="26"/>
      <c r="O495" s="26"/>
      <c r="P495" s="26"/>
      <c r="Q495" s="26"/>
    </row>
    <row r="496" spans="1:17" ht="24.75" customHeight="1" x14ac:dyDescent="0.25">
      <c r="A496" s="32" t="s">
        <v>120</v>
      </c>
      <c r="B496" s="51"/>
      <c r="C496" s="31" t="str">
        <f>IFERROR(VLOOKUP(B496,matrizEmpleados,2,FALSE),"Error")</f>
        <v>Error</v>
      </c>
      <c r="D496" s="29"/>
      <c r="E496" s="49"/>
      <c r="F496" s="49"/>
      <c r="G496" s="33" t="s">
        <v>31</v>
      </c>
      <c r="H496" s="54"/>
      <c r="I496" s="65" t="str">
        <f ca="1">CONCATENATE(_xlfn.SHEET(),"-",I488,"-",3)</f>
        <v>31-45-3</v>
      </c>
      <c r="J496" s="26"/>
      <c r="K496" s="26"/>
      <c r="L496" s="26"/>
      <c r="M496" s="26"/>
      <c r="N496" s="26"/>
      <c r="O496" s="26"/>
      <c r="P496" s="26"/>
      <c r="Q496" s="26"/>
    </row>
    <row r="497" spans="1:17" ht="38.25" customHeight="1" x14ac:dyDescent="0.25">
      <c r="A497" s="32" t="s">
        <v>121</v>
      </c>
      <c r="B497" s="150"/>
      <c r="C497" s="151"/>
      <c r="D497" s="151"/>
      <c r="E497" s="152"/>
      <c r="F497" s="98"/>
      <c r="G497" s="32" t="s">
        <v>122</v>
      </c>
      <c r="H497" s="56" t="str">
        <f>IFERROR(VLOOKUP(E490,matriz_imputacion,3,FALSE),"No Existe")</f>
        <v>No Existe</v>
      </c>
      <c r="I497" s="65"/>
      <c r="J497" s="26"/>
      <c r="K497" s="26"/>
      <c r="L497" s="26"/>
      <c r="M497" s="26"/>
      <c r="N497" s="26"/>
      <c r="O497" s="26"/>
      <c r="P497" s="26"/>
      <c r="Q497" s="26"/>
    </row>
    <row r="498" spans="1:17" ht="40.5" customHeight="1" x14ac:dyDescent="0.25">
      <c r="A498" s="28"/>
      <c r="B498" s="40"/>
      <c r="C498" s="26"/>
      <c r="D498" s="26"/>
      <c r="E498" s="26"/>
      <c r="F498" s="26"/>
      <c r="G498" s="27"/>
      <c r="H498" s="27"/>
      <c r="I498" s="65"/>
      <c r="J498" s="26"/>
      <c r="K498" s="26"/>
      <c r="L498" s="26"/>
      <c r="M498" s="26"/>
      <c r="N498" s="26"/>
      <c r="O498" s="26"/>
      <c r="P498" s="26"/>
      <c r="Q498" s="26"/>
    </row>
    <row r="500" spans="1:17" ht="36.75" customHeight="1" x14ac:dyDescent="0.55000000000000004">
      <c r="A500" s="93" t="s">
        <v>128</v>
      </c>
      <c r="B500" s="93"/>
      <c r="C500" s="93"/>
      <c r="D500" s="93"/>
      <c r="E500" s="93"/>
      <c r="F500" s="93"/>
      <c r="G500" s="93"/>
      <c r="H500" s="93"/>
    </row>
  </sheetData>
  <sheetProtection sheet="1" objects="1" scenarios="1"/>
  <mergeCells count="90">
    <mergeCell ref="B497:E497"/>
    <mergeCell ref="B435:C435"/>
    <mergeCell ref="B442:E442"/>
    <mergeCell ref="B446:C446"/>
    <mergeCell ref="B453:E453"/>
    <mergeCell ref="B457:C457"/>
    <mergeCell ref="B464:E464"/>
    <mergeCell ref="B468:C468"/>
    <mergeCell ref="B475:E475"/>
    <mergeCell ref="B479:C479"/>
    <mergeCell ref="B486:E486"/>
    <mergeCell ref="B490:C490"/>
    <mergeCell ref="B431:E431"/>
    <mergeCell ref="B369:C369"/>
    <mergeCell ref="B376:E376"/>
    <mergeCell ref="B380:C380"/>
    <mergeCell ref="B387:E387"/>
    <mergeCell ref="B391:C391"/>
    <mergeCell ref="B398:E398"/>
    <mergeCell ref="B402:C402"/>
    <mergeCell ref="B409:E409"/>
    <mergeCell ref="B413:C413"/>
    <mergeCell ref="B420:E420"/>
    <mergeCell ref="B424:C424"/>
    <mergeCell ref="B365:E365"/>
    <mergeCell ref="B303:C303"/>
    <mergeCell ref="B310:E310"/>
    <mergeCell ref="B314:C314"/>
    <mergeCell ref="B321:E321"/>
    <mergeCell ref="B325:C325"/>
    <mergeCell ref="B332:E332"/>
    <mergeCell ref="B336:C336"/>
    <mergeCell ref="B343:E343"/>
    <mergeCell ref="B347:C347"/>
    <mergeCell ref="B354:E354"/>
    <mergeCell ref="B358:C358"/>
    <mergeCell ref="B299:E299"/>
    <mergeCell ref="B237:C237"/>
    <mergeCell ref="B244:E244"/>
    <mergeCell ref="B248:C248"/>
    <mergeCell ref="B255:E255"/>
    <mergeCell ref="B259:C259"/>
    <mergeCell ref="B266:E266"/>
    <mergeCell ref="B270:C270"/>
    <mergeCell ref="B277:E277"/>
    <mergeCell ref="B281:C281"/>
    <mergeCell ref="B288:E288"/>
    <mergeCell ref="B292:C292"/>
    <mergeCell ref="B233:E233"/>
    <mergeCell ref="B171:C171"/>
    <mergeCell ref="B178:E178"/>
    <mergeCell ref="B182:C182"/>
    <mergeCell ref="B189:E189"/>
    <mergeCell ref="B193:C193"/>
    <mergeCell ref="B200:E200"/>
    <mergeCell ref="B204:C204"/>
    <mergeCell ref="B211:E211"/>
    <mergeCell ref="B215:C215"/>
    <mergeCell ref="B222:E222"/>
    <mergeCell ref="B226:C226"/>
    <mergeCell ref="B167:E167"/>
    <mergeCell ref="B105:C105"/>
    <mergeCell ref="B112:E112"/>
    <mergeCell ref="B116:C116"/>
    <mergeCell ref="B123:E123"/>
    <mergeCell ref="B127:C127"/>
    <mergeCell ref="B134:E134"/>
    <mergeCell ref="B138:C138"/>
    <mergeCell ref="B145:E145"/>
    <mergeCell ref="B149:C149"/>
    <mergeCell ref="B156:E156"/>
    <mergeCell ref="B160:C160"/>
    <mergeCell ref="B101:E101"/>
    <mergeCell ref="B39:C39"/>
    <mergeCell ref="B46:E46"/>
    <mergeCell ref="B50:C50"/>
    <mergeCell ref="B57:E57"/>
    <mergeCell ref="B61:C61"/>
    <mergeCell ref="B68:E68"/>
    <mergeCell ref="B72:C72"/>
    <mergeCell ref="B79:E79"/>
    <mergeCell ref="B83:C83"/>
    <mergeCell ref="B90:E90"/>
    <mergeCell ref="B94:C94"/>
    <mergeCell ref="B35:E35"/>
    <mergeCell ref="B6:C6"/>
    <mergeCell ref="B13:E13"/>
    <mergeCell ref="B17:C17"/>
    <mergeCell ref="B24:E24"/>
    <mergeCell ref="B28:C28"/>
  </mergeCells>
  <dataValidations count="8">
    <dataValidation allowBlank="1" showInputMessage="1" sqref="E6:F6 D470 F8 E402:F402 E17:F17 E28:F28 E39:F39 E50:F50 E61:F61 E72:F72 E83:F83 E94:F94 E105:F105 E116:F116 E127:F127 E138:F138 E149:F149 E160:F160 E171:F171 E182:F182 E193:F193 E204:F204 E215:F215 E226:F226 E237:F237 E248:F248 E259:F259 E270:F270 E281:F281 E292:F292 E303:F303 E314:F314 E325:F325 E336:F336 E347:F347 E358:F358 E369:F369 E380:F380 E391:F391 D415 D426 D437 D448 D459 D481 M6:M9 D8 F404 D404 F19 D19 F30 D30 F41 D41 F52 D52 F63 D63 F74 D74 F85 D85 F96 D96 F107 D107 F118 D118 F129 D129 F140 D140 F151 D151 F162 D162 F173 D173 F184 D184 F195 D195 F206 D206 F217 D217 F228 D228 F239 D239 F250 D250 F261 D261 F272 D272 F283 D283 F294 D294 F305 D305 F316 D316 F327 D327 F338 D338 F349 D349 F360 D360 F371 D371 F382 D382 F393 D393 E413:F413 F415 E424:F424 F426 E435:F435 F437 E446:F446 F448 E457:F457 F459 E468:F468 F470 E479:F479 F481 E490:F490 F492 D492" xr:uid="{90D74B23-D2E9-4CD3-9462-27BB93F13527}"/>
    <dataValidation type="list" allowBlank="1" showInputMessage="1" showErrorMessage="1" sqref="H12 H452 H463 H408 H474 H485 H23 H34 H45 H56 H67 H78 H89 H100 H111 H122 H133 H144 H155 H166 H177 H188 H199 H210 H221 H232 H243 H254 H265 H276 H287 H298 H309 H320 H331 H342 H353 H364 H375 H386 H397 H419 H430 H441 H496" xr:uid="{5812E4F9-0A1D-4B6E-ABD5-425520273228}">
      <formula1>"Abierto,Cerrado"</formula1>
    </dataValidation>
    <dataValidation type="list" allowBlank="1" showInputMessage="1" sqref="H7 H447 H458 H403 H469 H480 H18 H40 H29 H51 H62 H73 H84 H95 H106 H117 H128 H139 H150 H161 H172 H183 H194 H205 H216 H227 H238 H249 H260 H271 H282 H293 H304 H315 H326 H337 H348 H359 H370 H381 H392 H414 H425 H436 H491" xr:uid="{48F3C6D3-1812-49B6-A354-A2DE83C6FFD3}">
      <formula1>listadoMotivos</formula1>
    </dataValidation>
    <dataValidation type="list" allowBlank="1" showInputMessage="1" showErrorMessage="1" sqref="B5 B445 B456 B401 B467 B478 B16 B27 B38 B49 B60 B71 B82 B93 B104 B115 B126 B137 B148 B159 B170 B181 B192 B203 B214 B225 B236 B247 B258 B269 B280 B291 B302 B313 B324 B335 B346 B357 B368 B379 B390 B412 B423 B434 B489" xr:uid="{52906554-2649-4444-8388-0B4A6C05FFF5}">
      <formula1>listadoColegios</formula1>
    </dataValidation>
    <dataValidation type="list" allowBlank="1" showInputMessage="1" sqref="H4 H59 H477 H488 H15 H37 H48 H70 H81 H92 H103 H114 H125 H136 H147 H158 H169 H180 H191 H202 H213 H224 H235 H246 H257 H268 H279 H290 H301 H312 H323 H334 H345 H356 H367 H378 H389 H400 H411 H422 H433 H444 H455 H466 H26" xr:uid="{0085C18C-741B-4E2E-A31F-F73B6BBE83EB}">
      <formula1>listadoRA</formula1>
    </dataValidation>
    <dataValidation type="list" allowBlank="1" showInputMessage="1" sqref="B10:B12 B483:B485 B450:B452 B21:B23 B17 B19:C19 B446 B6 B479 B461:B463 B457 B459:C459 B448:C448 B406:B408 B402 B404:C404 B472:B474 B468 B470:C470 B481:C481 B8:C8 B32:B34 B28 B30:C30 B43:B45 B39 B41:C41 B54:B56 B50 B52:C52 B65:B67 B61 B63:C63 B76:B78 B72 B74:C74 B87:B89 B83 B85:C85 B98:B100 B94 B96:C96 B109:B111 B105 B107:C107 B120:B122 B116 B118:C118 B131:B133 B127 B129:C129 B142:B144 B138 B140:C140 B153:B155 B149 B151:C151 B164:B166 B160 B162:C162 B175:B177 B171 B173:C173 B186:B188 B182 B184:C184 B197:B199 B193 B195:C195 B208:B210 B204 B206:C206 B219:B221 B215 B217:C217 B230:B232 B226 B228:C228 B241:B243 B237 B239:C239 B252:B254 B248 B250:C250 B263:B265 B259 B261:C261 B274:B276 B270 B272:C272 B285:B287 B281 B283:C283 B296:B298 B292 B294:C294 B307:B309 B303 B305:C305 B318:B320 B314 B316:C316 B329:B331 B325 B327:C327 B340:B342 B336 B338:C338 B351:B353 B347 B349:C349 B362:B364 B358 B360:C360 B373:B375 B369 B371:C371 B384:B386 B380 B382:C382 B395:B397 B391 B393:C393 B417:B419 B413 B415:C415 B428:B430 B424 B426:C426 B439:B441 B435 B437:C437 L6:L9 B494:B496 B490 B492:C492" xr:uid="{9EA4D252-86D2-4331-9962-32983EF9B4FE}">
      <formula1>listadoEmpleados</formula1>
    </dataValidation>
    <dataValidation allowBlank="1" sqref="C450:C452 C21:C23 C10:C12 C461:C463 C406:C408 C472:C474 C483:C485 C32:C34 C43:C45 C54:C56 C65:C67 C76:C78 C87:C89 C98:C100 C109:C111 C120:C122 C131:C133 C142:C144 C153:C155 C164:C166 C175:C177 C186:C188 C197:C199 C208:C210 C219:C221 C230:C232 C241:C243 C252:C254 C263:C265 C274:C276 C285:C287 C296:C298 C307:C309 C318:C320 C329:C331 C340:C342 C351:C353 C362:C364 C373:C375 C384:C386 C395:C397 C417:C419 C428:C430 C439:C441 C494:C496" xr:uid="{963E6CF9-4C99-4B5C-BBD6-415EDDE90701}"/>
    <dataValidation type="list" allowBlank="1" sqref="H8 H19 H448 H459 H404 H470 H481 H30 H41 H52 H63 H74 H85 H96 H107 H118 H129 H140 H151 H162 H173 H184 H195 H206 H217 H228 H239 H250 H261 H272 H283 H294 H305 H316 H327 H338 H349 H360 H371 H382 H393 H415 H426 H437 H492" xr:uid="{5A981365-755F-4592-A7C1-37CF78327E0D}">
      <formula1>listadoEmpleados</formula1>
    </dataValidation>
  </dataValidations>
  <pageMargins left="0.7" right="0.7" top="0.75" bottom="0.75" header="0.3" footer="0.3"/>
  <pageSetup paperSize="9" fitToHeight="0"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0]!iniciar">
                <anchor moveWithCells="1" sizeWithCells="1">
                  <from>
                    <xdr:col>9</xdr:col>
                    <xdr:colOff>19050</xdr:colOff>
                    <xdr:row>2</xdr:row>
                    <xdr:rowOff>295275</xdr:rowOff>
                  </from>
                  <to>
                    <xdr:col>10</xdr:col>
                    <xdr:colOff>828675</xdr:colOff>
                    <xdr:row>6</xdr:row>
                    <xdr:rowOff>247650</xdr:rowOff>
                  </to>
                </anchor>
              </controlPr>
            </control>
          </mc:Choice>
        </mc:AlternateContent>
        <mc:AlternateContent xmlns:mc="http://schemas.openxmlformats.org/markup-compatibility/2006">
          <mc:Choice Requires="x14">
            <control shapeId="243714" r:id="rId5" name="Button 2">
              <controlPr defaultSize="0" print="0" autoFill="0" autoPict="0" macro="[0]!azul">
                <anchor moveWithCells="1" sizeWithCells="1">
                  <from>
                    <xdr:col>9</xdr:col>
                    <xdr:colOff>19050</xdr:colOff>
                    <xdr:row>8</xdr:row>
                    <xdr:rowOff>19050</xdr:rowOff>
                  </from>
                  <to>
                    <xdr:col>10</xdr:col>
                    <xdr:colOff>828675</xdr:colOff>
                    <xdr:row>10</xdr:row>
                    <xdr:rowOff>47625</xdr:rowOff>
                  </to>
                </anchor>
              </controlPr>
            </control>
          </mc:Choice>
        </mc:AlternateContent>
        <mc:AlternateContent xmlns:mc="http://schemas.openxmlformats.org/markup-compatibility/2006">
          <mc:Choice Requires="x14">
            <control shapeId="243715" r:id="rId6" name="Button 3">
              <controlPr defaultSize="0" print="0" autoFill="0" autoPict="0" macro="[0]!rojo">
                <anchor moveWithCells="1" sizeWithCells="1">
                  <from>
                    <xdr:col>9</xdr:col>
                    <xdr:colOff>9525</xdr:colOff>
                    <xdr:row>10</xdr:row>
                    <xdr:rowOff>161925</xdr:rowOff>
                  </from>
                  <to>
                    <xdr:col>10</xdr:col>
                    <xdr:colOff>819150</xdr:colOff>
                    <xdr:row>12</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7A32A-7000-43CE-87AE-F186324E282A}">
  <sheetPr codeName="Hoja1">
    <tabColor rgb="FFFFFF00"/>
    <pageSetUpPr fitToPage="1"/>
  </sheetPr>
  <dimension ref="A1:IV290"/>
  <sheetViews>
    <sheetView zoomScaleNormal="100" workbookViewId="0">
      <pane xSplit="3" ySplit="8" topLeftCell="D25" activePane="bottomRight" state="frozenSplit"/>
      <selection pane="topRight" activeCell="D1" sqref="D1"/>
      <selection pane="bottomLeft" activeCell="A9" sqref="A9"/>
      <selection pane="bottomRight" activeCell="A41" sqref="A41:XFD41"/>
    </sheetView>
  </sheetViews>
  <sheetFormatPr baseColWidth="10" defaultColWidth="11.42578125" defaultRowHeight="12.75" customHeight="1" outlineLevelCol="1" x14ac:dyDescent="0.25"/>
  <cols>
    <col min="1" max="1" width="14.7109375" style="22" customWidth="1"/>
    <col min="2" max="2" width="32.28515625" style="18" customWidth="1"/>
    <col min="3" max="4" width="27" style="6" customWidth="1"/>
    <col min="5" max="5" width="19.7109375" style="6" customWidth="1"/>
    <col min="6" max="52" width="9.140625" style="6" customWidth="1"/>
    <col min="53" max="53" width="9.140625" style="6" hidden="1" customWidth="1" outlineLevel="1"/>
    <col min="54" max="54" width="36.85546875" style="6" hidden="1" customWidth="1" outlineLevel="1"/>
    <col min="55" max="255" width="9.140625" style="6" hidden="1" customWidth="1" outlineLevel="1"/>
    <col min="256" max="256" width="9.140625" style="6" hidden="1" customWidth="1" outlineLevel="1" collapsed="1"/>
    <col min="257" max="260" width="27" style="6" customWidth="1"/>
    <col min="261" max="308" width="9.140625" style="6" customWidth="1"/>
    <col min="309" max="512" width="0" style="6" hidden="1" customWidth="1"/>
    <col min="513" max="516" width="27" style="6" customWidth="1"/>
    <col min="517" max="564" width="9.140625" style="6" customWidth="1"/>
    <col min="565" max="768" width="0" style="6" hidden="1" customWidth="1"/>
    <col min="769" max="772" width="27" style="6" customWidth="1"/>
    <col min="773" max="820" width="9.140625" style="6" customWidth="1"/>
    <col min="821" max="1024" width="0" style="6" hidden="1" customWidth="1"/>
    <col min="1025" max="1028" width="27" style="6" customWidth="1"/>
    <col min="1029" max="1076" width="9.140625" style="6" customWidth="1"/>
    <col min="1077" max="1280" width="0" style="6" hidden="1" customWidth="1"/>
    <col min="1281" max="1284" width="27" style="6" customWidth="1"/>
    <col min="1285" max="1332" width="9.140625" style="6" customWidth="1"/>
    <col min="1333" max="1536" width="0" style="6" hidden="1" customWidth="1"/>
    <col min="1537" max="1540" width="27" style="6" customWidth="1"/>
    <col min="1541" max="1588" width="9.140625" style="6" customWidth="1"/>
    <col min="1589" max="1792" width="0" style="6" hidden="1" customWidth="1"/>
    <col min="1793" max="1796" width="27" style="6" customWidth="1"/>
    <col min="1797" max="1844" width="9.140625" style="6" customWidth="1"/>
    <col min="1845" max="2048" width="0" style="6" hidden="1" customWidth="1"/>
    <col min="2049" max="2052" width="27" style="6" customWidth="1"/>
    <col min="2053" max="2100" width="9.140625" style="6" customWidth="1"/>
    <col min="2101" max="2304" width="0" style="6" hidden="1" customWidth="1"/>
    <col min="2305" max="2308" width="27" style="6" customWidth="1"/>
    <col min="2309" max="2356" width="9.140625" style="6" customWidth="1"/>
    <col min="2357" max="2560" width="0" style="6" hidden="1" customWidth="1"/>
    <col min="2561" max="2564" width="27" style="6" customWidth="1"/>
    <col min="2565" max="2612" width="9.140625" style="6" customWidth="1"/>
    <col min="2613" max="2816" width="0" style="6" hidden="1" customWidth="1"/>
    <col min="2817" max="2820" width="27" style="6" customWidth="1"/>
    <col min="2821" max="2868" width="9.140625" style="6" customWidth="1"/>
    <col min="2869" max="3072" width="0" style="6" hidden="1" customWidth="1"/>
    <col min="3073" max="3076" width="27" style="6" customWidth="1"/>
    <col min="3077" max="3124" width="9.140625" style="6" customWidth="1"/>
    <col min="3125" max="3328" width="0" style="6" hidden="1" customWidth="1"/>
    <col min="3329" max="3332" width="27" style="6" customWidth="1"/>
    <col min="3333" max="3380" width="9.140625" style="6" customWidth="1"/>
    <col min="3381" max="3584" width="0" style="6" hidden="1" customWidth="1"/>
    <col min="3585" max="3588" width="27" style="6" customWidth="1"/>
    <col min="3589" max="3636" width="9.140625" style="6" customWidth="1"/>
    <col min="3637" max="3840" width="0" style="6" hidden="1" customWidth="1"/>
    <col min="3841" max="3844" width="27" style="6" customWidth="1"/>
    <col min="3845" max="3892" width="9.140625" style="6" customWidth="1"/>
    <col min="3893" max="4096" width="0" style="6" hidden="1" customWidth="1"/>
    <col min="4097" max="4100" width="27" style="6" customWidth="1"/>
    <col min="4101" max="4148" width="9.140625" style="6" customWidth="1"/>
    <col min="4149" max="4352" width="0" style="6" hidden="1" customWidth="1"/>
    <col min="4353" max="4356" width="27" style="6" customWidth="1"/>
    <col min="4357" max="4404" width="9.140625" style="6" customWidth="1"/>
    <col min="4405" max="4608" width="0" style="6" hidden="1" customWidth="1"/>
    <col min="4609" max="4612" width="27" style="6" customWidth="1"/>
    <col min="4613" max="4660" width="9.140625" style="6" customWidth="1"/>
    <col min="4661" max="4864" width="0" style="6" hidden="1" customWidth="1"/>
    <col min="4865" max="4868" width="27" style="6" customWidth="1"/>
    <col min="4869" max="4916" width="9.140625" style="6" customWidth="1"/>
    <col min="4917" max="5120" width="0" style="6" hidden="1" customWidth="1"/>
    <col min="5121" max="5124" width="27" style="6" customWidth="1"/>
    <col min="5125" max="5172" width="9.140625" style="6" customWidth="1"/>
    <col min="5173" max="5376" width="0" style="6" hidden="1" customWidth="1"/>
    <col min="5377" max="5380" width="27" style="6" customWidth="1"/>
    <col min="5381" max="5428" width="9.140625" style="6" customWidth="1"/>
    <col min="5429" max="5632" width="0" style="6" hidden="1" customWidth="1"/>
    <col min="5633" max="5636" width="27" style="6" customWidth="1"/>
    <col min="5637" max="5684" width="9.140625" style="6" customWidth="1"/>
    <col min="5685" max="5888" width="0" style="6" hidden="1" customWidth="1"/>
    <col min="5889" max="5892" width="27" style="6" customWidth="1"/>
    <col min="5893" max="5940" width="9.140625" style="6" customWidth="1"/>
    <col min="5941" max="6144" width="0" style="6" hidden="1" customWidth="1"/>
    <col min="6145" max="6148" width="27" style="6" customWidth="1"/>
    <col min="6149" max="6196" width="9.140625" style="6" customWidth="1"/>
    <col min="6197" max="6400" width="0" style="6" hidden="1" customWidth="1"/>
    <col min="6401" max="6404" width="27" style="6" customWidth="1"/>
    <col min="6405" max="6452" width="9.140625" style="6" customWidth="1"/>
    <col min="6453" max="6656" width="0" style="6" hidden="1" customWidth="1"/>
    <col min="6657" max="6660" width="27" style="6" customWidth="1"/>
    <col min="6661" max="6708" width="9.140625" style="6" customWidth="1"/>
    <col min="6709" max="6912" width="0" style="6" hidden="1" customWidth="1"/>
    <col min="6913" max="6916" width="27" style="6" customWidth="1"/>
    <col min="6917" max="6964" width="9.140625" style="6" customWidth="1"/>
    <col min="6965" max="7168" width="0" style="6" hidden="1" customWidth="1"/>
    <col min="7169" max="7172" width="27" style="6" customWidth="1"/>
    <col min="7173" max="7220" width="9.140625" style="6" customWidth="1"/>
    <col min="7221" max="7424" width="0" style="6" hidden="1" customWidth="1"/>
    <col min="7425" max="7428" width="27" style="6" customWidth="1"/>
    <col min="7429" max="7476" width="9.140625" style="6" customWidth="1"/>
    <col min="7477" max="7680" width="0" style="6" hidden="1" customWidth="1"/>
    <col min="7681" max="7684" width="27" style="6" customWidth="1"/>
    <col min="7685" max="7732" width="9.140625" style="6" customWidth="1"/>
    <col min="7733" max="7936" width="0" style="6" hidden="1" customWidth="1"/>
    <col min="7937" max="7940" width="27" style="6" customWidth="1"/>
    <col min="7941" max="7988" width="9.140625" style="6" customWidth="1"/>
    <col min="7989" max="8192" width="0" style="6" hidden="1" customWidth="1"/>
    <col min="8193" max="8196" width="27" style="6" customWidth="1"/>
    <col min="8197" max="8244" width="9.140625" style="6" customWidth="1"/>
    <col min="8245" max="8448" width="0" style="6" hidden="1" customWidth="1"/>
    <col min="8449" max="8452" width="27" style="6" customWidth="1"/>
    <col min="8453" max="8500" width="9.140625" style="6" customWidth="1"/>
    <col min="8501" max="8704" width="0" style="6" hidden="1" customWidth="1"/>
    <col min="8705" max="8708" width="27" style="6" customWidth="1"/>
    <col min="8709" max="8756" width="9.140625" style="6" customWidth="1"/>
    <col min="8757" max="8960" width="0" style="6" hidden="1" customWidth="1"/>
    <col min="8961" max="8964" width="27" style="6" customWidth="1"/>
    <col min="8965" max="9012" width="9.140625" style="6" customWidth="1"/>
    <col min="9013" max="9216" width="0" style="6" hidden="1" customWidth="1"/>
    <col min="9217" max="9220" width="27" style="6" customWidth="1"/>
    <col min="9221" max="9268" width="9.140625" style="6" customWidth="1"/>
    <col min="9269" max="9472" width="0" style="6" hidden="1" customWidth="1"/>
    <col min="9473" max="9476" width="27" style="6" customWidth="1"/>
    <col min="9477" max="9524" width="9.140625" style="6" customWidth="1"/>
    <col min="9525" max="9728" width="0" style="6" hidden="1" customWidth="1"/>
    <col min="9729" max="9732" width="27" style="6" customWidth="1"/>
    <col min="9733" max="9780" width="9.140625" style="6" customWidth="1"/>
    <col min="9781" max="9984" width="0" style="6" hidden="1" customWidth="1"/>
    <col min="9985" max="9988" width="27" style="6" customWidth="1"/>
    <col min="9989" max="10036" width="9.140625" style="6" customWidth="1"/>
    <col min="10037" max="10240" width="0" style="6" hidden="1" customWidth="1"/>
    <col min="10241" max="10244" width="27" style="6" customWidth="1"/>
    <col min="10245" max="10292" width="9.140625" style="6" customWidth="1"/>
    <col min="10293" max="10496" width="0" style="6" hidden="1" customWidth="1"/>
    <col min="10497" max="10500" width="27" style="6" customWidth="1"/>
    <col min="10501" max="10548" width="9.140625" style="6" customWidth="1"/>
    <col min="10549" max="10752" width="0" style="6" hidden="1" customWidth="1"/>
    <col min="10753" max="10756" width="27" style="6" customWidth="1"/>
    <col min="10757" max="10804" width="9.140625" style="6" customWidth="1"/>
    <col min="10805" max="11008" width="0" style="6" hidden="1" customWidth="1"/>
    <col min="11009" max="11012" width="27" style="6" customWidth="1"/>
    <col min="11013" max="11060" width="9.140625" style="6" customWidth="1"/>
    <col min="11061" max="11264" width="0" style="6" hidden="1" customWidth="1"/>
    <col min="11265" max="11268" width="27" style="6" customWidth="1"/>
    <col min="11269" max="11316" width="9.140625" style="6" customWidth="1"/>
    <col min="11317" max="11520" width="0" style="6" hidden="1" customWidth="1"/>
    <col min="11521" max="11524" width="27" style="6" customWidth="1"/>
    <col min="11525" max="11572" width="9.140625" style="6" customWidth="1"/>
    <col min="11573" max="11776" width="0" style="6" hidden="1" customWidth="1"/>
    <col min="11777" max="11780" width="27" style="6" customWidth="1"/>
    <col min="11781" max="11828" width="9.140625" style="6" customWidth="1"/>
    <col min="11829" max="12032" width="0" style="6" hidden="1" customWidth="1"/>
    <col min="12033" max="12036" width="27" style="6" customWidth="1"/>
    <col min="12037" max="12084" width="9.140625" style="6" customWidth="1"/>
    <col min="12085" max="12288" width="0" style="6" hidden="1" customWidth="1"/>
    <col min="12289" max="12292" width="27" style="6" customWidth="1"/>
    <col min="12293" max="12340" width="9.140625" style="6" customWidth="1"/>
    <col min="12341" max="12544" width="0" style="6" hidden="1" customWidth="1"/>
    <col min="12545" max="12548" width="27" style="6" customWidth="1"/>
    <col min="12549" max="12596" width="9.140625" style="6" customWidth="1"/>
    <col min="12597" max="12800" width="0" style="6" hidden="1" customWidth="1"/>
    <col min="12801" max="12804" width="27" style="6" customWidth="1"/>
    <col min="12805" max="12852" width="9.140625" style="6" customWidth="1"/>
    <col min="12853" max="13056" width="0" style="6" hidden="1" customWidth="1"/>
    <col min="13057" max="13060" width="27" style="6" customWidth="1"/>
    <col min="13061" max="13108" width="9.140625" style="6" customWidth="1"/>
    <col min="13109" max="13312" width="0" style="6" hidden="1" customWidth="1"/>
    <col min="13313" max="13316" width="27" style="6" customWidth="1"/>
    <col min="13317" max="13364" width="9.140625" style="6" customWidth="1"/>
    <col min="13365" max="13568" width="0" style="6" hidden="1" customWidth="1"/>
    <col min="13569" max="13572" width="27" style="6" customWidth="1"/>
    <col min="13573" max="13620" width="9.140625" style="6" customWidth="1"/>
    <col min="13621" max="13824" width="0" style="6" hidden="1" customWidth="1"/>
    <col min="13825" max="13828" width="27" style="6" customWidth="1"/>
    <col min="13829" max="13876" width="9.140625" style="6" customWidth="1"/>
    <col min="13877" max="14080" width="0" style="6" hidden="1" customWidth="1"/>
    <col min="14081" max="14084" width="27" style="6" customWidth="1"/>
    <col min="14085" max="14132" width="9.140625" style="6" customWidth="1"/>
    <col min="14133" max="14336" width="0" style="6" hidden="1" customWidth="1"/>
    <col min="14337" max="14340" width="27" style="6" customWidth="1"/>
    <col min="14341" max="14388" width="9.140625" style="6" customWidth="1"/>
    <col min="14389" max="14592" width="0" style="6" hidden="1" customWidth="1"/>
    <col min="14593" max="14596" width="27" style="6" customWidth="1"/>
    <col min="14597" max="14644" width="9.140625" style="6" customWidth="1"/>
    <col min="14645" max="14848" width="0" style="6" hidden="1" customWidth="1"/>
    <col min="14849" max="14852" width="27" style="6" customWidth="1"/>
    <col min="14853" max="14900" width="9.140625" style="6" customWidth="1"/>
    <col min="14901" max="15104" width="0" style="6" hidden="1" customWidth="1"/>
    <col min="15105" max="15108" width="27" style="6" customWidth="1"/>
    <col min="15109" max="15156" width="9.140625" style="6" customWidth="1"/>
    <col min="15157" max="15360" width="0" style="6" hidden="1" customWidth="1"/>
    <col min="15361" max="15364" width="27" style="6" customWidth="1"/>
    <col min="15365" max="15412" width="9.140625" style="6" customWidth="1"/>
    <col min="15413" max="15616" width="0" style="6" hidden="1" customWidth="1"/>
    <col min="15617" max="15620" width="27" style="6" customWidth="1"/>
    <col min="15621" max="15668" width="9.140625" style="6" customWidth="1"/>
    <col min="15669" max="15872" width="0" style="6" hidden="1" customWidth="1"/>
    <col min="15873" max="15876" width="27" style="6" customWidth="1"/>
    <col min="15877" max="15924" width="9.140625" style="6" customWidth="1"/>
    <col min="15925" max="16128" width="0" style="6" hidden="1" customWidth="1"/>
    <col min="16129" max="16132" width="27" style="6" customWidth="1"/>
    <col min="16133" max="16180" width="9.140625" style="6" customWidth="1"/>
    <col min="16181" max="16384" width="0" style="6" hidden="1" customWidth="1"/>
  </cols>
  <sheetData>
    <row r="1" spans="1:104" ht="0.95" customHeight="1" x14ac:dyDescent="0.25">
      <c r="C1" s="7"/>
      <c r="CZ1" s="6" t="s">
        <v>433</v>
      </c>
    </row>
    <row r="2" spans="1:104" ht="12.75" customHeight="1" x14ac:dyDescent="0.25">
      <c r="A2" s="45"/>
      <c r="B2" s="10"/>
      <c r="C2" s="9"/>
      <c r="D2" s="10"/>
      <c r="E2" s="10"/>
    </row>
    <row r="3" spans="1:104" ht="12.75" customHeight="1" x14ac:dyDescent="0.25">
      <c r="A3" s="45"/>
      <c r="B3" s="10"/>
      <c r="C3" s="9"/>
      <c r="D3" s="8"/>
    </row>
    <row r="4" spans="1:104" ht="12.75" customHeight="1" x14ac:dyDescent="0.25">
      <c r="A4" s="45"/>
      <c r="B4" s="10"/>
      <c r="C4" s="9"/>
      <c r="D4" s="8"/>
    </row>
    <row r="5" spans="1:104" ht="12.75" customHeight="1" x14ac:dyDescent="0.25">
      <c r="A5" s="45"/>
      <c r="B5" s="10"/>
      <c r="C5" s="9" t="s">
        <v>2</v>
      </c>
      <c r="D5" s="10" t="s">
        <v>434</v>
      </c>
    </row>
    <row r="6" spans="1:104" ht="12.75" customHeight="1" thickBot="1" x14ac:dyDescent="0.3">
      <c r="A6" s="46"/>
      <c r="B6" s="44"/>
      <c r="C6" s="12"/>
      <c r="D6" s="11"/>
      <c r="E6" s="13"/>
    </row>
    <row r="7" spans="1:104" ht="12.75" customHeight="1" thickBot="1" x14ac:dyDescent="0.3">
      <c r="A7" s="156" t="s">
        <v>435</v>
      </c>
      <c r="B7" s="156"/>
      <c r="C7" s="157"/>
      <c r="D7" s="11"/>
      <c r="E7" s="13"/>
    </row>
    <row r="8" spans="1:104" ht="12.75" customHeight="1" thickBot="1" x14ac:dyDescent="0.3">
      <c r="A8" s="46" t="s">
        <v>436</v>
      </c>
      <c r="B8" s="44" t="s">
        <v>437</v>
      </c>
      <c r="C8" s="12"/>
      <c r="D8" s="14" t="s">
        <v>438</v>
      </c>
      <c r="E8" s="64" t="s">
        <v>439</v>
      </c>
      <c r="BB8" s="6" t="s">
        <v>440</v>
      </c>
    </row>
    <row r="9" spans="1:104" ht="13.5" customHeight="1" x14ac:dyDescent="0.25">
      <c r="A9" s="45" t="s">
        <v>28</v>
      </c>
      <c r="B9" s="45" t="s">
        <v>28</v>
      </c>
      <c r="C9" s="45" t="s">
        <v>28</v>
      </c>
      <c r="D9" s="45" t="s">
        <v>28</v>
      </c>
      <c r="E9" s="47" t="s">
        <v>28</v>
      </c>
    </row>
    <row r="10" spans="1:104" ht="13.5" customHeight="1" x14ac:dyDescent="0.25">
      <c r="A10" s="45" t="s">
        <v>68</v>
      </c>
      <c r="B10" s="45" t="s">
        <v>67</v>
      </c>
      <c r="C10" s="45"/>
      <c r="D10" s="45">
        <v>3</v>
      </c>
      <c r="E10" s="47" t="s">
        <v>441</v>
      </c>
    </row>
    <row r="11" spans="1:104" ht="13.5" customHeight="1" x14ac:dyDescent="0.25">
      <c r="A11" s="45" t="s">
        <v>68</v>
      </c>
      <c r="B11" s="45" t="s">
        <v>67</v>
      </c>
      <c r="C11" s="45"/>
      <c r="D11" s="45">
        <v>3</v>
      </c>
      <c r="E11" s="47" t="s">
        <v>442</v>
      </c>
    </row>
    <row r="12" spans="1:104" ht="13.5" customHeight="1" x14ac:dyDescent="0.25">
      <c r="A12" s="45" t="s">
        <v>44</v>
      </c>
      <c r="B12" s="45" t="s">
        <v>43</v>
      </c>
      <c r="C12" s="45"/>
      <c r="D12" s="45">
        <v>1.5</v>
      </c>
      <c r="E12" s="47" t="s">
        <v>443</v>
      </c>
    </row>
    <row r="13" spans="1:104" ht="13.5" customHeight="1" x14ac:dyDescent="0.25">
      <c r="A13" s="45" t="s">
        <v>68</v>
      </c>
      <c r="B13" s="45" t="s">
        <v>67</v>
      </c>
      <c r="C13" s="45"/>
      <c r="D13" s="45">
        <v>3</v>
      </c>
      <c r="E13" s="47" t="s">
        <v>442</v>
      </c>
    </row>
    <row r="14" spans="1:104" ht="13.5" customHeight="1" x14ac:dyDescent="0.25">
      <c r="A14" s="45" t="s">
        <v>44</v>
      </c>
      <c r="B14" s="45" t="s">
        <v>43</v>
      </c>
      <c r="C14" s="45"/>
      <c r="D14" s="45">
        <v>1.5</v>
      </c>
      <c r="E14" s="47" t="s">
        <v>443</v>
      </c>
    </row>
    <row r="15" spans="1:104" ht="13.5" customHeight="1" x14ac:dyDescent="0.25">
      <c r="A15" s="45" t="s">
        <v>68</v>
      </c>
      <c r="B15" s="45" t="s">
        <v>67</v>
      </c>
      <c r="C15" s="45"/>
      <c r="D15" s="45">
        <v>3</v>
      </c>
      <c r="E15" s="47" t="s">
        <v>442</v>
      </c>
    </row>
    <row r="16" spans="1:104" ht="13.5" customHeight="1" x14ac:dyDescent="0.25">
      <c r="A16" s="45" t="s">
        <v>44</v>
      </c>
      <c r="B16" s="45" t="s">
        <v>43</v>
      </c>
      <c r="C16" s="45"/>
      <c r="D16" s="45">
        <v>1.5</v>
      </c>
      <c r="E16" s="47" t="s">
        <v>443</v>
      </c>
    </row>
    <row r="17" spans="1:5" ht="13.5" customHeight="1" x14ac:dyDescent="0.25">
      <c r="A17" s="45" t="s">
        <v>37</v>
      </c>
      <c r="B17" s="45" t="s">
        <v>152</v>
      </c>
      <c r="C17" s="45"/>
      <c r="D17" s="45">
        <v>1</v>
      </c>
      <c r="E17" s="47" t="s">
        <v>5253</v>
      </c>
    </row>
    <row r="18" spans="1:5" ht="13.5" customHeight="1" x14ac:dyDescent="0.25">
      <c r="A18" s="45" t="s">
        <v>3143</v>
      </c>
      <c r="B18" s="45" t="s">
        <v>188</v>
      </c>
      <c r="C18" s="45"/>
      <c r="D18" s="45">
        <v>1</v>
      </c>
      <c r="E18" s="47" t="s">
        <v>5261</v>
      </c>
    </row>
    <row r="19" spans="1:5" ht="13.5" customHeight="1" x14ac:dyDescent="0.25">
      <c r="A19" s="45" t="s">
        <v>3793</v>
      </c>
      <c r="B19" s="45" t="s">
        <v>204</v>
      </c>
      <c r="C19" s="45"/>
      <c r="D19" s="45">
        <v>0</v>
      </c>
      <c r="E19" s="47" t="s">
        <v>5265</v>
      </c>
    </row>
    <row r="20" spans="1:5" ht="13.5" customHeight="1" x14ac:dyDescent="0.25">
      <c r="A20" s="45" t="s">
        <v>2747</v>
      </c>
      <c r="B20" s="45" t="s">
        <v>206</v>
      </c>
      <c r="C20" s="45"/>
      <c r="D20" s="45">
        <v>2</v>
      </c>
      <c r="E20" s="47" t="s">
        <v>5267</v>
      </c>
    </row>
    <row r="21" spans="1:5" ht="13.5" customHeight="1" x14ac:dyDescent="0.25">
      <c r="A21" s="45" t="s">
        <v>3508</v>
      </c>
      <c r="B21" s="45" t="s">
        <v>209</v>
      </c>
      <c r="C21" s="45"/>
      <c r="D21" s="45">
        <v>3.5</v>
      </c>
      <c r="E21" s="47" t="s">
        <v>5269</v>
      </c>
    </row>
    <row r="22" spans="1:5" ht="13.5" customHeight="1" x14ac:dyDescent="0.25">
      <c r="A22" s="45" t="s">
        <v>498</v>
      </c>
      <c r="B22" s="45" t="s">
        <v>214</v>
      </c>
      <c r="C22" s="45"/>
      <c r="D22" s="45">
        <v>3</v>
      </c>
      <c r="E22" s="47" t="s">
        <v>5272</v>
      </c>
    </row>
    <row r="23" spans="1:5" ht="13.5" customHeight="1" x14ac:dyDescent="0.25">
      <c r="A23" s="45" t="s">
        <v>3562</v>
      </c>
      <c r="B23" s="45" t="s">
        <v>223</v>
      </c>
      <c r="C23" s="45"/>
      <c r="D23" s="45">
        <v>2.5</v>
      </c>
      <c r="E23" s="47" t="s">
        <v>5276</v>
      </c>
    </row>
    <row r="24" spans="1:5" ht="13.5" customHeight="1" x14ac:dyDescent="0.25">
      <c r="A24" s="45" t="s">
        <v>68</v>
      </c>
      <c r="B24" s="45" t="s">
        <v>67</v>
      </c>
      <c r="C24" s="45"/>
      <c r="D24" s="45">
        <v>3</v>
      </c>
      <c r="E24" s="47" t="s">
        <v>442</v>
      </c>
    </row>
    <row r="25" spans="1:5" ht="13.5" customHeight="1" x14ac:dyDescent="0.25">
      <c r="A25" s="45" t="s">
        <v>44</v>
      </c>
      <c r="B25" s="45" t="s">
        <v>43</v>
      </c>
      <c r="C25" s="45"/>
      <c r="D25" s="45">
        <v>1.5</v>
      </c>
      <c r="E25" s="47" t="s">
        <v>443</v>
      </c>
    </row>
    <row r="26" spans="1:5" ht="13.5" customHeight="1" x14ac:dyDescent="0.25">
      <c r="A26" s="45" t="s">
        <v>37</v>
      </c>
      <c r="B26" s="45" t="s">
        <v>152</v>
      </c>
      <c r="C26" s="45"/>
      <c r="D26" s="45">
        <v>1</v>
      </c>
      <c r="E26" s="47" t="s">
        <v>5253</v>
      </c>
    </row>
    <row r="27" spans="1:5" ht="13.5" customHeight="1" x14ac:dyDescent="0.25">
      <c r="A27" s="45" t="s">
        <v>3143</v>
      </c>
      <c r="B27" s="45" t="s">
        <v>188</v>
      </c>
      <c r="C27" s="45"/>
      <c r="D27" s="45">
        <v>1</v>
      </c>
      <c r="E27" s="47" t="s">
        <v>5261</v>
      </c>
    </row>
    <row r="28" spans="1:5" ht="13.5" customHeight="1" x14ac:dyDescent="0.25">
      <c r="A28" s="45" t="s">
        <v>3793</v>
      </c>
      <c r="B28" s="45" t="s">
        <v>204</v>
      </c>
      <c r="C28" s="45"/>
      <c r="D28" s="45">
        <v>0</v>
      </c>
      <c r="E28" s="47" t="s">
        <v>5265</v>
      </c>
    </row>
    <row r="29" spans="1:5" ht="13.5" customHeight="1" x14ac:dyDescent="0.25">
      <c r="A29" s="45" t="s">
        <v>2747</v>
      </c>
      <c r="B29" s="45" t="s">
        <v>206</v>
      </c>
      <c r="C29" s="45"/>
      <c r="D29" s="45">
        <v>2</v>
      </c>
      <c r="E29" s="47" t="s">
        <v>5267</v>
      </c>
    </row>
    <row r="30" spans="1:5" ht="13.5" customHeight="1" x14ac:dyDescent="0.25">
      <c r="A30" s="45" t="s">
        <v>3508</v>
      </c>
      <c r="B30" s="45" t="s">
        <v>209</v>
      </c>
      <c r="C30" s="45"/>
      <c r="D30" s="45">
        <v>3.5</v>
      </c>
      <c r="E30" s="47" t="s">
        <v>5269</v>
      </c>
    </row>
    <row r="31" spans="1:5" ht="13.5" customHeight="1" x14ac:dyDescent="0.25">
      <c r="A31" s="45" t="s">
        <v>498</v>
      </c>
      <c r="B31" s="45" t="s">
        <v>214</v>
      </c>
      <c r="C31" s="45"/>
      <c r="D31" s="45">
        <v>3</v>
      </c>
      <c r="E31" s="47" t="s">
        <v>5272</v>
      </c>
    </row>
    <row r="32" spans="1:5" ht="13.5" customHeight="1" x14ac:dyDescent="0.25">
      <c r="A32" s="45" t="s">
        <v>3562</v>
      </c>
      <c r="B32" s="45" t="s">
        <v>223</v>
      </c>
      <c r="C32" s="45"/>
      <c r="D32" s="45">
        <v>2.5</v>
      </c>
      <c r="E32" s="47" t="s">
        <v>5276</v>
      </c>
    </row>
    <row r="33" spans="1:7" ht="13.5" customHeight="1" x14ac:dyDescent="0.25">
      <c r="A33" s="45" t="s">
        <v>68</v>
      </c>
      <c r="B33" s="45" t="s">
        <v>67</v>
      </c>
      <c r="C33" s="45"/>
      <c r="D33" s="45">
        <v>3</v>
      </c>
      <c r="E33" s="47" t="s">
        <v>442</v>
      </c>
    </row>
    <row r="34" spans="1:7" ht="13.5" customHeight="1" x14ac:dyDescent="0.25">
      <c r="A34" s="45" t="s">
        <v>44</v>
      </c>
      <c r="B34" s="45" t="s">
        <v>43</v>
      </c>
      <c r="C34" s="45"/>
      <c r="D34" s="45">
        <v>1.5</v>
      </c>
      <c r="E34" s="47" t="s">
        <v>443</v>
      </c>
    </row>
    <row r="35" spans="1:7" ht="13.5" customHeight="1" x14ac:dyDescent="0.25">
      <c r="A35" s="45" t="s">
        <v>68</v>
      </c>
      <c r="B35" s="45" t="s">
        <v>67</v>
      </c>
      <c r="C35" s="45"/>
      <c r="D35" s="45">
        <v>3</v>
      </c>
      <c r="E35" s="47" t="s">
        <v>442</v>
      </c>
    </row>
    <row r="36" spans="1:7" ht="13.5" customHeight="1" x14ac:dyDescent="0.25">
      <c r="A36" s="45" t="s">
        <v>44</v>
      </c>
      <c r="B36" s="45" t="s">
        <v>43</v>
      </c>
      <c r="C36" s="45"/>
      <c r="D36" s="45">
        <v>1.5</v>
      </c>
      <c r="E36" s="47" t="s">
        <v>443</v>
      </c>
    </row>
    <row r="37" spans="1:7" ht="13.5" customHeight="1" x14ac:dyDescent="0.25">
      <c r="A37" s="45" t="s">
        <v>68</v>
      </c>
      <c r="B37" s="45" t="s">
        <v>67</v>
      </c>
      <c r="C37" s="45"/>
      <c r="D37" s="45">
        <v>3</v>
      </c>
      <c r="E37" s="47" t="s">
        <v>442</v>
      </c>
    </row>
    <row r="38" spans="1:7" ht="13.5" customHeight="1" x14ac:dyDescent="0.25">
      <c r="A38" s="45" t="s">
        <v>44</v>
      </c>
      <c r="B38" s="45" t="s">
        <v>43</v>
      </c>
      <c r="C38" s="45"/>
      <c r="D38" s="45">
        <v>1.5</v>
      </c>
      <c r="E38" s="47" t="s">
        <v>443</v>
      </c>
    </row>
    <row r="39" spans="1:7" ht="13.5" customHeight="1" x14ac:dyDescent="0.25">
      <c r="A39" s="45" t="s">
        <v>68</v>
      </c>
      <c r="B39" s="45" t="s">
        <v>67</v>
      </c>
      <c r="C39" s="45"/>
      <c r="D39" s="45">
        <v>3</v>
      </c>
      <c r="E39" s="47" t="s">
        <v>442</v>
      </c>
    </row>
    <row r="40" spans="1:7" ht="13.5" customHeight="1" x14ac:dyDescent="0.25">
      <c r="A40" s="45" t="s">
        <v>44</v>
      </c>
      <c r="B40" s="45" t="s">
        <v>43</v>
      </c>
      <c r="C40" s="45"/>
      <c r="D40" s="45">
        <v>1.5</v>
      </c>
      <c r="E40" s="47" t="s">
        <v>443</v>
      </c>
    </row>
    <row r="41" spans="1:7" ht="13.5" customHeight="1" x14ac:dyDescent="0.25">
      <c r="A41" s="45"/>
      <c r="B41" s="45"/>
      <c r="C41" s="45"/>
      <c r="D41" s="45"/>
      <c r="E41" s="47"/>
    </row>
    <row r="42" spans="1:7" ht="13.5" customHeight="1" x14ac:dyDescent="0.25">
      <c r="A42" s="45"/>
      <c r="B42" s="45"/>
      <c r="C42" s="45"/>
      <c r="D42" s="45"/>
      <c r="E42" s="47"/>
    </row>
    <row r="43" spans="1:7" ht="13.5" customHeight="1" x14ac:dyDescent="0.25">
      <c r="A43" s="45"/>
      <c r="B43" s="45"/>
      <c r="C43" s="45"/>
      <c r="D43" s="45"/>
      <c r="E43" s="47"/>
    </row>
    <row r="44" spans="1:7" ht="13.5" customHeight="1" x14ac:dyDescent="0.25">
      <c r="A44" s="45"/>
      <c r="B44" s="45"/>
      <c r="C44" s="45"/>
      <c r="D44" s="45"/>
      <c r="E44" s="47"/>
    </row>
    <row r="45" spans="1:7" ht="13.5" customHeight="1" x14ac:dyDescent="0.25">
      <c r="A45" s="45"/>
      <c r="B45" s="45"/>
      <c r="C45" s="45"/>
      <c r="D45" s="45"/>
      <c r="E45" s="47"/>
      <c r="G45" s="45"/>
    </row>
    <row r="46" spans="1:7" ht="13.5" customHeight="1" x14ac:dyDescent="0.25">
      <c r="A46" s="45"/>
      <c r="B46" s="45"/>
      <c r="C46" s="45"/>
      <c r="D46" s="45"/>
      <c r="E46" s="47"/>
      <c r="G46" s="45"/>
    </row>
    <row r="47" spans="1:7" ht="13.5" customHeight="1" x14ac:dyDescent="0.25">
      <c r="A47" s="45"/>
      <c r="B47" s="45"/>
      <c r="C47" s="45"/>
      <c r="D47" s="45"/>
      <c r="E47" s="47"/>
      <c r="G47" s="45"/>
    </row>
    <row r="48" spans="1:7" ht="13.5" customHeight="1" x14ac:dyDescent="0.25">
      <c r="A48" s="45"/>
      <c r="B48" s="45"/>
      <c r="C48" s="45"/>
      <c r="D48" s="45"/>
      <c r="E48" s="47"/>
      <c r="G48" s="45"/>
    </row>
    <row r="49" spans="1:7" ht="13.5" customHeight="1" x14ac:dyDescent="0.25">
      <c r="A49" s="45"/>
      <c r="B49" s="45"/>
      <c r="C49" s="45"/>
      <c r="D49" s="45"/>
      <c r="E49" s="47"/>
      <c r="G49" s="45"/>
    </row>
    <row r="50" spans="1:7" ht="13.5" customHeight="1" x14ac:dyDescent="0.25">
      <c r="A50" s="45"/>
      <c r="B50" s="45"/>
      <c r="C50" s="45"/>
      <c r="D50" s="45"/>
      <c r="E50" s="47"/>
      <c r="G50" s="45"/>
    </row>
    <row r="51" spans="1:7" ht="13.5" customHeight="1" x14ac:dyDescent="0.25">
      <c r="A51" s="45"/>
      <c r="B51" s="45"/>
      <c r="C51" s="45"/>
      <c r="D51" s="45"/>
      <c r="E51" s="47"/>
      <c r="G51" s="45"/>
    </row>
    <row r="52" spans="1:7" ht="13.5" customHeight="1" x14ac:dyDescent="0.25">
      <c r="A52" s="45"/>
      <c r="B52" s="45"/>
      <c r="C52" s="45"/>
      <c r="D52" s="45"/>
      <c r="E52" s="47"/>
      <c r="G52" s="45"/>
    </row>
    <row r="53" spans="1:7" ht="13.5" customHeight="1" x14ac:dyDescent="0.25">
      <c r="A53" s="45"/>
      <c r="B53" s="45"/>
      <c r="C53" s="45"/>
      <c r="D53" s="45"/>
      <c r="E53" s="47"/>
      <c r="G53" s="45"/>
    </row>
    <row r="54" spans="1:7" ht="13.5" customHeight="1" x14ac:dyDescent="0.25">
      <c r="A54" s="45"/>
      <c r="B54" s="45"/>
      <c r="C54" s="45"/>
      <c r="D54" s="45"/>
      <c r="E54" s="47"/>
      <c r="G54" s="45"/>
    </row>
    <row r="55" spans="1:7" ht="13.5" customHeight="1" x14ac:dyDescent="0.25">
      <c r="A55" s="45"/>
      <c r="B55" s="45"/>
      <c r="C55" s="45"/>
      <c r="D55" s="45"/>
      <c r="E55" s="47"/>
      <c r="G55" s="45"/>
    </row>
    <row r="56" spans="1:7" ht="13.5" customHeight="1" x14ac:dyDescent="0.25">
      <c r="A56" s="45"/>
      <c r="B56" s="45"/>
      <c r="C56" s="45"/>
      <c r="D56" s="45"/>
      <c r="E56" s="47"/>
    </row>
    <row r="57" spans="1:7" ht="13.5" customHeight="1" x14ac:dyDescent="0.25">
      <c r="A57" s="45"/>
      <c r="B57" s="45"/>
      <c r="C57" s="45"/>
      <c r="D57" s="45"/>
      <c r="E57" s="47"/>
    </row>
    <row r="58" spans="1:7" ht="13.5" customHeight="1" x14ac:dyDescent="0.25">
      <c r="A58" s="45"/>
      <c r="B58" s="45"/>
      <c r="C58" s="45"/>
      <c r="D58" s="45"/>
      <c r="E58" s="47"/>
    </row>
    <row r="59" spans="1:7" ht="13.5" customHeight="1" x14ac:dyDescent="0.25">
      <c r="A59" s="45"/>
      <c r="B59" s="45"/>
      <c r="C59" s="45"/>
      <c r="D59" s="45"/>
      <c r="E59" s="47"/>
    </row>
    <row r="60" spans="1:7" ht="13.5" customHeight="1" x14ac:dyDescent="0.25">
      <c r="A60" s="45"/>
      <c r="B60" s="45"/>
      <c r="C60" s="45"/>
      <c r="D60" s="45"/>
      <c r="E60" s="47"/>
    </row>
    <row r="61" spans="1:7" ht="13.5" customHeight="1" x14ac:dyDescent="0.25">
      <c r="A61" s="45"/>
      <c r="B61" s="45"/>
      <c r="C61" s="45"/>
      <c r="D61" s="45"/>
      <c r="E61" s="47"/>
    </row>
    <row r="62" spans="1:7" ht="13.5" customHeight="1" x14ac:dyDescent="0.25">
      <c r="A62" s="45"/>
      <c r="B62" s="45"/>
      <c r="C62" s="45"/>
      <c r="D62" s="45"/>
      <c r="E62" s="47"/>
    </row>
    <row r="63" spans="1:7" ht="13.5" customHeight="1" x14ac:dyDescent="0.25">
      <c r="A63" s="45"/>
      <c r="B63" s="45"/>
      <c r="C63" s="45"/>
      <c r="D63" s="45"/>
      <c r="E63" s="47"/>
    </row>
    <row r="64" spans="1:7" ht="13.5" customHeight="1" x14ac:dyDescent="0.25">
      <c r="A64" s="45"/>
      <c r="B64" s="45"/>
      <c r="C64" s="45"/>
      <c r="D64" s="45"/>
      <c r="E64" s="47"/>
    </row>
    <row r="65" spans="1:5" ht="13.5" customHeight="1" x14ac:dyDescent="0.25">
      <c r="A65" s="45"/>
      <c r="B65" s="45"/>
      <c r="C65" s="45"/>
      <c r="D65" s="45"/>
      <c r="E65" s="47"/>
    </row>
    <row r="66" spans="1:5" ht="13.5" customHeight="1" x14ac:dyDescent="0.25">
      <c r="A66" s="45"/>
      <c r="B66" s="45"/>
      <c r="C66" s="45"/>
      <c r="D66" s="45"/>
      <c r="E66" s="47"/>
    </row>
    <row r="67" spans="1:5" ht="13.5" customHeight="1" x14ac:dyDescent="0.25">
      <c r="A67" s="45"/>
      <c r="B67" s="45"/>
      <c r="C67" s="45"/>
      <c r="D67" s="45"/>
      <c r="E67" s="47"/>
    </row>
    <row r="68" spans="1:5" ht="13.5" customHeight="1" x14ac:dyDescent="0.25">
      <c r="A68" s="45"/>
      <c r="B68" s="45"/>
      <c r="C68" s="45"/>
      <c r="D68" s="45"/>
      <c r="E68" s="47"/>
    </row>
    <row r="69" spans="1:5" ht="13.5" customHeight="1" x14ac:dyDescent="0.25">
      <c r="A69" s="45"/>
      <c r="B69" s="45"/>
      <c r="C69" s="45"/>
      <c r="D69" s="45"/>
      <c r="E69" s="47"/>
    </row>
    <row r="70" spans="1:5" ht="13.5" customHeight="1" x14ac:dyDescent="0.25">
      <c r="A70" s="45"/>
      <c r="B70" s="45"/>
      <c r="C70" s="45"/>
      <c r="D70" s="45"/>
      <c r="E70" s="47"/>
    </row>
    <row r="71" spans="1:5" ht="13.5" customHeight="1" x14ac:dyDescent="0.25">
      <c r="A71" s="45"/>
      <c r="B71" s="45"/>
      <c r="C71" s="45"/>
      <c r="D71" s="45"/>
      <c r="E71" s="47"/>
    </row>
    <row r="72" spans="1:5" ht="13.5" customHeight="1" x14ac:dyDescent="0.25">
      <c r="A72" s="45"/>
      <c r="B72" s="45"/>
      <c r="C72" s="45"/>
      <c r="D72" s="45"/>
      <c r="E72" s="47"/>
    </row>
    <row r="73" spans="1:5" ht="13.5" customHeight="1" x14ac:dyDescent="0.25">
      <c r="A73" s="45"/>
      <c r="B73" s="45"/>
      <c r="C73" s="45"/>
      <c r="D73" s="45"/>
      <c r="E73" s="47"/>
    </row>
    <row r="74" spans="1:5" ht="13.5" customHeight="1" x14ac:dyDescent="0.25">
      <c r="A74" s="45"/>
      <c r="B74" s="45"/>
      <c r="C74" s="45"/>
      <c r="D74" s="45"/>
      <c r="E74" s="47"/>
    </row>
    <row r="75" spans="1:5" ht="13.5" customHeight="1" x14ac:dyDescent="0.25">
      <c r="A75" s="45"/>
      <c r="B75" s="45"/>
      <c r="C75" s="45"/>
      <c r="D75" s="45"/>
      <c r="E75" s="47"/>
    </row>
    <row r="76" spans="1:5" ht="13.5" customHeight="1" x14ac:dyDescent="0.25">
      <c r="A76" s="45"/>
      <c r="B76" s="45"/>
      <c r="C76" s="45"/>
      <c r="D76" s="45"/>
      <c r="E76" s="47"/>
    </row>
    <row r="77" spans="1:5" ht="13.5" customHeight="1" x14ac:dyDescent="0.25">
      <c r="A77" s="45"/>
      <c r="B77" s="45"/>
      <c r="C77" s="45"/>
      <c r="D77" s="45"/>
      <c r="E77" s="47"/>
    </row>
    <row r="78" spans="1:5" ht="13.5" customHeight="1" x14ac:dyDescent="0.25">
      <c r="A78" s="45"/>
      <c r="B78" s="45"/>
      <c r="C78" s="45"/>
      <c r="D78" s="45"/>
      <c r="E78" s="47"/>
    </row>
    <row r="79" spans="1:5" ht="13.5" customHeight="1" x14ac:dyDescent="0.25">
      <c r="A79" s="45"/>
      <c r="B79" s="45"/>
      <c r="C79" s="45"/>
      <c r="D79" s="45"/>
      <c r="E79" s="47"/>
    </row>
    <row r="80" spans="1:5" ht="13.5" customHeight="1" x14ac:dyDescent="0.25">
      <c r="A80" s="45"/>
      <c r="B80" s="45"/>
      <c r="C80" s="45"/>
      <c r="D80" s="45"/>
      <c r="E80" s="47"/>
    </row>
    <row r="81" spans="1:5" ht="13.5" customHeight="1" x14ac:dyDescent="0.25">
      <c r="A81" s="45"/>
      <c r="B81" s="45"/>
      <c r="C81" s="45"/>
      <c r="D81" s="45"/>
      <c r="E81" s="47"/>
    </row>
    <row r="82" spans="1:5" ht="13.5" customHeight="1" x14ac:dyDescent="0.25">
      <c r="A82" s="45"/>
      <c r="B82" s="45"/>
      <c r="C82" s="45"/>
      <c r="D82" s="45"/>
      <c r="E82" s="47"/>
    </row>
    <row r="83" spans="1:5" ht="13.5" customHeight="1" x14ac:dyDescent="0.25">
      <c r="A83" s="45"/>
      <c r="B83" s="45"/>
      <c r="C83" s="45"/>
      <c r="D83" s="45"/>
      <c r="E83" s="47"/>
    </row>
    <row r="84" spans="1:5" ht="13.5" customHeight="1" x14ac:dyDescent="0.25">
      <c r="A84" s="45"/>
      <c r="B84" s="45"/>
      <c r="C84" s="45"/>
      <c r="D84" s="45"/>
      <c r="E84" s="47"/>
    </row>
    <row r="85" spans="1:5" ht="13.5" customHeight="1" x14ac:dyDescent="0.25">
      <c r="A85" s="45"/>
      <c r="B85" s="45"/>
      <c r="C85" s="45"/>
      <c r="D85" s="45"/>
      <c r="E85" s="47"/>
    </row>
    <row r="86" spans="1:5" ht="13.5" customHeight="1" x14ac:dyDescent="0.25">
      <c r="A86" s="45"/>
      <c r="B86" s="45"/>
      <c r="C86" s="45"/>
      <c r="D86" s="45"/>
      <c r="E86" s="47"/>
    </row>
    <row r="87" spans="1:5" ht="13.5" customHeight="1" x14ac:dyDescent="0.25">
      <c r="A87" s="45"/>
      <c r="B87" s="45"/>
      <c r="C87" s="45"/>
      <c r="D87" s="45"/>
      <c r="E87" s="47"/>
    </row>
    <row r="88" spans="1:5" ht="13.5" customHeight="1" x14ac:dyDescent="0.25">
      <c r="A88" s="45"/>
      <c r="B88" s="45"/>
      <c r="C88" s="45"/>
      <c r="D88" s="45"/>
      <c r="E88" s="47"/>
    </row>
    <row r="89" spans="1:5" ht="13.5" customHeight="1" x14ac:dyDescent="0.25">
      <c r="A89" s="45"/>
      <c r="B89" s="45"/>
      <c r="C89" s="45"/>
      <c r="D89" s="45"/>
      <c r="E89" s="47"/>
    </row>
    <row r="90" spans="1:5" ht="13.5" customHeight="1" x14ac:dyDescent="0.25">
      <c r="A90" s="45"/>
      <c r="B90" s="45"/>
      <c r="C90" s="45"/>
      <c r="D90" s="45"/>
      <c r="E90" s="47"/>
    </row>
    <row r="91" spans="1:5" ht="13.5" customHeight="1" x14ac:dyDescent="0.25">
      <c r="A91" s="45"/>
      <c r="B91" s="45"/>
      <c r="C91" s="45"/>
      <c r="D91" s="45"/>
      <c r="E91" s="47"/>
    </row>
    <row r="92" spans="1:5" ht="13.5" customHeight="1" x14ac:dyDescent="0.25">
      <c r="A92" s="45"/>
      <c r="B92" s="45"/>
      <c r="C92" s="45"/>
      <c r="D92" s="45"/>
      <c r="E92" s="47"/>
    </row>
    <row r="93" spans="1:5" ht="13.5" customHeight="1" x14ac:dyDescent="0.25">
      <c r="A93" s="45"/>
      <c r="B93" s="45"/>
      <c r="C93" s="45"/>
      <c r="D93" s="45"/>
      <c r="E93" s="47"/>
    </row>
    <row r="94" spans="1:5" ht="13.5" customHeight="1" x14ac:dyDescent="0.25">
      <c r="A94" s="45"/>
      <c r="B94" s="45"/>
      <c r="C94" s="45"/>
      <c r="D94" s="45"/>
      <c r="E94" s="47"/>
    </row>
    <row r="95" spans="1:5" ht="13.5" customHeight="1" x14ac:dyDescent="0.25">
      <c r="A95" s="45"/>
      <c r="B95" s="45"/>
      <c r="C95" s="45"/>
      <c r="D95" s="45"/>
      <c r="E95" s="47"/>
    </row>
    <row r="96" spans="1:5" ht="13.5" customHeight="1" x14ac:dyDescent="0.25">
      <c r="A96" s="45"/>
      <c r="B96" s="45"/>
      <c r="C96" s="45"/>
      <c r="D96" s="45"/>
      <c r="E96" s="47"/>
    </row>
    <row r="97" spans="1:5" ht="13.5" customHeight="1" x14ac:dyDescent="0.25">
      <c r="A97" s="45"/>
      <c r="B97" s="45"/>
      <c r="C97" s="45"/>
      <c r="D97" s="45"/>
      <c r="E97" s="47"/>
    </row>
    <row r="98" spans="1:5" ht="13.5" customHeight="1" x14ac:dyDescent="0.25">
      <c r="A98" s="45"/>
      <c r="B98" s="45"/>
      <c r="C98" s="45"/>
      <c r="D98" s="45"/>
      <c r="E98" s="47"/>
    </row>
    <row r="99" spans="1:5" ht="13.5" customHeight="1" x14ac:dyDescent="0.25">
      <c r="A99" s="45"/>
      <c r="B99" s="45"/>
      <c r="C99" s="45"/>
      <c r="D99" s="45"/>
      <c r="E99" s="47"/>
    </row>
    <row r="100" spans="1:5" ht="13.5" customHeight="1" x14ac:dyDescent="0.25">
      <c r="A100" s="45"/>
      <c r="B100" s="45"/>
      <c r="C100" s="45"/>
      <c r="D100" s="45"/>
      <c r="E100" s="47"/>
    </row>
    <row r="101" spans="1:5" ht="13.5" customHeight="1" x14ac:dyDescent="0.25">
      <c r="A101" s="45"/>
      <c r="B101" s="45"/>
      <c r="C101" s="45"/>
      <c r="D101" s="45"/>
      <c r="E101" s="47"/>
    </row>
    <row r="102" spans="1:5" ht="13.5" customHeight="1" x14ac:dyDescent="0.25">
      <c r="A102" s="45"/>
      <c r="B102" s="45"/>
      <c r="C102" s="45"/>
      <c r="D102" s="45"/>
      <c r="E102" s="47"/>
    </row>
    <row r="103" spans="1:5" ht="13.5" customHeight="1" x14ac:dyDescent="0.25">
      <c r="A103" s="45"/>
      <c r="B103" s="45"/>
      <c r="C103" s="45"/>
      <c r="D103" s="45"/>
      <c r="E103" s="47"/>
    </row>
    <row r="104" spans="1:5" ht="13.5" customHeight="1" x14ac:dyDescent="0.25">
      <c r="A104" s="45"/>
      <c r="B104" s="45"/>
      <c r="C104" s="45"/>
      <c r="D104" s="45"/>
      <c r="E104" s="47"/>
    </row>
    <row r="105" spans="1:5" ht="13.5" customHeight="1" x14ac:dyDescent="0.25">
      <c r="A105" s="45"/>
      <c r="B105" s="45"/>
      <c r="C105" s="45"/>
      <c r="D105" s="45"/>
      <c r="E105" s="47"/>
    </row>
    <row r="106" spans="1:5" ht="13.5" customHeight="1" x14ac:dyDescent="0.25">
      <c r="A106" s="45"/>
      <c r="B106" s="45"/>
      <c r="C106" s="45"/>
      <c r="D106" s="45"/>
      <c r="E106" s="47"/>
    </row>
    <row r="107" spans="1:5" ht="13.5" customHeight="1" x14ac:dyDescent="0.25">
      <c r="A107" s="45"/>
      <c r="B107" s="45"/>
      <c r="C107" s="45"/>
      <c r="D107" s="45"/>
      <c r="E107" s="47"/>
    </row>
    <row r="108" spans="1:5" ht="13.5" customHeight="1" x14ac:dyDescent="0.25">
      <c r="A108" s="45"/>
      <c r="B108" s="45"/>
      <c r="C108" s="45"/>
      <c r="D108" s="45"/>
      <c r="E108" s="47"/>
    </row>
    <row r="109" spans="1:5" ht="13.5" customHeight="1" x14ac:dyDescent="0.25">
      <c r="A109" s="45"/>
      <c r="B109" s="45"/>
      <c r="C109" s="45"/>
      <c r="D109" s="45"/>
      <c r="E109" s="47"/>
    </row>
    <row r="110" spans="1:5" ht="13.5" customHeight="1" x14ac:dyDescent="0.25">
      <c r="A110" s="45"/>
      <c r="B110" s="45"/>
      <c r="C110" s="45"/>
      <c r="D110" s="45"/>
      <c r="E110" s="47"/>
    </row>
    <row r="111" spans="1:5" ht="13.5" customHeight="1" x14ac:dyDescent="0.25">
      <c r="A111" s="45"/>
      <c r="B111" s="45"/>
      <c r="C111" s="45"/>
      <c r="D111" s="45"/>
      <c r="E111" s="47"/>
    </row>
    <row r="112" spans="1:5" ht="13.5" customHeight="1" x14ac:dyDescent="0.25">
      <c r="A112" s="45"/>
      <c r="B112" s="45"/>
      <c r="C112" s="45"/>
      <c r="D112" s="45"/>
      <c r="E112" s="47"/>
    </row>
    <row r="113" spans="1:5" ht="13.5" customHeight="1" x14ac:dyDescent="0.25">
      <c r="A113" s="45"/>
      <c r="B113" s="45"/>
      <c r="C113" s="45"/>
      <c r="D113" s="45"/>
      <c r="E113" s="47"/>
    </row>
    <row r="114" spans="1:5" ht="13.5" customHeight="1" x14ac:dyDescent="0.25">
      <c r="A114" s="45"/>
      <c r="B114" s="45"/>
      <c r="C114" s="45"/>
      <c r="D114" s="45"/>
      <c r="E114" s="47"/>
    </row>
    <row r="115" spans="1:5" ht="13.5" customHeight="1" x14ac:dyDescent="0.25">
      <c r="A115" s="45"/>
      <c r="B115" s="45"/>
      <c r="C115" s="45"/>
      <c r="D115" s="45"/>
      <c r="E115" s="47"/>
    </row>
    <row r="116" spans="1:5" ht="13.5" customHeight="1" x14ac:dyDescent="0.25">
      <c r="A116" s="45"/>
      <c r="B116" s="45"/>
      <c r="C116" s="45"/>
      <c r="D116" s="45"/>
      <c r="E116" s="47"/>
    </row>
    <row r="117" spans="1:5" ht="13.5" customHeight="1" x14ac:dyDescent="0.25">
      <c r="A117" s="45"/>
      <c r="B117" s="45"/>
      <c r="C117" s="45"/>
      <c r="D117" s="45"/>
      <c r="E117" s="47"/>
    </row>
    <row r="118" spans="1:5" ht="13.5" customHeight="1" x14ac:dyDescent="0.25">
      <c r="A118" s="45"/>
      <c r="B118" s="45"/>
      <c r="C118" s="45"/>
      <c r="D118" s="45"/>
      <c r="E118" s="47"/>
    </row>
    <row r="119" spans="1:5" ht="13.5" customHeight="1" x14ac:dyDescent="0.25">
      <c r="A119" s="45"/>
      <c r="B119" s="45"/>
      <c r="C119" s="45"/>
      <c r="D119" s="45"/>
      <c r="E119" s="47"/>
    </row>
    <row r="120" spans="1:5" ht="13.5" customHeight="1" x14ac:dyDescent="0.25">
      <c r="A120" s="45"/>
      <c r="B120" s="45"/>
      <c r="C120" s="45"/>
      <c r="D120" s="45"/>
      <c r="E120" s="47"/>
    </row>
    <row r="121" spans="1:5" ht="13.5" customHeight="1" x14ac:dyDescent="0.25">
      <c r="A121" s="45"/>
      <c r="B121" s="45"/>
      <c r="C121" s="45"/>
      <c r="D121" s="45"/>
      <c r="E121" s="47"/>
    </row>
    <row r="122" spans="1:5" ht="13.5" customHeight="1" x14ac:dyDescent="0.25">
      <c r="A122" s="45"/>
      <c r="B122" s="45"/>
      <c r="C122" s="45"/>
      <c r="D122" s="45"/>
      <c r="E122" s="47"/>
    </row>
    <row r="123" spans="1:5" ht="13.5" customHeight="1" x14ac:dyDescent="0.25">
      <c r="A123" s="45"/>
      <c r="B123" s="45"/>
      <c r="C123" s="45"/>
      <c r="D123" s="45"/>
      <c r="E123" s="47"/>
    </row>
    <row r="124" spans="1:5" ht="13.5" customHeight="1" x14ac:dyDescent="0.25">
      <c r="A124" s="45"/>
      <c r="B124" s="45"/>
      <c r="C124" s="45"/>
      <c r="D124" s="45"/>
      <c r="E124" s="47"/>
    </row>
    <row r="125" spans="1:5" ht="13.5" customHeight="1" x14ac:dyDescent="0.25">
      <c r="A125" s="45"/>
      <c r="B125" s="45"/>
      <c r="C125" s="45"/>
      <c r="D125" s="45"/>
      <c r="E125" s="47"/>
    </row>
    <row r="126" spans="1:5" ht="13.5" customHeight="1" x14ac:dyDescent="0.25">
      <c r="A126" s="45"/>
      <c r="B126" s="45"/>
      <c r="C126" s="45"/>
      <c r="D126" s="45"/>
      <c r="E126" s="47"/>
    </row>
    <row r="127" spans="1:5" ht="13.5" customHeight="1" x14ac:dyDescent="0.25">
      <c r="A127" s="45"/>
      <c r="B127" s="45"/>
      <c r="C127" s="45"/>
      <c r="D127" s="45"/>
      <c r="E127" s="47"/>
    </row>
    <row r="128" spans="1:5" ht="13.5" customHeight="1" x14ac:dyDescent="0.25">
      <c r="A128" s="45"/>
      <c r="B128" s="45"/>
      <c r="C128" s="45"/>
      <c r="D128" s="45"/>
      <c r="E128" s="47"/>
    </row>
    <row r="129" spans="1:5" ht="13.5" customHeight="1" x14ac:dyDescent="0.25">
      <c r="A129" s="45"/>
      <c r="B129" s="45"/>
      <c r="C129" s="45"/>
      <c r="D129" s="45"/>
      <c r="E129" s="47"/>
    </row>
    <row r="130" spans="1:5" ht="13.5" customHeight="1" x14ac:dyDescent="0.25">
      <c r="A130" s="45"/>
      <c r="B130" s="45"/>
      <c r="C130" s="45"/>
      <c r="D130" s="45"/>
      <c r="E130" s="47"/>
    </row>
    <row r="131" spans="1:5" ht="13.5" customHeight="1" x14ac:dyDescent="0.25">
      <c r="A131" s="45"/>
      <c r="B131" s="45"/>
      <c r="C131" s="45"/>
      <c r="D131" s="45"/>
      <c r="E131" s="47"/>
    </row>
    <row r="132" spans="1:5" ht="13.5" customHeight="1" x14ac:dyDescent="0.25">
      <c r="A132" s="45"/>
      <c r="B132" s="45"/>
      <c r="C132" s="45"/>
      <c r="D132" s="45"/>
      <c r="E132" s="47"/>
    </row>
    <row r="133" spans="1:5" ht="13.5" customHeight="1" x14ac:dyDescent="0.25">
      <c r="A133" s="45"/>
      <c r="B133" s="45"/>
      <c r="C133" s="45"/>
      <c r="D133" s="45"/>
      <c r="E133" s="47"/>
    </row>
    <row r="134" spans="1:5" ht="13.5" customHeight="1" x14ac:dyDescent="0.25">
      <c r="A134" s="45"/>
      <c r="B134" s="45"/>
      <c r="C134" s="45"/>
      <c r="D134" s="45"/>
      <c r="E134" s="47"/>
    </row>
    <row r="135" spans="1:5" ht="13.5" customHeight="1" x14ac:dyDescent="0.25">
      <c r="A135" s="45"/>
      <c r="B135" s="45"/>
      <c r="C135" s="45"/>
      <c r="D135" s="45"/>
      <c r="E135" s="47"/>
    </row>
    <row r="136" spans="1:5" ht="13.5" customHeight="1" x14ac:dyDescent="0.25">
      <c r="A136" s="45"/>
      <c r="B136" s="45"/>
      <c r="C136" s="45"/>
      <c r="D136" s="45"/>
      <c r="E136" s="47"/>
    </row>
    <row r="137" spans="1:5" ht="13.5" customHeight="1" x14ac:dyDescent="0.25">
      <c r="A137" s="45"/>
      <c r="B137" s="45"/>
      <c r="C137" s="45"/>
      <c r="D137" s="45"/>
      <c r="E137" s="47"/>
    </row>
    <row r="138" spans="1:5" ht="13.5" customHeight="1" x14ac:dyDescent="0.25">
      <c r="A138" s="45"/>
      <c r="B138" s="45"/>
      <c r="C138" s="45"/>
      <c r="D138" s="45"/>
      <c r="E138" s="47"/>
    </row>
    <row r="139" spans="1:5" ht="13.5" customHeight="1" x14ac:dyDescent="0.25">
      <c r="A139" s="45"/>
      <c r="B139" s="45"/>
      <c r="C139" s="45"/>
      <c r="D139" s="45"/>
      <c r="E139" s="47"/>
    </row>
    <row r="140" spans="1:5" ht="13.5" customHeight="1" x14ac:dyDescent="0.25">
      <c r="A140" s="45"/>
      <c r="B140" s="45"/>
      <c r="C140" s="45"/>
      <c r="D140" s="45"/>
      <c r="E140" s="47"/>
    </row>
    <row r="141" spans="1:5" ht="13.5" customHeight="1" x14ac:dyDescent="0.25">
      <c r="A141" s="45"/>
      <c r="B141" s="45"/>
      <c r="C141" s="45"/>
      <c r="D141" s="45"/>
      <c r="E141" s="47"/>
    </row>
    <row r="142" spans="1:5" ht="13.5" customHeight="1" x14ac:dyDescent="0.25">
      <c r="A142" s="45"/>
      <c r="B142" s="45"/>
      <c r="C142" s="45"/>
      <c r="D142" s="45"/>
      <c r="E142" s="47"/>
    </row>
    <row r="143" spans="1:5" ht="13.5" customHeight="1" x14ac:dyDescent="0.25">
      <c r="A143" s="45"/>
      <c r="B143" s="45"/>
      <c r="C143" s="45"/>
      <c r="D143" s="45"/>
      <c r="E143" s="47"/>
    </row>
    <row r="144" spans="1:5" ht="13.5" customHeight="1" x14ac:dyDescent="0.25">
      <c r="A144" s="45"/>
      <c r="B144" s="45"/>
      <c r="C144" s="45"/>
      <c r="D144" s="45"/>
      <c r="E144" s="47"/>
    </row>
    <row r="145" spans="1:5" ht="13.5" customHeight="1" x14ac:dyDescent="0.25">
      <c r="A145" s="45"/>
      <c r="B145" s="45"/>
      <c r="C145" s="45"/>
      <c r="D145" s="45"/>
      <c r="E145" s="47"/>
    </row>
    <row r="146" spans="1:5" ht="13.5" customHeight="1" x14ac:dyDescent="0.25">
      <c r="A146" s="45"/>
      <c r="B146" s="45"/>
      <c r="C146" s="45"/>
      <c r="D146" s="45"/>
      <c r="E146" s="47"/>
    </row>
    <row r="147" spans="1:5" ht="13.5" customHeight="1" x14ac:dyDescent="0.25">
      <c r="A147" s="45"/>
      <c r="B147" s="45"/>
      <c r="C147" s="45"/>
      <c r="D147" s="45"/>
      <c r="E147" s="47"/>
    </row>
    <row r="148" spans="1:5" ht="13.5" customHeight="1" x14ac:dyDescent="0.25">
      <c r="A148" s="45"/>
      <c r="B148" s="45"/>
      <c r="C148" s="45"/>
      <c r="D148" s="45"/>
      <c r="E148" s="47"/>
    </row>
    <row r="149" spans="1:5" ht="13.5" customHeight="1" x14ac:dyDescent="0.25">
      <c r="A149" s="45"/>
      <c r="B149" s="45"/>
      <c r="C149" s="45"/>
      <c r="D149" s="45"/>
      <c r="E149" s="47"/>
    </row>
    <row r="150" spans="1:5" ht="13.5" customHeight="1" x14ac:dyDescent="0.25">
      <c r="A150" s="45"/>
      <c r="B150" s="45"/>
      <c r="C150" s="45"/>
      <c r="D150" s="45"/>
      <c r="E150" s="47"/>
    </row>
    <row r="151" spans="1:5" ht="13.5" customHeight="1" x14ac:dyDescent="0.25">
      <c r="A151" s="45"/>
      <c r="B151" s="45"/>
      <c r="C151" s="45"/>
      <c r="D151" s="45"/>
      <c r="E151" s="47"/>
    </row>
    <row r="152" spans="1:5" ht="13.5" customHeight="1" x14ac:dyDescent="0.25">
      <c r="A152" s="45"/>
      <c r="B152" s="45"/>
      <c r="C152" s="45"/>
      <c r="D152" s="45"/>
      <c r="E152" s="47"/>
    </row>
    <row r="153" spans="1:5" ht="13.5" customHeight="1" x14ac:dyDescent="0.25">
      <c r="A153" s="45"/>
      <c r="B153" s="45"/>
      <c r="C153" s="45"/>
      <c r="D153" s="45"/>
      <c r="E153" s="47"/>
    </row>
    <row r="154" spans="1:5" ht="13.5" customHeight="1" x14ac:dyDescent="0.25">
      <c r="A154" s="45"/>
      <c r="B154" s="45"/>
      <c r="C154" s="45"/>
      <c r="D154" s="45"/>
      <c r="E154" s="47"/>
    </row>
    <row r="155" spans="1:5" ht="13.5" customHeight="1" x14ac:dyDescent="0.25">
      <c r="A155" s="45"/>
      <c r="B155" s="45"/>
      <c r="C155" s="45"/>
      <c r="D155" s="45"/>
      <c r="E155" s="47"/>
    </row>
    <row r="156" spans="1:5" ht="13.5" customHeight="1" x14ac:dyDescent="0.25">
      <c r="A156" s="45"/>
      <c r="B156" s="45"/>
      <c r="C156" s="45"/>
      <c r="D156" s="45"/>
      <c r="E156" s="47"/>
    </row>
    <row r="157" spans="1:5" ht="13.5" customHeight="1" x14ac:dyDescent="0.25">
      <c r="A157" s="45"/>
      <c r="B157" s="45"/>
      <c r="C157" s="45"/>
      <c r="D157" s="45"/>
      <c r="E157" s="47"/>
    </row>
    <row r="158" spans="1:5" ht="13.5" customHeight="1" x14ac:dyDescent="0.25">
      <c r="A158" s="45"/>
      <c r="B158" s="45"/>
      <c r="C158" s="45"/>
      <c r="D158" s="45"/>
      <c r="E158" s="47"/>
    </row>
    <row r="159" spans="1:5" ht="13.5" customHeight="1" x14ac:dyDescent="0.25">
      <c r="A159" s="45"/>
      <c r="B159" s="45"/>
      <c r="C159" s="45"/>
      <c r="D159" s="45"/>
      <c r="E159" s="47"/>
    </row>
    <row r="160" spans="1:5" ht="13.5" customHeight="1" x14ac:dyDescent="0.25">
      <c r="A160" s="45"/>
      <c r="B160" s="45"/>
      <c r="C160" s="45"/>
      <c r="D160" s="45"/>
      <c r="E160" s="47"/>
    </row>
    <row r="161" spans="1:5" ht="13.5" customHeight="1" x14ac:dyDescent="0.25">
      <c r="A161" s="45"/>
      <c r="B161" s="45"/>
      <c r="C161" s="45"/>
      <c r="D161" s="45"/>
      <c r="E161" s="47"/>
    </row>
    <row r="162" spans="1:5" ht="13.5" customHeight="1" x14ac:dyDescent="0.25">
      <c r="A162" s="45"/>
      <c r="B162" s="45"/>
      <c r="C162" s="45"/>
      <c r="D162" s="45"/>
      <c r="E162" s="47"/>
    </row>
    <row r="163" spans="1:5" ht="13.5" customHeight="1" x14ac:dyDescent="0.25">
      <c r="A163" s="45"/>
      <c r="B163" s="45"/>
      <c r="C163" s="45"/>
      <c r="D163" s="45"/>
      <c r="E163" s="47"/>
    </row>
    <row r="164" spans="1:5" ht="13.5" customHeight="1" x14ac:dyDescent="0.25">
      <c r="A164" s="45"/>
      <c r="B164" s="45"/>
      <c r="C164" s="45"/>
      <c r="D164" s="45"/>
      <c r="E164" s="47"/>
    </row>
    <row r="165" spans="1:5" ht="13.5" customHeight="1" x14ac:dyDescent="0.25">
      <c r="A165" s="45"/>
      <c r="B165" s="45"/>
      <c r="C165" s="45"/>
      <c r="D165" s="45"/>
      <c r="E165" s="47"/>
    </row>
    <row r="166" spans="1:5" ht="13.5" customHeight="1" x14ac:dyDescent="0.25">
      <c r="A166" s="45"/>
      <c r="B166" s="45"/>
      <c r="C166" s="45"/>
      <c r="D166" s="45"/>
      <c r="E166" s="47"/>
    </row>
    <row r="167" spans="1:5" ht="13.5" customHeight="1" x14ac:dyDescent="0.25">
      <c r="A167" s="45"/>
      <c r="B167" s="45"/>
      <c r="C167" s="45"/>
      <c r="D167" s="45"/>
      <c r="E167" s="47"/>
    </row>
    <row r="168" spans="1:5" ht="13.5" customHeight="1" x14ac:dyDescent="0.25">
      <c r="A168" s="45"/>
      <c r="B168" s="45"/>
      <c r="C168" s="45"/>
      <c r="D168" s="45"/>
      <c r="E168" s="47"/>
    </row>
    <row r="169" spans="1:5" ht="13.5" customHeight="1" x14ac:dyDescent="0.25">
      <c r="A169" s="45"/>
      <c r="B169" s="45"/>
      <c r="C169" s="45"/>
      <c r="D169" s="45"/>
      <c r="E169" s="47"/>
    </row>
    <row r="170" spans="1:5" ht="13.5" customHeight="1" x14ac:dyDescent="0.25">
      <c r="A170" s="45"/>
      <c r="B170" s="45"/>
      <c r="C170" s="45"/>
      <c r="D170" s="45"/>
      <c r="E170" s="47"/>
    </row>
    <row r="171" spans="1:5" ht="13.5" customHeight="1" x14ac:dyDescent="0.25">
      <c r="A171" s="45"/>
      <c r="B171" s="45"/>
      <c r="C171" s="45"/>
      <c r="D171" s="45"/>
      <c r="E171" s="47"/>
    </row>
    <row r="172" spans="1:5" ht="13.5" customHeight="1" x14ac:dyDescent="0.25">
      <c r="A172" s="45"/>
      <c r="B172" s="45"/>
      <c r="C172" s="45"/>
      <c r="D172" s="45"/>
      <c r="E172" s="47"/>
    </row>
    <row r="173" spans="1:5" ht="13.5" customHeight="1" x14ac:dyDescent="0.25">
      <c r="A173" s="45"/>
      <c r="B173" s="45"/>
      <c r="C173" s="45"/>
      <c r="D173" s="45"/>
      <c r="E173" s="47"/>
    </row>
    <row r="174" spans="1:5" ht="13.5" customHeight="1" x14ac:dyDescent="0.25">
      <c r="A174" s="45"/>
      <c r="B174" s="45"/>
      <c r="C174" s="45"/>
      <c r="D174" s="45"/>
      <c r="E174" s="47"/>
    </row>
    <row r="175" spans="1:5" ht="13.5" customHeight="1" x14ac:dyDescent="0.25">
      <c r="A175" s="45"/>
      <c r="B175" s="45"/>
      <c r="C175" s="45"/>
      <c r="D175" s="45"/>
      <c r="E175" s="47"/>
    </row>
    <row r="176" spans="1:5" ht="13.5" customHeight="1" x14ac:dyDescent="0.25">
      <c r="A176" s="45"/>
      <c r="B176" s="45"/>
      <c r="C176" s="45"/>
      <c r="D176" s="45"/>
      <c r="E176" s="47"/>
    </row>
    <row r="177" spans="1:5" ht="13.5" customHeight="1" x14ac:dyDescent="0.25">
      <c r="A177" s="45"/>
      <c r="B177" s="45"/>
      <c r="C177" s="45"/>
      <c r="D177" s="45"/>
      <c r="E177" s="47"/>
    </row>
    <row r="178" spans="1:5" ht="13.5" customHeight="1" x14ac:dyDescent="0.25">
      <c r="A178" s="45"/>
      <c r="B178" s="45"/>
      <c r="C178" s="45"/>
      <c r="D178" s="45"/>
      <c r="E178" s="47"/>
    </row>
    <row r="179" spans="1:5" ht="13.5" customHeight="1" x14ac:dyDescent="0.25">
      <c r="A179" s="45"/>
      <c r="B179" s="45"/>
      <c r="C179" s="45"/>
      <c r="D179" s="45"/>
      <c r="E179" s="47"/>
    </row>
    <row r="180" spans="1:5" ht="13.5" customHeight="1" x14ac:dyDescent="0.25">
      <c r="A180" s="45"/>
      <c r="B180" s="45"/>
      <c r="C180" s="45"/>
      <c r="D180" s="45"/>
      <c r="E180" s="47"/>
    </row>
    <row r="181" spans="1:5" ht="13.5" customHeight="1" x14ac:dyDescent="0.25">
      <c r="A181" s="45"/>
      <c r="B181" s="45"/>
      <c r="C181" s="45"/>
      <c r="D181" s="45"/>
      <c r="E181" s="47"/>
    </row>
    <row r="182" spans="1:5" ht="13.5" customHeight="1" x14ac:dyDescent="0.25">
      <c r="A182" s="45"/>
      <c r="B182" s="45"/>
      <c r="C182" s="45"/>
      <c r="D182" s="45"/>
      <c r="E182" s="47"/>
    </row>
    <row r="183" spans="1:5" ht="13.5" customHeight="1" x14ac:dyDescent="0.25">
      <c r="A183" s="45"/>
      <c r="B183" s="45"/>
      <c r="C183" s="45"/>
      <c r="D183" s="45"/>
      <c r="E183" s="47"/>
    </row>
    <row r="184" spans="1:5" ht="13.5" customHeight="1" x14ac:dyDescent="0.25">
      <c r="A184" s="45"/>
      <c r="B184" s="45"/>
      <c r="C184" s="45"/>
      <c r="D184" s="45"/>
      <c r="E184" s="47"/>
    </row>
    <row r="185" spans="1:5" ht="13.5" customHeight="1" x14ac:dyDescent="0.25">
      <c r="A185" s="45"/>
      <c r="B185" s="45"/>
      <c r="C185" s="45"/>
      <c r="D185" s="45"/>
      <c r="E185" s="47"/>
    </row>
    <row r="186" spans="1:5" ht="13.5" customHeight="1" x14ac:dyDescent="0.25">
      <c r="A186" s="45"/>
      <c r="B186" s="45"/>
      <c r="C186" s="45"/>
      <c r="D186" s="45"/>
      <c r="E186" s="47"/>
    </row>
    <row r="187" spans="1:5" ht="13.5" customHeight="1" x14ac:dyDescent="0.25">
      <c r="A187" s="45"/>
      <c r="B187" s="45"/>
      <c r="C187" s="45"/>
      <c r="D187" s="45"/>
      <c r="E187" s="47"/>
    </row>
    <row r="188" spans="1:5" ht="13.5" customHeight="1" x14ac:dyDescent="0.25">
      <c r="A188" s="45"/>
      <c r="B188" s="45"/>
      <c r="C188" s="45"/>
      <c r="D188" s="45"/>
      <c r="E188" s="47"/>
    </row>
    <row r="189" spans="1:5" ht="13.5" customHeight="1" x14ac:dyDescent="0.25">
      <c r="A189" s="45"/>
      <c r="B189" s="45"/>
      <c r="C189" s="45"/>
      <c r="D189" s="45"/>
      <c r="E189" s="47"/>
    </row>
    <row r="190" spans="1:5" ht="13.5" customHeight="1" x14ac:dyDescent="0.25">
      <c r="A190" s="45"/>
      <c r="B190" s="45"/>
      <c r="C190" s="45"/>
      <c r="D190" s="45"/>
      <c r="E190" s="47"/>
    </row>
    <row r="191" spans="1:5" ht="13.5" customHeight="1" x14ac:dyDescent="0.25">
      <c r="A191" s="45"/>
      <c r="B191" s="45"/>
      <c r="C191" s="45"/>
      <c r="D191" s="45"/>
      <c r="E191" s="47"/>
    </row>
    <row r="192" spans="1:5" ht="13.5" customHeight="1" x14ac:dyDescent="0.25">
      <c r="A192" s="45"/>
      <c r="B192" s="45"/>
      <c r="C192" s="45"/>
      <c r="D192" s="45"/>
      <c r="E192" s="47"/>
    </row>
    <row r="193" spans="1:5" ht="13.5" customHeight="1" x14ac:dyDescent="0.25">
      <c r="A193" s="45"/>
      <c r="B193" s="45"/>
      <c r="C193" s="45"/>
      <c r="D193" s="45"/>
      <c r="E193" s="47"/>
    </row>
    <row r="194" spans="1:5" ht="13.5" customHeight="1" x14ac:dyDescent="0.25">
      <c r="A194" s="45"/>
      <c r="B194" s="45"/>
      <c r="C194" s="45"/>
      <c r="D194" s="45"/>
      <c r="E194" s="47"/>
    </row>
    <row r="195" spans="1:5" ht="13.5" customHeight="1" x14ac:dyDescent="0.25">
      <c r="A195" s="45"/>
      <c r="B195" s="45"/>
      <c r="C195" s="45"/>
      <c r="D195" s="45"/>
      <c r="E195" s="47"/>
    </row>
    <row r="196" spans="1:5" ht="13.5" customHeight="1" x14ac:dyDescent="0.25">
      <c r="A196" s="45"/>
      <c r="B196" s="45"/>
      <c r="C196" s="45"/>
      <c r="D196" s="45"/>
      <c r="E196" s="47"/>
    </row>
    <row r="197" spans="1:5" ht="13.5" customHeight="1" x14ac:dyDescent="0.25">
      <c r="A197" s="45"/>
      <c r="B197" s="45"/>
      <c r="C197" s="45"/>
      <c r="D197" s="45"/>
      <c r="E197" s="47"/>
    </row>
    <row r="198" spans="1:5" ht="13.5" customHeight="1" x14ac:dyDescent="0.25">
      <c r="A198" s="45"/>
      <c r="B198" s="45"/>
      <c r="C198" s="45"/>
      <c r="D198" s="45"/>
      <c r="E198" s="47"/>
    </row>
    <row r="199" spans="1:5" ht="13.5" customHeight="1" x14ac:dyDescent="0.25">
      <c r="A199" s="45"/>
      <c r="B199" s="45"/>
      <c r="C199" s="45"/>
      <c r="D199" s="45"/>
      <c r="E199" s="47"/>
    </row>
    <row r="200" spans="1:5" ht="13.5" customHeight="1" x14ac:dyDescent="0.25">
      <c r="A200" s="45"/>
      <c r="B200" s="45"/>
      <c r="C200" s="45"/>
      <c r="D200" s="45"/>
      <c r="E200" s="47"/>
    </row>
    <row r="201" spans="1:5" ht="13.5" customHeight="1" x14ac:dyDescent="0.25">
      <c r="A201" s="45"/>
      <c r="B201" s="45"/>
      <c r="C201" s="45"/>
      <c r="D201" s="45"/>
      <c r="E201" s="47"/>
    </row>
    <row r="202" spans="1:5" ht="13.5" customHeight="1" x14ac:dyDescent="0.25">
      <c r="A202" s="45"/>
      <c r="B202" s="45"/>
      <c r="C202" s="45"/>
      <c r="D202" s="45"/>
      <c r="E202" s="47"/>
    </row>
    <row r="203" spans="1:5" ht="13.5" customHeight="1" x14ac:dyDescent="0.25">
      <c r="A203" s="45"/>
      <c r="B203" s="45"/>
      <c r="C203" s="45"/>
      <c r="D203" s="45"/>
      <c r="E203" s="47"/>
    </row>
    <row r="204" spans="1:5" ht="13.5" customHeight="1" x14ac:dyDescent="0.25">
      <c r="A204" s="45"/>
      <c r="B204" s="45"/>
      <c r="C204" s="45"/>
      <c r="D204" s="45"/>
      <c r="E204" s="47"/>
    </row>
    <row r="205" spans="1:5" ht="13.5" customHeight="1" x14ac:dyDescent="0.25">
      <c r="A205" s="45"/>
      <c r="B205" s="45"/>
      <c r="C205" s="45"/>
      <c r="D205" s="45"/>
      <c r="E205" s="47"/>
    </row>
    <row r="206" spans="1:5" ht="13.5" customHeight="1" x14ac:dyDescent="0.25">
      <c r="A206" s="45"/>
      <c r="B206" s="45"/>
      <c r="C206" s="45"/>
      <c r="D206" s="45"/>
      <c r="E206" s="47"/>
    </row>
    <row r="207" spans="1:5" ht="13.5" customHeight="1" x14ac:dyDescent="0.25">
      <c r="A207" s="45"/>
      <c r="B207" s="45"/>
      <c r="C207" s="45"/>
      <c r="D207" s="45"/>
      <c r="E207" s="47"/>
    </row>
    <row r="208" spans="1:5" ht="13.5" customHeight="1" x14ac:dyDescent="0.25">
      <c r="A208" s="45"/>
      <c r="B208" s="45"/>
      <c r="C208" s="45"/>
      <c r="D208" s="45"/>
      <c r="E208" s="47"/>
    </row>
    <row r="209" spans="1:5" ht="13.5" customHeight="1" x14ac:dyDescent="0.25">
      <c r="A209" s="45"/>
      <c r="B209" s="45"/>
      <c r="C209" s="45"/>
      <c r="D209" s="45"/>
      <c r="E209" s="47"/>
    </row>
    <row r="210" spans="1:5" ht="13.5" customHeight="1" x14ac:dyDescent="0.25">
      <c r="A210" s="45"/>
      <c r="B210" s="45"/>
      <c r="C210" s="45"/>
      <c r="D210" s="45"/>
      <c r="E210" s="47"/>
    </row>
    <row r="211" spans="1:5" ht="13.5" customHeight="1" x14ac:dyDescent="0.25">
      <c r="A211" s="45"/>
      <c r="B211" s="45"/>
      <c r="C211" s="45"/>
      <c r="D211" s="45"/>
      <c r="E211" s="47"/>
    </row>
    <row r="212" spans="1:5" ht="13.5" customHeight="1" x14ac:dyDescent="0.25">
      <c r="A212" s="45"/>
      <c r="B212" s="45"/>
      <c r="C212" s="45"/>
      <c r="D212" s="45"/>
      <c r="E212" s="47"/>
    </row>
    <row r="213" spans="1:5" ht="13.5" customHeight="1" x14ac:dyDescent="0.25">
      <c r="A213" s="45"/>
      <c r="B213" s="45"/>
      <c r="C213" s="45"/>
      <c r="D213" s="45"/>
      <c r="E213" s="47"/>
    </row>
    <row r="214" spans="1:5" ht="13.5" customHeight="1" x14ac:dyDescent="0.25">
      <c r="A214" s="45"/>
      <c r="B214" s="45"/>
      <c r="C214" s="45"/>
      <c r="D214" s="45"/>
      <c r="E214" s="47"/>
    </row>
    <row r="215" spans="1:5" ht="13.5" customHeight="1" x14ac:dyDescent="0.25">
      <c r="A215" s="45"/>
      <c r="B215" s="45"/>
      <c r="C215" s="45"/>
      <c r="D215" s="45"/>
      <c r="E215" s="47"/>
    </row>
    <row r="216" spans="1:5" ht="12.75" customHeight="1" x14ac:dyDescent="0.25">
      <c r="A216" s="45"/>
      <c r="B216" s="10"/>
      <c r="C216" s="8"/>
      <c r="D216" s="8"/>
      <c r="E216" s="41"/>
    </row>
    <row r="217" spans="1:5" ht="12.75" customHeight="1" x14ac:dyDescent="0.25">
      <c r="A217" s="45"/>
      <c r="B217" s="10"/>
      <c r="C217" s="8"/>
      <c r="D217" s="8"/>
      <c r="E217" s="41"/>
    </row>
    <row r="218" spans="1:5" ht="12.75" customHeight="1" x14ac:dyDescent="0.25">
      <c r="A218" s="45"/>
      <c r="B218" s="10"/>
      <c r="C218" s="8"/>
      <c r="D218" s="8"/>
      <c r="E218" s="41"/>
    </row>
    <row r="219" spans="1:5" ht="12.75" customHeight="1" x14ac:dyDescent="0.25">
      <c r="A219" s="45"/>
      <c r="B219" s="10"/>
      <c r="C219" s="8"/>
      <c r="D219" s="8"/>
      <c r="E219" s="41"/>
    </row>
    <row r="220" spans="1:5" ht="12.75" customHeight="1" x14ac:dyDescent="0.25">
      <c r="A220" s="45"/>
      <c r="B220" s="10"/>
      <c r="C220" s="8"/>
      <c r="D220" s="8"/>
      <c r="E220" s="41"/>
    </row>
    <row r="221" spans="1:5" ht="12.75" customHeight="1" x14ac:dyDescent="0.25">
      <c r="A221" s="45"/>
      <c r="B221" s="10"/>
      <c r="C221" s="8"/>
      <c r="D221" s="8"/>
      <c r="E221" s="41"/>
    </row>
    <row r="222" spans="1:5" ht="12.75" customHeight="1" x14ac:dyDescent="0.25">
      <c r="A222" s="45"/>
      <c r="B222" s="10"/>
      <c r="C222" s="8"/>
      <c r="D222" s="8"/>
      <c r="E222" s="41"/>
    </row>
    <row r="223" spans="1:5" ht="12.75" customHeight="1" x14ac:dyDescent="0.25">
      <c r="A223" s="45"/>
      <c r="B223" s="10"/>
      <c r="C223" s="8"/>
      <c r="D223" s="8"/>
      <c r="E223" s="41"/>
    </row>
    <row r="224" spans="1:5" ht="12.75" customHeight="1" x14ac:dyDescent="0.25">
      <c r="A224" s="45"/>
      <c r="B224" s="10"/>
      <c r="C224" s="8"/>
      <c r="D224" s="8"/>
      <c r="E224" s="41"/>
    </row>
    <row r="225" spans="1:5" ht="12.75" customHeight="1" x14ac:dyDescent="0.25">
      <c r="A225" s="45"/>
      <c r="B225" s="10"/>
      <c r="C225" s="8"/>
      <c r="D225" s="8"/>
      <c r="E225" s="41"/>
    </row>
    <row r="226" spans="1:5" ht="12.75" customHeight="1" x14ac:dyDescent="0.25">
      <c r="A226" s="45"/>
      <c r="B226" s="10"/>
      <c r="C226" s="8"/>
      <c r="D226" s="8"/>
      <c r="E226" s="41"/>
    </row>
    <row r="227" spans="1:5" ht="12.75" customHeight="1" x14ac:dyDescent="0.25">
      <c r="A227" s="45"/>
      <c r="B227" s="10"/>
      <c r="C227" s="8"/>
      <c r="D227" s="8"/>
      <c r="E227" s="41"/>
    </row>
    <row r="228" spans="1:5" ht="12.75" customHeight="1" x14ac:dyDescent="0.25">
      <c r="A228" s="45"/>
      <c r="B228" s="10"/>
      <c r="C228" s="8"/>
      <c r="D228" s="8"/>
      <c r="E228" s="41"/>
    </row>
    <row r="229" spans="1:5" ht="12.75" customHeight="1" x14ac:dyDescent="0.25">
      <c r="A229" s="45"/>
      <c r="B229" s="10"/>
      <c r="C229" s="8"/>
      <c r="D229" s="8"/>
      <c r="E229" s="41"/>
    </row>
    <row r="230" spans="1:5" ht="12.75" customHeight="1" x14ac:dyDescent="0.25">
      <c r="A230" s="45"/>
      <c r="B230" s="10"/>
      <c r="C230" s="8"/>
      <c r="D230" s="8"/>
      <c r="E230" s="41"/>
    </row>
    <row r="231" spans="1:5" ht="12.75" customHeight="1" x14ac:dyDescent="0.25">
      <c r="A231" s="45"/>
      <c r="B231" s="10"/>
      <c r="C231" s="8"/>
      <c r="D231" s="8"/>
      <c r="E231" s="41"/>
    </row>
    <row r="232" spans="1:5" ht="12.75" customHeight="1" x14ac:dyDescent="0.25">
      <c r="A232" s="45"/>
      <c r="B232" s="10"/>
      <c r="C232" s="8"/>
      <c r="D232" s="8"/>
      <c r="E232" s="41"/>
    </row>
    <row r="233" spans="1:5" ht="12.75" customHeight="1" x14ac:dyDescent="0.25">
      <c r="A233" s="45"/>
      <c r="B233" s="10"/>
      <c r="C233" s="8"/>
      <c r="D233" s="8"/>
      <c r="E233" s="41"/>
    </row>
    <row r="234" spans="1:5" ht="12.75" customHeight="1" x14ac:dyDescent="0.25">
      <c r="A234" s="45"/>
      <c r="B234" s="10"/>
      <c r="C234" s="8"/>
      <c r="D234" s="8"/>
      <c r="E234" s="41"/>
    </row>
    <row r="235" spans="1:5" ht="12.75" customHeight="1" x14ac:dyDescent="0.25">
      <c r="A235" s="45"/>
      <c r="B235" s="10"/>
      <c r="C235" s="8"/>
      <c r="D235" s="8"/>
      <c r="E235" s="41"/>
    </row>
    <row r="236" spans="1:5" ht="12.75" customHeight="1" x14ac:dyDescent="0.25">
      <c r="A236" s="45"/>
      <c r="B236" s="10"/>
      <c r="C236" s="8"/>
      <c r="D236" s="8"/>
      <c r="E236" s="41"/>
    </row>
    <row r="237" spans="1:5" ht="12.75" customHeight="1" x14ac:dyDescent="0.25">
      <c r="A237" s="45"/>
      <c r="B237" s="10"/>
      <c r="C237" s="8"/>
      <c r="D237" s="8"/>
      <c r="E237" s="41"/>
    </row>
    <row r="238" spans="1:5" ht="12.75" customHeight="1" x14ac:dyDescent="0.25">
      <c r="A238" s="45"/>
      <c r="B238" s="10"/>
      <c r="C238" s="8"/>
      <c r="D238" s="8"/>
      <c r="E238" s="41"/>
    </row>
    <row r="239" spans="1:5" ht="12.75" customHeight="1" x14ac:dyDescent="0.25">
      <c r="A239" s="45"/>
      <c r="B239" s="10"/>
      <c r="C239" s="8"/>
      <c r="D239" s="8"/>
      <c r="E239" s="41"/>
    </row>
    <row r="240" spans="1:5" ht="12.75" customHeight="1" x14ac:dyDescent="0.25">
      <c r="A240" s="45"/>
      <c r="B240" s="10"/>
      <c r="C240" s="8"/>
      <c r="D240" s="8"/>
      <c r="E240" s="41"/>
    </row>
    <row r="241" spans="1:5" ht="12.75" customHeight="1" x14ac:dyDescent="0.25">
      <c r="A241" s="45"/>
      <c r="B241" s="10"/>
      <c r="C241" s="8"/>
      <c r="D241" s="8"/>
      <c r="E241" s="41"/>
    </row>
    <row r="242" spans="1:5" ht="12.75" customHeight="1" x14ac:dyDescent="0.25">
      <c r="A242" s="45"/>
      <c r="B242" s="10"/>
      <c r="C242" s="8"/>
      <c r="D242" s="8"/>
      <c r="E242" s="41"/>
    </row>
    <row r="243" spans="1:5" ht="12.75" customHeight="1" x14ac:dyDescent="0.25">
      <c r="A243" s="45"/>
      <c r="B243" s="10"/>
      <c r="C243" s="8"/>
      <c r="D243" s="8"/>
      <c r="E243" s="41"/>
    </row>
    <row r="244" spans="1:5" ht="12.75" customHeight="1" x14ac:dyDescent="0.25">
      <c r="A244" s="45"/>
      <c r="B244" s="10"/>
      <c r="C244" s="8"/>
      <c r="D244" s="8"/>
      <c r="E244" s="41"/>
    </row>
    <row r="245" spans="1:5" ht="12.75" customHeight="1" x14ac:dyDescent="0.25">
      <c r="A245" s="45"/>
      <c r="B245" s="10"/>
      <c r="C245" s="8"/>
      <c r="D245" s="8"/>
      <c r="E245" s="41"/>
    </row>
    <row r="246" spans="1:5" ht="12.75" customHeight="1" x14ac:dyDescent="0.25">
      <c r="A246" s="45"/>
      <c r="B246" s="10"/>
      <c r="C246" s="8"/>
      <c r="D246" s="8"/>
      <c r="E246" s="41"/>
    </row>
    <row r="247" spans="1:5" ht="12.75" customHeight="1" x14ac:dyDescent="0.25">
      <c r="A247" s="45"/>
      <c r="B247" s="10"/>
      <c r="C247" s="8"/>
      <c r="D247" s="8"/>
      <c r="E247" s="41"/>
    </row>
    <row r="248" spans="1:5" ht="12.75" customHeight="1" x14ac:dyDescent="0.25">
      <c r="A248" s="45"/>
      <c r="B248" s="10"/>
      <c r="C248" s="8"/>
      <c r="D248" s="8"/>
      <c r="E248" s="41"/>
    </row>
    <row r="249" spans="1:5" ht="12.75" customHeight="1" x14ac:dyDescent="0.25">
      <c r="A249" s="45"/>
      <c r="B249" s="10"/>
      <c r="C249" s="8"/>
      <c r="D249" s="8"/>
      <c r="E249" s="41"/>
    </row>
    <row r="250" spans="1:5" ht="12.75" customHeight="1" x14ac:dyDescent="0.25">
      <c r="A250" s="45"/>
      <c r="B250" s="10"/>
      <c r="C250" s="8"/>
      <c r="D250" s="8"/>
      <c r="E250" s="41"/>
    </row>
    <row r="251" spans="1:5" ht="12.75" customHeight="1" x14ac:dyDescent="0.25">
      <c r="A251" s="45"/>
      <c r="B251" s="10"/>
      <c r="C251" s="8"/>
      <c r="D251" s="8"/>
      <c r="E251" s="41"/>
    </row>
    <row r="252" spans="1:5" ht="12.75" customHeight="1" x14ac:dyDescent="0.25">
      <c r="A252" s="45"/>
      <c r="B252" s="10"/>
      <c r="C252" s="8"/>
      <c r="D252" s="8"/>
      <c r="E252" s="41"/>
    </row>
    <row r="253" spans="1:5" ht="12.75" customHeight="1" x14ac:dyDescent="0.25">
      <c r="A253" s="45"/>
      <c r="B253" s="10"/>
      <c r="C253" s="8"/>
      <c r="D253" s="8"/>
      <c r="E253" s="41"/>
    </row>
    <row r="254" spans="1:5" ht="12.75" customHeight="1" x14ac:dyDescent="0.25">
      <c r="A254" s="45"/>
      <c r="B254" s="10"/>
      <c r="C254" s="8"/>
      <c r="D254" s="8"/>
      <c r="E254" s="41"/>
    </row>
    <row r="255" spans="1:5" ht="12.75" customHeight="1" x14ac:dyDescent="0.25">
      <c r="A255" s="45"/>
      <c r="B255" s="10"/>
      <c r="C255" s="8"/>
      <c r="D255" s="8"/>
      <c r="E255" s="41"/>
    </row>
    <row r="256" spans="1:5" ht="12.75" customHeight="1" x14ac:dyDescent="0.25">
      <c r="A256" s="45"/>
      <c r="B256" s="10"/>
      <c r="C256" s="8"/>
      <c r="D256" s="8"/>
      <c r="E256" s="41"/>
    </row>
    <row r="257" spans="1:5" ht="12.75" customHeight="1" x14ac:dyDescent="0.25">
      <c r="A257" s="45"/>
      <c r="B257" s="10"/>
      <c r="C257" s="8"/>
      <c r="D257" s="8"/>
      <c r="E257" s="41"/>
    </row>
    <row r="258" spans="1:5" ht="12.75" customHeight="1" x14ac:dyDescent="0.25">
      <c r="A258" s="45"/>
      <c r="B258" s="10"/>
      <c r="C258" s="8"/>
      <c r="D258" s="8"/>
      <c r="E258" s="41"/>
    </row>
    <row r="259" spans="1:5" ht="12.75" customHeight="1" x14ac:dyDescent="0.25">
      <c r="A259" s="45"/>
      <c r="B259" s="10"/>
      <c r="C259" s="8"/>
      <c r="D259" s="8"/>
      <c r="E259" s="41"/>
    </row>
    <row r="260" spans="1:5" ht="12.75" customHeight="1" x14ac:dyDescent="0.25">
      <c r="A260" s="45"/>
      <c r="B260" s="10"/>
      <c r="C260" s="8"/>
      <c r="D260" s="8"/>
      <c r="E260" s="41"/>
    </row>
    <row r="261" spans="1:5" ht="12.75" customHeight="1" x14ac:dyDescent="0.25">
      <c r="A261" s="45"/>
      <c r="B261" s="10"/>
      <c r="C261" s="8"/>
      <c r="D261" s="8"/>
      <c r="E261" s="41"/>
    </row>
    <row r="262" spans="1:5" ht="12.75" customHeight="1" x14ac:dyDescent="0.25">
      <c r="A262" s="45"/>
      <c r="B262" s="10"/>
      <c r="C262" s="8"/>
      <c r="D262" s="8"/>
      <c r="E262" s="41"/>
    </row>
    <row r="263" spans="1:5" ht="12.75" customHeight="1" x14ac:dyDescent="0.25">
      <c r="A263" s="45"/>
      <c r="B263" s="10"/>
      <c r="C263" s="8"/>
      <c r="D263" s="8"/>
      <c r="E263" s="41"/>
    </row>
    <row r="264" spans="1:5" ht="12.75" customHeight="1" x14ac:dyDescent="0.25">
      <c r="A264" s="45"/>
      <c r="B264" s="10"/>
      <c r="C264" s="8"/>
      <c r="D264" s="8"/>
      <c r="E264" s="41"/>
    </row>
    <row r="265" spans="1:5" ht="12.75" customHeight="1" x14ac:dyDescent="0.25">
      <c r="A265" s="45"/>
      <c r="B265" s="10"/>
      <c r="C265" s="8"/>
      <c r="D265" s="8"/>
      <c r="E265" s="41"/>
    </row>
    <row r="266" spans="1:5" ht="12.75" customHeight="1" x14ac:dyDescent="0.25">
      <c r="A266" s="45"/>
      <c r="B266" s="10"/>
      <c r="C266" s="8"/>
      <c r="D266" s="8"/>
      <c r="E266" s="41"/>
    </row>
    <row r="267" spans="1:5" ht="12.75" customHeight="1" x14ac:dyDescent="0.25">
      <c r="A267" s="45"/>
      <c r="B267" s="10"/>
      <c r="C267" s="8"/>
      <c r="D267" s="8"/>
      <c r="E267" s="41"/>
    </row>
    <row r="268" spans="1:5" ht="12.75" customHeight="1" x14ac:dyDescent="0.25">
      <c r="A268" s="45"/>
      <c r="B268" s="10"/>
      <c r="C268" s="8"/>
      <c r="D268" s="8"/>
      <c r="E268" s="41"/>
    </row>
    <row r="269" spans="1:5" ht="12.75" customHeight="1" x14ac:dyDescent="0.25">
      <c r="A269" s="45"/>
      <c r="B269" s="10"/>
      <c r="C269" s="8"/>
      <c r="D269" s="8"/>
      <c r="E269" s="41"/>
    </row>
    <row r="270" spans="1:5" ht="12.75" customHeight="1" x14ac:dyDescent="0.25">
      <c r="A270" s="45"/>
      <c r="B270" s="10"/>
      <c r="C270" s="8"/>
      <c r="D270" s="8"/>
      <c r="E270" s="41"/>
    </row>
    <row r="271" spans="1:5" ht="12.75" customHeight="1" x14ac:dyDescent="0.25">
      <c r="A271" s="45"/>
      <c r="B271" s="10"/>
      <c r="C271" s="8"/>
      <c r="D271" s="8"/>
      <c r="E271" s="41"/>
    </row>
    <row r="272" spans="1:5" ht="12.75" customHeight="1" x14ac:dyDescent="0.25">
      <c r="A272" s="45"/>
      <c r="B272" s="10"/>
      <c r="C272" s="8"/>
      <c r="D272" s="8"/>
      <c r="E272" s="41"/>
    </row>
    <row r="273" spans="1:5" ht="12.75" customHeight="1" x14ac:dyDescent="0.25">
      <c r="A273" s="45"/>
      <c r="B273" s="10"/>
      <c r="C273" s="8"/>
      <c r="D273" s="8"/>
      <c r="E273" s="41"/>
    </row>
    <row r="274" spans="1:5" ht="12.75" customHeight="1" x14ac:dyDescent="0.25">
      <c r="A274" s="45"/>
      <c r="B274" s="10"/>
      <c r="C274" s="8"/>
      <c r="D274" s="8"/>
      <c r="E274" s="41"/>
    </row>
    <row r="275" spans="1:5" ht="12.75" customHeight="1" x14ac:dyDescent="0.25">
      <c r="A275" s="45"/>
      <c r="B275" s="10"/>
      <c r="C275" s="8"/>
      <c r="D275" s="8"/>
      <c r="E275" s="41"/>
    </row>
    <row r="276" spans="1:5" ht="12.75" customHeight="1" x14ac:dyDescent="0.25">
      <c r="A276" s="45"/>
      <c r="B276" s="10"/>
      <c r="C276" s="8"/>
      <c r="D276" s="8"/>
      <c r="E276" s="41"/>
    </row>
    <row r="277" spans="1:5" ht="12.75" customHeight="1" x14ac:dyDescent="0.25">
      <c r="A277" s="45"/>
      <c r="B277" s="10"/>
      <c r="C277" s="8"/>
      <c r="D277" s="8"/>
      <c r="E277" s="41"/>
    </row>
    <row r="278" spans="1:5" ht="12.75" customHeight="1" x14ac:dyDescent="0.25">
      <c r="A278" s="45"/>
      <c r="B278" s="10"/>
      <c r="C278" s="8"/>
      <c r="D278" s="8"/>
      <c r="E278" s="41"/>
    </row>
    <row r="279" spans="1:5" ht="12.75" customHeight="1" x14ac:dyDescent="0.25">
      <c r="A279" s="45"/>
      <c r="B279" s="10"/>
      <c r="C279" s="8"/>
      <c r="D279" s="8"/>
      <c r="E279" s="41"/>
    </row>
    <row r="280" spans="1:5" ht="12.75" customHeight="1" x14ac:dyDescent="0.25">
      <c r="A280" s="45"/>
      <c r="B280" s="10"/>
      <c r="C280" s="8"/>
      <c r="D280" s="8"/>
      <c r="E280" s="41"/>
    </row>
    <row r="281" spans="1:5" ht="12.75" customHeight="1" x14ac:dyDescent="0.25">
      <c r="A281" s="45"/>
      <c r="B281" s="10"/>
      <c r="C281" s="8"/>
      <c r="D281" s="8"/>
      <c r="E281" s="41"/>
    </row>
    <row r="282" spans="1:5" ht="12.75" customHeight="1" x14ac:dyDescent="0.25">
      <c r="A282" s="45"/>
      <c r="B282" s="10"/>
      <c r="C282" s="8"/>
      <c r="D282" s="8"/>
      <c r="E282" s="41"/>
    </row>
    <row r="283" spans="1:5" ht="12.75" customHeight="1" x14ac:dyDescent="0.25">
      <c r="A283" s="45"/>
      <c r="B283" s="10"/>
      <c r="C283" s="8"/>
      <c r="D283" s="8"/>
      <c r="E283" s="41"/>
    </row>
    <row r="284" spans="1:5" ht="12.75" customHeight="1" x14ac:dyDescent="0.25">
      <c r="A284" s="45"/>
      <c r="B284" s="10"/>
      <c r="C284" s="8"/>
      <c r="D284" s="8"/>
      <c r="E284" s="41"/>
    </row>
    <row r="285" spans="1:5" ht="12.75" customHeight="1" x14ac:dyDescent="0.25">
      <c r="A285" s="45"/>
      <c r="B285" s="10"/>
      <c r="C285" s="8"/>
      <c r="D285" s="8"/>
      <c r="E285" s="41"/>
    </row>
    <row r="286" spans="1:5" ht="12.75" customHeight="1" x14ac:dyDescent="0.25">
      <c r="A286" s="45"/>
      <c r="B286" s="10"/>
      <c r="C286" s="8"/>
      <c r="D286" s="8"/>
      <c r="E286" s="41"/>
    </row>
    <row r="287" spans="1:5" ht="12.75" customHeight="1" x14ac:dyDescent="0.25">
      <c r="A287" s="45"/>
      <c r="B287" s="10"/>
      <c r="C287" s="8"/>
      <c r="D287" s="8"/>
      <c r="E287" s="41"/>
    </row>
    <row r="288" spans="1:5" ht="12.75" customHeight="1" x14ac:dyDescent="0.25">
      <c r="A288" s="45"/>
      <c r="B288" s="10"/>
      <c r="C288" s="8"/>
      <c r="D288" s="8"/>
      <c r="E288" s="41"/>
    </row>
    <row r="289" spans="1:154" ht="12.75" customHeight="1" x14ac:dyDescent="0.25">
      <c r="A289" s="45"/>
      <c r="B289" s="10"/>
      <c r="C289" s="8"/>
      <c r="D289" s="8"/>
      <c r="E289" s="41"/>
    </row>
    <row r="290" spans="1:154" ht="12.75" customHeight="1" x14ac:dyDescent="0.25">
      <c r="A290" s="47"/>
      <c r="B290" s="15"/>
      <c r="D290" s="16"/>
      <c r="BB290" s="6" t="s">
        <v>444</v>
      </c>
      <c r="CZ290" s="6" t="s">
        <v>445</v>
      </c>
      <c r="EX290" s="6" t="s">
        <v>446</v>
      </c>
    </row>
  </sheetData>
  <mergeCells count="1">
    <mergeCell ref="A7:C7"/>
  </mergeCells>
  <pageMargins left="0.39370078740157477" right="0.39370078740157477" top="0.39370078740157477" bottom="0.39370078740157477" header="0.5" footer="0.5"/>
  <pageSetup paperSize="9" orientation="landscape" horizontalDpi="0" verticalDpi="0" copies="0"/>
  <headerFooter alignWithMargins="0"/>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7602F-7574-41B7-950F-B268EA802185}">
  <sheetPr codeName="Hoja3">
    <tabColor rgb="FFFFFF00"/>
  </sheetPr>
  <dimension ref="A1:O5844"/>
  <sheetViews>
    <sheetView topLeftCell="A47" workbookViewId="0">
      <selection activeCell="N65" sqref="N65"/>
    </sheetView>
  </sheetViews>
  <sheetFormatPr baseColWidth="10" defaultColWidth="11.42578125" defaultRowHeight="15" x14ac:dyDescent="0.25"/>
  <cols>
    <col min="1" max="1" width="53.42578125" style="20" customWidth="1"/>
    <col min="2" max="2" width="13.5703125" style="21" customWidth="1"/>
    <col min="3" max="3" width="3.140625" customWidth="1"/>
    <col min="4" max="4" width="4.140625" customWidth="1"/>
    <col min="5" max="5" width="4.28515625" customWidth="1"/>
    <col min="7" max="7" width="26" style="20" customWidth="1"/>
    <col min="8" max="8" width="4.7109375" customWidth="1"/>
    <col min="9" max="9" width="20.85546875" style="20" customWidth="1"/>
    <col min="10" max="10" width="4.140625" customWidth="1"/>
    <col min="11" max="11" width="55.42578125" style="20" customWidth="1"/>
    <col min="12" max="12" width="5.28515625" customWidth="1"/>
    <col min="13" max="13" width="13.28515625" customWidth="1"/>
    <col min="14" max="14" width="40.42578125" customWidth="1"/>
  </cols>
  <sheetData>
    <row r="1" spans="1:15" ht="25.5" x14ac:dyDescent="0.25">
      <c r="A1" s="17" t="s">
        <v>447</v>
      </c>
      <c r="B1" s="17" t="s">
        <v>448</v>
      </c>
      <c r="G1" s="17" t="s">
        <v>449</v>
      </c>
      <c r="I1" s="17" t="s">
        <v>4</v>
      </c>
      <c r="K1" s="17" t="s">
        <v>450</v>
      </c>
      <c r="M1" s="87" t="s">
        <v>451</v>
      </c>
      <c r="N1" s="88" t="s">
        <v>452</v>
      </c>
      <c r="O1" s="88" t="s">
        <v>453</v>
      </c>
    </row>
    <row r="2" spans="1:15" x14ac:dyDescent="0.25">
      <c r="A2" s="18" t="s">
        <v>9828</v>
      </c>
      <c r="B2" s="22" t="s">
        <v>9829</v>
      </c>
      <c r="G2" s="23" t="s">
        <v>169</v>
      </c>
      <c r="I2" s="23" t="s">
        <v>130</v>
      </c>
      <c r="K2" s="50" t="s">
        <v>350</v>
      </c>
      <c r="M2" s="89" t="s">
        <v>454</v>
      </c>
      <c r="N2" s="90" t="s">
        <v>455</v>
      </c>
      <c r="O2" s="85" t="s">
        <v>456</v>
      </c>
    </row>
    <row r="3" spans="1:15" x14ac:dyDescent="0.25">
      <c r="A3" s="18" t="s">
        <v>455</v>
      </c>
      <c r="B3" s="22" t="s">
        <v>454</v>
      </c>
      <c r="G3" s="23" t="s">
        <v>134</v>
      </c>
      <c r="I3" s="23" t="s">
        <v>201</v>
      </c>
      <c r="K3" s="23" t="s">
        <v>457</v>
      </c>
      <c r="M3" s="89" t="s">
        <v>458</v>
      </c>
      <c r="N3" s="90" t="s">
        <v>459</v>
      </c>
      <c r="O3" s="85" t="s">
        <v>460</v>
      </c>
    </row>
    <row r="4" spans="1:15" x14ac:dyDescent="0.25">
      <c r="A4" s="18" t="s">
        <v>5946</v>
      </c>
      <c r="B4" s="22" t="s">
        <v>5947</v>
      </c>
      <c r="G4" s="23" t="s">
        <v>72</v>
      </c>
      <c r="I4" s="23" t="s">
        <v>461</v>
      </c>
      <c r="K4" s="23" t="s">
        <v>462</v>
      </c>
      <c r="M4" s="89" t="s">
        <v>463</v>
      </c>
      <c r="N4" s="90" t="s">
        <v>464</v>
      </c>
      <c r="O4" s="85" t="s">
        <v>465</v>
      </c>
    </row>
    <row r="5" spans="1:15" x14ac:dyDescent="0.25">
      <c r="A5" s="18" t="s">
        <v>459</v>
      </c>
      <c r="B5" s="22" t="s">
        <v>458</v>
      </c>
      <c r="G5" s="23" t="s">
        <v>466</v>
      </c>
      <c r="I5" s="23" t="s">
        <v>145</v>
      </c>
      <c r="K5" s="23" t="s">
        <v>467</v>
      </c>
      <c r="M5" s="89" t="s">
        <v>468</v>
      </c>
      <c r="N5" s="90" t="s">
        <v>469</v>
      </c>
      <c r="O5" s="85" t="s">
        <v>470</v>
      </c>
    </row>
    <row r="6" spans="1:15" x14ac:dyDescent="0.25">
      <c r="A6" s="18" t="s">
        <v>7700</v>
      </c>
      <c r="B6" s="22" t="s">
        <v>7701</v>
      </c>
      <c r="G6" s="23" t="s">
        <v>88</v>
      </c>
      <c r="I6" s="23" t="s">
        <v>471</v>
      </c>
      <c r="K6" s="23" t="s">
        <v>229</v>
      </c>
      <c r="M6" s="89" t="s">
        <v>472</v>
      </c>
      <c r="N6" s="90" t="s">
        <v>473</v>
      </c>
      <c r="O6" s="85" t="s">
        <v>474</v>
      </c>
    </row>
    <row r="7" spans="1:15" x14ac:dyDescent="0.25">
      <c r="A7" s="18" t="s">
        <v>464</v>
      </c>
      <c r="B7" s="22" t="s">
        <v>463</v>
      </c>
      <c r="G7" s="23" t="s">
        <v>347</v>
      </c>
      <c r="I7" s="23" t="s">
        <v>85</v>
      </c>
      <c r="K7" s="23" t="s">
        <v>272</v>
      </c>
      <c r="M7" s="89" t="s">
        <v>475</v>
      </c>
      <c r="N7" s="90" t="s">
        <v>476</v>
      </c>
      <c r="O7" s="85" t="s">
        <v>477</v>
      </c>
    </row>
    <row r="8" spans="1:15" x14ac:dyDescent="0.25">
      <c r="A8" s="18" t="s">
        <v>469</v>
      </c>
      <c r="B8" s="22" t="s">
        <v>468</v>
      </c>
      <c r="G8" s="23" t="s">
        <v>53</v>
      </c>
      <c r="I8" s="23" t="s">
        <v>478</v>
      </c>
      <c r="K8" s="23" t="s">
        <v>479</v>
      </c>
      <c r="M8" s="89" t="s">
        <v>480</v>
      </c>
      <c r="N8" s="90" t="s">
        <v>481</v>
      </c>
      <c r="O8" s="85" t="s">
        <v>482</v>
      </c>
    </row>
    <row r="9" spans="1:15" x14ac:dyDescent="0.25">
      <c r="A9" s="18" t="s">
        <v>7564</v>
      </c>
      <c r="B9" s="22" t="s">
        <v>7565</v>
      </c>
      <c r="G9" s="23" t="s">
        <v>80</v>
      </c>
      <c r="I9" s="23" t="s">
        <v>77</v>
      </c>
      <c r="K9" s="23" t="s">
        <v>483</v>
      </c>
      <c r="M9" s="89" t="s">
        <v>484</v>
      </c>
      <c r="N9" s="90" t="s">
        <v>485</v>
      </c>
      <c r="O9" s="85" t="s">
        <v>486</v>
      </c>
    </row>
    <row r="10" spans="1:15" x14ac:dyDescent="0.25">
      <c r="A10" s="18" t="s">
        <v>473</v>
      </c>
      <c r="B10" s="22" t="s">
        <v>472</v>
      </c>
      <c r="G10" s="23" t="s">
        <v>10</v>
      </c>
      <c r="I10" s="23" t="s">
        <v>153</v>
      </c>
      <c r="K10" s="23" t="s">
        <v>487</v>
      </c>
      <c r="M10" s="89" t="s">
        <v>488</v>
      </c>
      <c r="N10" s="90" t="s">
        <v>489</v>
      </c>
      <c r="O10" s="85" t="s">
        <v>490</v>
      </c>
    </row>
    <row r="11" spans="1:15" x14ac:dyDescent="0.25">
      <c r="A11" s="18" t="s">
        <v>476</v>
      </c>
      <c r="B11" s="22" t="s">
        <v>475</v>
      </c>
      <c r="G11" s="23"/>
      <c r="I11" s="23" t="s">
        <v>136</v>
      </c>
      <c r="K11" s="23" t="s">
        <v>491</v>
      </c>
      <c r="M11" s="89" t="s">
        <v>492</v>
      </c>
      <c r="N11" s="90" t="s">
        <v>493</v>
      </c>
      <c r="O11" s="85" t="s">
        <v>494</v>
      </c>
    </row>
    <row r="12" spans="1:15" x14ac:dyDescent="0.25">
      <c r="A12" s="18" t="s">
        <v>481</v>
      </c>
      <c r="B12" s="22" t="s">
        <v>480</v>
      </c>
      <c r="G12" s="23"/>
      <c r="I12" s="23"/>
      <c r="K12" s="23" t="s">
        <v>375</v>
      </c>
      <c r="M12" s="89" t="s">
        <v>495</v>
      </c>
      <c r="N12" s="90" t="s">
        <v>496</v>
      </c>
      <c r="O12" s="85" t="s">
        <v>497</v>
      </c>
    </row>
    <row r="13" spans="1:15" x14ac:dyDescent="0.25">
      <c r="A13" s="18" t="s">
        <v>5352</v>
      </c>
      <c r="B13" s="22" t="s">
        <v>5353</v>
      </c>
      <c r="G13" s="23"/>
      <c r="I13" s="23"/>
      <c r="K13" s="23" t="s">
        <v>194</v>
      </c>
      <c r="M13" s="89" t="s">
        <v>498</v>
      </c>
      <c r="N13" s="90" t="s">
        <v>214</v>
      </c>
      <c r="O13" s="85" t="s">
        <v>499</v>
      </c>
    </row>
    <row r="14" spans="1:15" x14ac:dyDescent="0.25">
      <c r="A14" s="18" t="s">
        <v>7542</v>
      </c>
      <c r="B14" s="22" t="s">
        <v>7543</v>
      </c>
      <c r="G14" s="23"/>
      <c r="I14" s="23"/>
      <c r="K14" s="23" t="s">
        <v>500</v>
      </c>
      <c r="M14" s="89" t="s">
        <v>501</v>
      </c>
      <c r="N14" s="90" t="s">
        <v>260</v>
      </c>
      <c r="O14" s="85" t="s">
        <v>497</v>
      </c>
    </row>
    <row r="15" spans="1:15" x14ac:dyDescent="0.25">
      <c r="A15" s="18" t="s">
        <v>485</v>
      </c>
      <c r="B15" s="22" t="s">
        <v>484</v>
      </c>
      <c r="G15" s="23"/>
      <c r="I15" s="23"/>
      <c r="K15" s="23" t="s">
        <v>502</v>
      </c>
      <c r="M15" s="89" t="s">
        <v>503</v>
      </c>
      <c r="N15" s="90" t="s">
        <v>504</v>
      </c>
      <c r="O15" s="85" t="s">
        <v>505</v>
      </c>
    </row>
    <row r="16" spans="1:15" x14ac:dyDescent="0.25">
      <c r="A16" s="18" t="s">
        <v>489</v>
      </c>
      <c r="B16" s="22" t="s">
        <v>488</v>
      </c>
      <c r="G16" s="23"/>
      <c r="I16" s="23"/>
      <c r="K16" s="23" t="s">
        <v>506</v>
      </c>
      <c r="M16" s="89" t="s">
        <v>507</v>
      </c>
      <c r="N16" s="90" t="s">
        <v>508</v>
      </c>
      <c r="O16" s="85" t="s">
        <v>509</v>
      </c>
    </row>
    <row r="17" spans="1:15" x14ac:dyDescent="0.25">
      <c r="A17" s="18" t="s">
        <v>493</v>
      </c>
      <c r="B17" s="22" t="s">
        <v>492</v>
      </c>
      <c r="G17" s="23"/>
      <c r="I17" s="23"/>
      <c r="K17" s="23" t="s">
        <v>510</v>
      </c>
      <c r="M17" s="89" t="s">
        <v>511</v>
      </c>
      <c r="N17" s="90" t="s">
        <v>512</v>
      </c>
      <c r="O17" s="85" t="s">
        <v>474</v>
      </c>
    </row>
    <row r="18" spans="1:15" x14ac:dyDescent="0.25">
      <c r="A18" s="18" t="s">
        <v>496</v>
      </c>
      <c r="B18" s="22" t="s">
        <v>495</v>
      </c>
      <c r="G18" s="23"/>
      <c r="I18" s="23"/>
      <c r="K18" s="23" t="s">
        <v>513</v>
      </c>
      <c r="M18" s="89" t="s">
        <v>514</v>
      </c>
      <c r="N18" s="90" t="s">
        <v>515</v>
      </c>
      <c r="O18" s="85" t="s">
        <v>516</v>
      </c>
    </row>
    <row r="19" spans="1:15" x14ac:dyDescent="0.25">
      <c r="A19" s="18" t="s">
        <v>7418</v>
      </c>
      <c r="B19" s="22" t="s">
        <v>7419</v>
      </c>
      <c r="G19" s="23"/>
      <c r="I19" s="23"/>
      <c r="K19" s="23" t="s">
        <v>517</v>
      </c>
      <c r="M19" s="89" t="s">
        <v>518</v>
      </c>
      <c r="N19" s="90" t="s">
        <v>519</v>
      </c>
      <c r="O19" s="85" t="s">
        <v>520</v>
      </c>
    </row>
    <row r="20" spans="1:15" x14ac:dyDescent="0.25">
      <c r="A20" s="18" t="s">
        <v>214</v>
      </c>
      <c r="B20" s="22" t="s">
        <v>498</v>
      </c>
      <c r="G20" s="23"/>
      <c r="I20" s="23"/>
      <c r="K20" s="23" t="s">
        <v>521</v>
      </c>
      <c r="M20" s="89" t="s">
        <v>522</v>
      </c>
      <c r="N20" s="90" t="s">
        <v>523</v>
      </c>
      <c r="O20" s="85" t="s">
        <v>524</v>
      </c>
    </row>
    <row r="21" spans="1:15" x14ac:dyDescent="0.25">
      <c r="A21" s="18" t="s">
        <v>7766</v>
      </c>
      <c r="B21" s="22" t="s">
        <v>7767</v>
      </c>
      <c r="G21" s="18"/>
      <c r="I21" s="18"/>
      <c r="K21" s="23" t="s">
        <v>525</v>
      </c>
      <c r="M21" s="89" t="s">
        <v>526</v>
      </c>
      <c r="N21" s="90" t="s">
        <v>527</v>
      </c>
      <c r="O21" s="85" t="s">
        <v>528</v>
      </c>
    </row>
    <row r="22" spans="1:15" x14ac:dyDescent="0.25">
      <c r="A22" s="18" t="s">
        <v>260</v>
      </c>
      <c r="B22" s="22" t="s">
        <v>501</v>
      </c>
      <c r="G22" s="18"/>
      <c r="I22" s="18"/>
      <c r="K22" s="23" t="s">
        <v>529</v>
      </c>
      <c r="M22" s="89" t="s">
        <v>530</v>
      </c>
      <c r="N22" s="90" t="s">
        <v>531</v>
      </c>
      <c r="O22" s="85" t="s">
        <v>532</v>
      </c>
    </row>
    <row r="23" spans="1:15" x14ac:dyDescent="0.25">
      <c r="A23" s="18" t="s">
        <v>504</v>
      </c>
      <c r="B23" s="22" t="s">
        <v>503</v>
      </c>
      <c r="G23" s="18"/>
      <c r="I23" s="18"/>
      <c r="K23" s="23" t="s">
        <v>255</v>
      </c>
      <c r="M23" s="89" t="s">
        <v>533</v>
      </c>
      <c r="N23" s="90" t="s">
        <v>534</v>
      </c>
      <c r="O23" s="85" t="s">
        <v>535</v>
      </c>
    </row>
    <row r="24" spans="1:15" x14ac:dyDescent="0.25">
      <c r="A24" s="18" t="s">
        <v>7532</v>
      </c>
      <c r="B24" s="22" t="s">
        <v>7533</v>
      </c>
      <c r="G24" s="18"/>
      <c r="I24" s="18"/>
      <c r="K24" s="23" t="s">
        <v>342</v>
      </c>
      <c r="M24" s="89" t="s">
        <v>536</v>
      </c>
      <c r="N24" s="90" t="s">
        <v>537</v>
      </c>
      <c r="O24" s="85" t="s">
        <v>83</v>
      </c>
    </row>
    <row r="25" spans="1:15" x14ac:dyDescent="0.25">
      <c r="A25" s="18" t="s">
        <v>9308</v>
      </c>
      <c r="B25" s="22" t="s">
        <v>9309</v>
      </c>
      <c r="G25" s="17" t="s">
        <v>10</v>
      </c>
      <c r="I25" s="18"/>
      <c r="K25" s="23" t="s">
        <v>538</v>
      </c>
      <c r="M25" s="89" t="s">
        <v>539</v>
      </c>
      <c r="N25" s="90" t="s">
        <v>540</v>
      </c>
      <c r="O25" s="85" t="s">
        <v>541</v>
      </c>
    </row>
    <row r="26" spans="1:15" x14ac:dyDescent="0.25">
      <c r="A26" s="18" t="s">
        <v>508</v>
      </c>
      <c r="B26" s="22" t="s">
        <v>507</v>
      </c>
      <c r="G26" s="23" t="s">
        <v>10408</v>
      </c>
      <c r="I26" s="18"/>
      <c r="K26" s="23" t="s">
        <v>542</v>
      </c>
      <c r="M26" s="89" t="s">
        <v>543</v>
      </c>
      <c r="N26" s="90" t="s">
        <v>544</v>
      </c>
      <c r="O26" s="85" t="s">
        <v>545</v>
      </c>
    </row>
    <row r="27" spans="1:15" x14ac:dyDescent="0.25">
      <c r="A27" s="18" t="s">
        <v>8076</v>
      </c>
      <c r="B27" s="22" t="s">
        <v>8077</v>
      </c>
      <c r="G27" s="23" t="s">
        <v>10407</v>
      </c>
      <c r="I27" s="18"/>
      <c r="K27" s="23" t="s">
        <v>546</v>
      </c>
      <c r="M27" s="89" t="s">
        <v>547</v>
      </c>
      <c r="N27" s="90" t="s">
        <v>548</v>
      </c>
      <c r="O27" s="85" t="s">
        <v>549</v>
      </c>
    </row>
    <row r="28" spans="1:15" x14ac:dyDescent="0.25">
      <c r="A28" s="18" t="s">
        <v>512</v>
      </c>
      <c r="B28" s="22" t="s">
        <v>511</v>
      </c>
      <c r="G28" s="23"/>
      <c r="I28" s="18"/>
      <c r="K28" s="23" t="s">
        <v>550</v>
      </c>
      <c r="M28" s="89" t="s">
        <v>551</v>
      </c>
      <c r="N28" s="90" t="s">
        <v>552</v>
      </c>
      <c r="O28" s="85" t="s">
        <v>553</v>
      </c>
    </row>
    <row r="29" spans="1:15" x14ac:dyDescent="0.25">
      <c r="A29" s="18" t="s">
        <v>515</v>
      </c>
      <c r="B29" s="22" t="s">
        <v>514</v>
      </c>
      <c r="G29" s="23"/>
      <c r="I29" s="18"/>
      <c r="K29" s="23" t="s">
        <v>554</v>
      </c>
      <c r="M29" s="89" t="s">
        <v>555</v>
      </c>
      <c r="N29" s="90" t="s">
        <v>556</v>
      </c>
      <c r="O29" s="85" t="s">
        <v>557</v>
      </c>
    </row>
    <row r="30" spans="1:15" x14ac:dyDescent="0.25">
      <c r="A30" s="18" t="s">
        <v>519</v>
      </c>
      <c r="B30" s="22" t="s">
        <v>518</v>
      </c>
      <c r="G30" s="23"/>
      <c r="I30" s="18"/>
      <c r="K30" s="23" t="s">
        <v>283</v>
      </c>
      <c r="M30" s="89" t="s">
        <v>558</v>
      </c>
      <c r="N30" s="90" t="s">
        <v>559</v>
      </c>
      <c r="O30" s="85" t="s">
        <v>560</v>
      </c>
    </row>
    <row r="31" spans="1:15" x14ac:dyDescent="0.25">
      <c r="A31" s="18" t="s">
        <v>523</v>
      </c>
      <c r="B31" s="22" t="s">
        <v>522</v>
      </c>
      <c r="G31" s="23"/>
      <c r="I31" s="18"/>
      <c r="K31" s="23" t="s">
        <v>561</v>
      </c>
      <c r="M31" s="89" t="s">
        <v>562</v>
      </c>
      <c r="N31" s="90" t="s">
        <v>299</v>
      </c>
      <c r="O31" s="85" t="s">
        <v>563</v>
      </c>
    </row>
    <row r="32" spans="1:15" x14ac:dyDescent="0.25">
      <c r="A32" s="18" t="s">
        <v>7896</v>
      </c>
      <c r="B32" s="22" t="s">
        <v>7897</v>
      </c>
      <c r="G32" s="23"/>
      <c r="I32" s="18"/>
      <c r="K32" s="23" t="s">
        <v>564</v>
      </c>
      <c r="M32" s="89" t="s">
        <v>565</v>
      </c>
      <c r="N32" s="90" t="s">
        <v>566</v>
      </c>
      <c r="O32" s="85" t="s">
        <v>567</v>
      </c>
    </row>
    <row r="33" spans="1:15" x14ac:dyDescent="0.25">
      <c r="A33" s="18" t="s">
        <v>527</v>
      </c>
      <c r="B33" s="22" t="s">
        <v>526</v>
      </c>
      <c r="G33" s="23"/>
      <c r="I33" s="18"/>
      <c r="K33" s="23" t="s">
        <v>174</v>
      </c>
      <c r="M33" s="89" t="s">
        <v>568</v>
      </c>
      <c r="N33" s="90" t="s">
        <v>569</v>
      </c>
      <c r="O33" s="85" t="s">
        <v>505</v>
      </c>
    </row>
    <row r="34" spans="1:15" x14ac:dyDescent="0.25">
      <c r="A34" s="18" t="s">
        <v>9008</v>
      </c>
      <c r="B34" s="22" t="s">
        <v>9009</v>
      </c>
      <c r="G34" s="23"/>
      <c r="I34" s="18"/>
      <c r="K34" s="23" t="s">
        <v>570</v>
      </c>
      <c r="M34" s="89" t="s">
        <v>571</v>
      </c>
      <c r="N34" s="90" t="s">
        <v>572</v>
      </c>
      <c r="O34" s="85" t="s">
        <v>573</v>
      </c>
    </row>
    <row r="35" spans="1:15" x14ac:dyDescent="0.25">
      <c r="A35" s="18" t="s">
        <v>8286</v>
      </c>
      <c r="B35" s="22" t="s">
        <v>8287</v>
      </c>
      <c r="G35" s="23"/>
      <c r="I35" s="18"/>
      <c r="K35" s="23" t="s">
        <v>574</v>
      </c>
      <c r="M35" s="89" t="s">
        <v>575</v>
      </c>
      <c r="N35" s="90" t="s">
        <v>576</v>
      </c>
      <c r="O35" s="85" t="s">
        <v>577</v>
      </c>
    </row>
    <row r="36" spans="1:15" x14ac:dyDescent="0.25">
      <c r="A36" s="18" t="s">
        <v>531</v>
      </c>
      <c r="B36" s="22" t="s">
        <v>530</v>
      </c>
      <c r="G36" s="23"/>
      <c r="I36" s="18"/>
      <c r="K36" s="23" t="s">
        <v>578</v>
      </c>
      <c r="M36" s="89" t="s">
        <v>579</v>
      </c>
      <c r="N36" s="90" t="s">
        <v>580</v>
      </c>
      <c r="O36" s="85" t="s">
        <v>581</v>
      </c>
    </row>
    <row r="37" spans="1:15" x14ac:dyDescent="0.25">
      <c r="A37" s="18" t="s">
        <v>9434</v>
      </c>
      <c r="B37" s="22" t="s">
        <v>9435</v>
      </c>
      <c r="G37" s="23"/>
      <c r="I37" s="18"/>
      <c r="K37" s="23" t="s">
        <v>582</v>
      </c>
      <c r="M37" s="89" t="s">
        <v>583</v>
      </c>
      <c r="N37" s="90" t="s">
        <v>584</v>
      </c>
      <c r="O37" s="85" t="s">
        <v>585</v>
      </c>
    </row>
    <row r="38" spans="1:15" x14ac:dyDescent="0.25">
      <c r="A38" s="18" t="s">
        <v>6575</v>
      </c>
      <c r="B38" s="22" t="s">
        <v>6576</v>
      </c>
      <c r="G38" s="23"/>
      <c r="I38" s="18"/>
      <c r="K38" s="23" t="s">
        <v>39</v>
      </c>
      <c r="M38" s="89" t="s">
        <v>586</v>
      </c>
      <c r="N38" s="90" t="s">
        <v>587</v>
      </c>
      <c r="O38" s="85" t="s">
        <v>588</v>
      </c>
    </row>
    <row r="39" spans="1:15" x14ac:dyDescent="0.25">
      <c r="A39" s="18" t="s">
        <v>534</v>
      </c>
      <c r="B39" s="22" t="s">
        <v>533</v>
      </c>
      <c r="G39" s="23"/>
      <c r="I39" s="18"/>
      <c r="K39" s="23" t="s">
        <v>589</v>
      </c>
      <c r="M39" s="89" t="s">
        <v>590</v>
      </c>
      <c r="N39" s="90" t="s">
        <v>591</v>
      </c>
      <c r="O39" s="85" t="s">
        <v>592</v>
      </c>
    </row>
    <row r="40" spans="1:15" x14ac:dyDescent="0.25">
      <c r="A40" s="18" t="s">
        <v>537</v>
      </c>
      <c r="B40" s="22" t="s">
        <v>536</v>
      </c>
      <c r="G40" s="18"/>
      <c r="I40" s="18"/>
      <c r="K40" s="23" t="s">
        <v>593</v>
      </c>
      <c r="M40" s="89" t="s">
        <v>594</v>
      </c>
      <c r="N40" s="90" t="s">
        <v>595</v>
      </c>
      <c r="O40" s="85" t="s">
        <v>596</v>
      </c>
    </row>
    <row r="41" spans="1:15" x14ac:dyDescent="0.25">
      <c r="A41" s="18" t="s">
        <v>540</v>
      </c>
      <c r="B41" s="22" t="s">
        <v>539</v>
      </c>
      <c r="G41" s="18"/>
      <c r="I41" s="18"/>
      <c r="K41" s="23" t="s">
        <v>221</v>
      </c>
      <c r="M41" s="89" t="s">
        <v>597</v>
      </c>
      <c r="N41" s="90" t="s">
        <v>598</v>
      </c>
      <c r="O41" s="85" t="s">
        <v>505</v>
      </c>
    </row>
    <row r="42" spans="1:15" x14ac:dyDescent="0.25">
      <c r="A42" s="18" t="s">
        <v>5434</v>
      </c>
      <c r="B42" s="22" t="s">
        <v>5435</v>
      </c>
      <c r="G42" s="18"/>
      <c r="I42" s="18"/>
      <c r="K42" s="23" t="s">
        <v>599</v>
      </c>
      <c r="M42" s="89" t="s">
        <v>600</v>
      </c>
      <c r="N42" s="90" t="s">
        <v>601</v>
      </c>
      <c r="O42" s="85" t="s">
        <v>602</v>
      </c>
    </row>
    <row r="43" spans="1:15" x14ac:dyDescent="0.25">
      <c r="A43" s="18" t="s">
        <v>5854</v>
      </c>
      <c r="B43" s="22" t="s">
        <v>5855</v>
      </c>
      <c r="G43" s="18"/>
      <c r="I43" s="18"/>
      <c r="K43" s="23" t="s">
        <v>603</v>
      </c>
      <c r="M43" s="89" t="s">
        <v>604</v>
      </c>
      <c r="N43" s="90" t="s">
        <v>605</v>
      </c>
      <c r="O43" s="85" t="s">
        <v>482</v>
      </c>
    </row>
    <row r="44" spans="1:15" x14ac:dyDescent="0.25">
      <c r="A44" s="18" t="s">
        <v>544</v>
      </c>
      <c r="B44" s="22" t="s">
        <v>543</v>
      </c>
      <c r="G44" s="18"/>
      <c r="I44" s="18"/>
      <c r="K44" s="23" t="s">
        <v>606</v>
      </c>
      <c r="M44" s="89" t="s">
        <v>607</v>
      </c>
      <c r="N44" s="90" t="s">
        <v>608</v>
      </c>
      <c r="O44" s="85" t="s">
        <v>497</v>
      </c>
    </row>
    <row r="45" spans="1:15" x14ac:dyDescent="0.25">
      <c r="A45" s="18" t="s">
        <v>9214</v>
      </c>
      <c r="B45" s="22" t="s">
        <v>9215</v>
      </c>
      <c r="G45" s="18"/>
      <c r="I45" s="18"/>
      <c r="K45" s="23" t="s">
        <v>609</v>
      </c>
      <c r="M45" s="89" t="s">
        <v>610</v>
      </c>
      <c r="N45" s="90" t="s">
        <v>611</v>
      </c>
      <c r="O45" s="85" t="s">
        <v>612</v>
      </c>
    </row>
    <row r="46" spans="1:15" x14ac:dyDescent="0.25">
      <c r="A46" s="18" t="s">
        <v>9496</v>
      </c>
      <c r="B46" s="22" t="s">
        <v>9497</v>
      </c>
      <c r="G46" s="18"/>
      <c r="I46" s="18"/>
      <c r="K46" s="23" t="s">
        <v>613</v>
      </c>
      <c r="M46" s="89" t="s">
        <v>614</v>
      </c>
      <c r="N46" s="90" t="s">
        <v>324</v>
      </c>
      <c r="O46" s="85" t="s">
        <v>615</v>
      </c>
    </row>
    <row r="47" spans="1:15" x14ac:dyDescent="0.25">
      <c r="A47" s="18" t="s">
        <v>548</v>
      </c>
      <c r="B47" s="22" t="s">
        <v>547</v>
      </c>
      <c r="G47" s="18"/>
      <c r="I47" s="18"/>
      <c r="K47" s="23" t="s">
        <v>616</v>
      </c>
      <c r="M47" s="89" t="s">
        <v>617</v>
      </c>
      <c r="N47" s="90" t="s">
        <v>618</v>
      </c>
      <c r="O47" s="85" t="s">
        <v>474</v>
      </c>
    </row>
    <row r="48" spans="1:15" x14ac:dyDescent="0.25">
      <c r="A48" s="18" t="s">
        <v>552</v>
      </c>
      <c r="B48" s="22" t="s">
        <v>551</v>
      </c>
      <c r="G48" s="18"/>
      <c r="I48" s="18"/>
      <c r="K48" s="23" t="s">
        <v>326</v>
      </c>
      <c r="M48" s="89" t="s">
        <v>619</v>
      </c>
      <c r="N48" s="90" t="s">
        <v>620</v>
      </c>
      <c r="O48" s="85" t="s">
        <v>621</v>
      </c>
    </row>
    <row r="49" spans="1:15" x14ac:dyDescent="0.25">
      <c r="A49" s="18" t="s">
        <v>556</v>
      </c>
      <c r="B49" s="22" t="s">
        <v>555</v>
      </c>
      <c r="G49" s="18"/>
      <c r="I49" s="18"/>
      <c r="K49" s="23" t="s">
        <v>622</v>
      </c>
      <c r="M49" s="89" t="s">
        <v>623</v>
      </c>
      <c r="N49" s="90" t="s">
        <v>624</v>
      </c>
      <c r="O49" s="85" t="s">
        <v>625</v>
      </c>
    </row>
    <row r="50" spans="1:15" x14ac:dyDescent="0.25">
      <c r="A50" s="18" t="s">
        <v>9524</v>
      </c>
      <c r="B50" s="22" t="s">
        <v>9525</v>
      </c>
      <c r="G50" s="18"/>
      <c r="I50" s="18"/>
      <c r="K50" s="23" t="s">
        <v>626</v>
      </c>
      <c r="M50" s="89" t="s">
        <v>627</v>
      </c>
      <c r="N50" s="90" t="s">
        <v>628</v>
      </c>
      <c r="O50" s="85" t="s">
        <v>545</v>
      </c>
    </row>
    <row r="51" spans="1:15" x14ac:dyDescent="0.25">
      <c r="A51" s="18" t="s">
        <v>559</v>
      </c>
      <c r="B51" s="22" t="s">
        <v>558</v>
      </c>
      <c r="G51" s="18"/>
      <c r="I51" s="18"/>
      <c r="K51" s="23" t="s">
        <v>629</v>
      </c>
      <c r="M51" s="89" t="s">
        <v>630</v>
      </c>
      <c r="N51" s="90" t="s">
        <v>631</v>
      </c>
      <c r="O51" s="85" t="s">
        <v>632</v>
      </c>
    </row>
    <row r="52" spans="1:15" x14ac:dyDescent="0.25">
      <c r="A52" s="18" t="s">
        <v>299</v>
      </c>
      <c r="B52" s="22" t="s">
        <v>562</v>
      </c>
      <c r="G52" s="18"/>
      <c r="I52" s="18"/>
      <c r="K52" s="23" t="s">
        <v>633</v>
      </c>
      <c r="M52" s="89" t="s">
        <v>634</v>
      </c>
      <c r="N52" s="90" t="s">
        <v>635</v>
      </c>
      <c r="O52" s="85" t="s">
        <v>636</v>
      </c>
    </row>
    <row r="53" spans="1:15" x14ac:dyDescent="0.25">
      <c r="A53" s="18" t="s">
        <v>9068</v>
      </c>
      <c r="B53" s="22" t="s">
        <v>9069</v>
      </c>
      <c r="G53" s="18"/>
      <c r="I53" s="18"/>
      <c r="K53" s="23" t="s">
        <v>637</v>
      </c>
      <c r="M53" s="89" t="s">
        <v>638</v>
      </c>
      <c r="N53" s="90" t="s">
        <v>639</v>
      </c>
      <c r="O53" s="85" t="s">
        <v>640</v>
      </c>
    </row>
    <row r="54" spans="1:15" x14ac:dyDescent="0.25">
      <c r="A54" s="18" t="s">
        <v>566</v>
      </c>
      <c r="B54" s="22" t="s">
        <v>565</v>
      </c>
      <c r="G54" s="18"/>
      <c r="I54" s="18"/>
      <c r="K54" s="23" t="s">
        <v>641</v>
      </c>
      <c r="M54" s="89" t="s">
        <v>642</v>
      </c>
      <c r="N54" s="90" t="s">
        <v>643</v>
      </c>
      <c r="O54" s="85" t="s">
        <v>644</v>
      </c>
    </row>
    <row r="55" spans="1:15" x14ac:dyDescent="0.25">
      <c r="A55" s="18" t="s">
        <v>569</v>
      </c>
      <c r="B55" s="22" t="s">
        <v>568</v>
      </c>
      <c r="G55" s="18"/>
      <c r="I55" s="18"/>
      <c r="K55" s="23" t="s">
        <v>78</v>
      </c>
      <c r="M55" s="89" t="s">
        <v>645</v>
      </c>
      <c r="N55" s="90" t="s">
        <v>646</v>
      </c>
      <c r="O55" s="85" t="s">
        <v>621</v>
      </c>
    </row>
    <row r="56" spans="1:15" x14ac:dyDescent="0.25">
      <c r="A56" s="18" t="s">
        <v>5608</v>
      </c>
      <c r="B56" s="22" t="s">
        <v>5609</v>
      </c>
      <c r="G56" s="18"/>
      <c r="I56" s="18"/>
      <c r="K56" s="23" t="s">
        <v>647</v>
      </c>
      <c r="M56" s="89" t="s">
        <v>648</v>
      </c>
      <c r="N56" s="90" t="s">
        <v>649</v>
      </c>
      <c r="O56" s="85" t="s">
        <v>650</v>
      </c>
    </row>
    <row r="57" spans="1:15" x14ac:dyDescent="0.25">
      <c r="A57" s="18" t="s">
        <v>9644</v>
      </c>
      <c r="B57" s="22" t="s">
        <v>9645</v>
      </c>
      <c r="G57" s="18"/>
      <c r="I57" s="18"/>
      <c r="K57" s="23" t="s">
        <v>651</v>
      </c>
      <c r="M57" s="89" t="s">
        <v>652</v>
      </c>
      <c r="N57" s="90" t="s">
        <v>653</v>
      </c>
      <c r="O57" s="85" t="s">
        <v>654</v>
      </c>
    </row>
    <row r="58" spans="1:15" x14ac:dyDescent="0.25">
      <c r="A58" s="18" t="s">
        <v>6177</v>
      </c>
      <c r="B58" s="22" t="s">
        <v>6178</v>
      </c>
      <c r="G58" s="18"/>
      <c r="I58" s="18"/>
      <c r="K58" s="23" t="s">
        <v>655</v>
      </c>
      <c r="M58" s="89" t="s">
        <v>656</v>
      </c>
      <c r="N58" s="90" t="s">
        <v>657</v>
      </c>
      <c r="O58" s="85" t="s">
        <v>658</v>
      </c>
    </row>
    <row r="59" spans="1:15" x14ac:dyDescent="0.25">
      <c r="A59" s="18" t="s">
        <v>8688</v>
      </c>
      <c r="B59" s="22" t="s">
        <v>8689</v>
      </c>
      <c r="G59" s="18"/>
      <c r="I59" s="18"/>
      <c r="K59" s="23" t="s">
        <v>659</v>
      </c>
      <c r="M59" s="89" t="s">
        <v>660</v>
      </c>
      <c r="N59" s="90" t="s">
        <v>661</v>
      </c>
      <c r="O59" s="85" t="s">
        <v>535</v>
      </c>
    </row>
    <row r="60" spans="1:15" x14ac:dyDescent="0.25">
      <c r="A60" s="18" t="s">
        <v>9918</v>
      </c>
      <c r="B60" s="22" t="s">
        <v>9919</v>
      </c>
      <c r="G60" s="18"/>
      <c r="I60" s="18"/>
      <c r="K60" s="23" t="s">
        <v>287</v>
      </c>
      <c r="M60" s="89" t="s">
        <v>662</v>
      </c>
      <c r="N60" s="90" t="s">
        <v>663</v>
      </c>
      <c r="O60" s="85" t="s">
        <v>50</v>
      </c>
    </row>
    <row r="61" spans="1:15" x14ac:dyDescent="0.25">
      <c r="A61" s="18" t="s">
        <v>5672</v>
      </c>
      <c r="B61" s="22" t="s">
        <v>5673</v>
      </c>
      <c r="G61" s="18"/>
      <c r="I61" s="18"/>
      <c r="K61" s="23" t="s">
        <v>664</v>
      </c>
      <c r="M61" s="89" t="s">
        <v>665</v>
      </c>
      <c r="N61" s="90" t="s">
        <v>666</v>
      </c>
      <c r="O61" s="85" t="s">
        <v>520</v>
      </c>
    </row>
    <row r="62" spans="1:15" x14ac:dyDescent="0.25">
      <c r="A62" s="18" t="s">
        <v>572</v>
      </c>
      <c r="B62" s="22" t="s">
        <v>571</v>
      </c>
      <c r="G62" s="18"/>
      <c r="I62" s="18"/>
      <c r="K62" s="23" t="s">
        <v>407</v>
      </c>
      <c r="M62" s="89" t="s">
        <v>667</v>
      </c>
      <c r="N62" s="90" t="s">
        <v>668</v>
      </c>
      <c r="O62" s="85" t="s">
        <v>669</v>
      </c>
    </row>
    <row r="63" spans="1:15" x14ac:dyDescent="0.25">
      <c r="A63" s="18" t="s">
        <v>9832</v>
      </c>
      <c r="B63" s="22" t="s">
        <v>9833</v>
      </c>
      <c r="G63" s="18"/>
      <c r="I63" s="18"/>
      <c r="K63" s="23" t="s">
        <v>670</v>
      </c>
      <c r="M63" s="89" t="s">
        <v>671</v>
      </c>
      <c r="N63" s="90" t="s">
        <v>672</v>
      </c>
      <c r="O63" s="85" t="s">
        <v>673</v>
      </c>
    </row>
    <row r="64" spans="1:15" x14ac:dyDescent="0.25">
      <c r="A64" s="18" t="s">
        <v>5766</v>
      </c>
      <c r="B64" s="22" t="s">
        <v>5767</v>
      </c>
      <c r="G64" s="18"/>
      <c r="I64" s="18"/>
      <c r="K64" s="23" t="s">
        <v>674</v>
      </c>
      <c r="M64" s="89" t="s">
        <v>675</v>
      </c>
      <c r="N64" s="90" t="s">
        <v>676</v>
      </c>
      <c r="O64" s="85" t="s">
        <v>677</v>
      </c>
    </row>
    <row r="65" spans="1:15" x14ac:dyDescent="0.25">
      <c r="A65" s="18" t="s">
        <v>7386</v>
      </c>
      <c r="B65" s="22" t="s">
        <v>7387</v>
      </c>
      <c r="G65" s="18"/>
      <c r="I65" s="18"/>
      <c r="K65" s="23" t="s">
        <v>678</v>
      </c>
      <c r="M65" s="89" t="s">
        <v>679</v>
      </c>
      <c r="N65" s="90" t="s">
        <v>680</v>
      </c>
      <c r="O65" s="85" t="s">
        <v>563</v>
      </c>
    </row>
    <row r="66" spans="1:15" x14ac:dyDescent="0.25">
      <c r="A66" s="18" t="s">
        <v>8102</v>
      </c>
      <c r="B66" s="22" t="s">
        <v>8103</v>
      </c>
      <c r="G66" s="18"/>
      <c r="I66" s="18"/>
      <c r="K66" s="23" t="s">
        <v>681</v>
      </c>
      <c r="M66" s="89" t="s">
        <v>682</v>
      </c>
      <c r="N66" s="90" t="s">
        <v>193</v>
      </c>
      <c r="O66" s="85" t="s">
        <v>683</v>
      </c>
    </row>
    <row r="67" spans="1:15" x14ac:dyDescent="0.25">
      <c r="A67" s="18" t="s">
        <v>5794</v>
      </c>
      <c r="B67" s="22" t="s">
        <v>5795</v>
      </c>
      <c r="G67" s="18"/>
      <c r="I67" s="18"/>
      <c r="K67" s="23" t="s">
        <v>684</v>
      </c>
      <c r="M67" s="89" t="s">
        <v>685</v>
      </c>
      <c r="N67" s="90" t="s">
        <v>686</v>
      </c>
      <c r="O67" s="85" t="s">
        <v>490</v>
      </c>
    </row>
    <row r="68" spans="1:15" x14ac:dyDescent="0.25">
      <c r="A68" s="18" t="s">
        <v>8528</v>
      </c>
      <c r="B68" s="22" t="s">
        <v>8529</v>
      </c>
      <c r="G68" s="18"/>
      <c r="I68" s="18"/>
      <c r="K68" s="23" t="s">
        <v>687</v>
      </c>
      <c r="M68" s="89" t="s">
        <v>688</v>
      </c>
      <c r="N68" s="90" t="s">
        <v>208</v>
      </c>
      <c r="O68" s="85" t="s">
        <v>497</v>
      </c>
    </row>
    <row r="69" spans="1:15" x14ac:dyDescent="0.25">
      <c r="A69" s="18" t="s">
        <v>5616</v>
      </c>
      <c r="B69" s="22" t="s">
        <v>5617</v>
      </c>
      <c r="G69" s="18"/>
      <c r="I69" s="18"/>
      <c r="K69" s="23" t="s">
        <v>689</v>
      </c>
      <c r="M69" s="89" t="s">
        <v>690</v>
      </c>
      <c r="N69" s="90" t="s">
        <v>691</v>
      </c>
      <c r="O69" s="85" t="s">
        <v>692</v>
      </c>
    </row>
    <row r="70" spans="1:15" x14ac:dyDescent="0.25">
      <c r="A70" s="18" t="s">
        <v>8238</v>
      </c>
      <c r="B70" s="22" t="s">
        <v>8239</v>
      </c>
      <c r="G70" s="18"/>
      <c r="I70" s="18"/>
      <c r="K70" s="23" t="s">
        <v>693</v>
      </c>
      <c r="M70" s="89" t="s">
        <v>694</v>
      </c>
      <c r="N70" s="90" t="s">
        <v>695</v>
      </c>
      <c r="O70" s="85" t="s">
        <v>692</v>
      </c>
    </row>
    <row r="71" spans="1:15" x14ac:dyDescent="0.25">
      <c r="A71" s="18" t="s">
        <v>576</v>
      </c>
      <c r="B71" s="22" t="s">
        <v>575</v>
      </c>
      <c r="G71" s="18"/>
      <c r="I71" s="18"/>
      <c r="K71" s="23" t="s">
        <v>696</v>
      </c>
      <c r="M71" s="89" t="s">
        <v>697</v>
      </c>
      <c r="N71" s="90" t="s">
        <v>698</v>
      </c>
      <c r="O71" s="85" t="s">
        <v>50</v>
      </c>
    </row>
    <row r="72" spans="1:15" x14ac:dyDescent="0.25">
      <c r="A72" s="18" t="s">
        <v>7246</v>
      </c>
      <c r="B72" s="22" t="s">
        <v>7247</v>
      </c>
      <c r="G72" s="18"/>
      <c r="I72" s="18"/>
      <c r="K72" s="23" t="s">
        <v>699</v>
      </c>
      <c r="M72" s="89" t="s">
        <v>700</v>
      </c>
      <c r="N72" s="90" t="s">
        <v>701</v>
      </c>
      <c r="O72" s="85" t="s">
        <v>702</v>
      </c>
    </row>
    <row r="73" spans="1:15" x14ac:dyDescent="0.25">
      <c r="A73" s="18" t="s">
        <v>5602</v>
      </c>
      <c r="B73" s="22" t="s">
        <v>5603</v>
      </c>
      <c r="G73" s="18"/>
      <c r="I73" s="18"/>
      <c r="K73" s="23" t="s">
        <v>703</v>
      </c>
      <c r="M73" s="89" t="s">
        <v>704</v>
      </c>
      <c r="N73" s="90" t="s">
        <v>705</v>
      </c>
      <c r="O73" s="85" t="s">
        <v>563</v>
      </c>
    </row>
    <row r="74" spans="1:15" x14ac:dyDescent="0.25">
      <c r="A74" s="18" t="s">
        <v>7394</v>
      </c>
      <c r="B74" s="22" t="s">
        <v>7395</v>
      </c>
      <c r="G74" s="18"/>
      <c r="I74" s="18"/>
      <c r="K74" s="23" t="s">
        <v>706</v>
      </c>
      <c r="M74" s="89" t="s">
        <v>707</v>
      </c>
      <c r="N74" s="90" t="s">
        <v>708</v>
      </c>
      <c r="O74" s="85" t="s">
        <v>709</v>
      </c>
    </row>
    <row r="75" spans="1:15" x14ac:dyDescent="0.25">
      <c r="A75" s="18" t="s">
        <v>7472</v>
      </c>
      <c r="B75" s="22" t="s">
        <v>7473</v>
      </c>
      <c r="G75" s="18"/>
      <c r="I75" s="18"/>
      <c r="K75" s="23" t="s">
        <v>710</v>
      </c>
      <c r="M75" s="89" t="s">
        <v>711</v>
      </c>
      <c r="N75" s="90" t="s">
        <v>712</v>
      </c>
      <c r="O75" s="85" t="s">
        <v>713</v>
      </c>
    </row>
    <row r="76" spans="1:15" x14ac:dyDescent="0.25">
      <c r="A76" s="18" t="s">
        <v>9998</v>
      </c>
      <c r="B76" s="22" t="s">
        <v>9999</v>
      </c>
      <c r="G76" s="18"/>
      <c r="I76" s="18"/>
      <c r="K76" s="23" t="s">
        <v>270</v>
      </c>
      <c r="M76" s="89" t="s">
        <v>714</v>
      </c>
      <c r="N76" s="90" t="s">
        <v>715</v>
      </c>
      <c r="O76" s="85" t="s">
        <v>490</v>
      </c>
    </row>
    <row r="77" spans="1:15" x14ac:dyDescent="0.25">
      <c r="A77" s="18" t="s">
        <v>9650</v>
      </c>
      <c r="B77" s="22" t="s">
        <v>9651</v>
      </c>
      <c r="G77" s="18"/>
      <c r="I77" s="18"/>
      <c r="K77" s="23" t="s">
        <v>166</v>
      </c>
      <c r="M77" s="89" t="s">
        <v>716</v>
      </c>
      <c r="N77" s="90" t="s">
        <v>717</v>
      </c>
      <c r="O77" s="85" t="s">
        <v>588</v>
      </c>
    </row>
    <row r="78" spans="1:15" x14ac:dyDescent="0.25">
      <c r="A78" s="18" t="s">
        <v>580</v>
      </c>
      <c r="B78" s="22" t="s">
        <v>579</v>
      </c>
      <c r="G78" s="18"/>
      <c r="I78" s="18"/>
      <c r="K78" s="23" t="s">
        <v>232</v>
      </c>
      <c r="M78" s="89" t="s">
        <v>718</v>
      </c>
      <c r="N78" s="90" t="s">
        <v>719</v>
      </c>
      <c r="O78" s="85" t="s">
        <v>563</v>
      </c>
    </row>
    <row r="79" spans="1:15" x14ac:dyDescent="0.25">
      <c r="A79" s="18" t="s">
        <v>584</v>
      </c>
      <c r="B79" s="22" t="s">
        <v>583</v>
      </c>
      <c r="G79" s="18"/>
      <c r="I79" s="18"/>
      <c r="K79" s="23" t="s">
        <v>720</v>
      </c>
      <c r="M79" s="89" t="s">
        <v>721</v>
      </c>
      <c r="N79" s="90" t="s">
        <v>278</v>
      </c>
      <c r="O79" s="85" t="s">
        <v>722</v>
      </c>
    </row>
    <row r="80" spans="1:15" x14ac:dyDescent="0.25">
      <c r="A80" s="18" t="s">
        <v>8612</v>
      </c>
      <c r="B80" s="22" t="s">
        <v>8613</v>
      </c>
      <c r="G80" s="18"/>
      <c r="I80" s="18"/>
      <c r="K80" s="23" t="s">
        <v>723</v>
      </c>
      <c r="M80" s="89" t="s">
        <v>724</v>
      </c>
      <c r="N80" s="90" t="s">
        <v>725</v>
      </c>
      <c r="O80" s="85" t="s">
        <v>726</v>
      </c>
    </row>
    <row r="81" spans="1:15" x14ac:dyDescent="0.25">
      <c r="A81" s="18" t="s">
        <v>9596</v>
      </c>
      <c r="B81" s="22" t="s">
        <v>9597</v>
      </c>
      <c r="G81" s="18"/>
      <c r="I81" s="18"/>
      <c r="K81" s="23" t="s">
        <v>727</v>
      </c>
      <c r="M81" s="89" t="s">
        <v>728</v>
      </c>
      <c r="N81" s="90" t="s">
        <v>729</v>
      </c>
      <c r="O81" s="85" t="s">
        <v>730</v>
      </c>
    </row>
    <row r="82" spans="1:15" x14ac:dyDescent="0.25">
      <c r="A82" s="18" t="s">
        <v>9238</v>
      </c>
      <c r="B82" s="22" t="s">
        <v>9239</v>
      </c>
      <c r="G82" s="18"/>
      <c r="I82" s="18"/>
      <c r="K82" s="23" t="s">
        <v>731</v>
      </c>
      <c r="M82" s="89" t="s">
        <v>732</v>
      </c>
      <c r="N82" s="90" t="s">
        <v>733</v>
      </c>
      <c r="O82" s="85" t="s">
        <v>734</v>
      </c>
    </row>
    <row r="83" spans="1:15" x14ac:dyDescent="0.25">
      <c r="A83" s="18" t="s">
        <v>587</v>
      </c>
      <c r="B83" s="22" t="s">
        <v>586</v>
      </c>
      <c r="G83" s="18"/>
      <c r="I83" s="18"/>
      <c r="K83" s="23" t="s">
        <v>344</v>
      </c>
      <c r="M83" s="89" t="s">
        <v>735</v>
      </c>
      <c r="N83" s="90" t="s">
        <v>736</v>
      </c>
      <c r="O83" s="85" t="s">
        <v>737</v>
      </c>
    </row>
    <row r="84" spans="1:15" x14ac:dyDescent="0.25">
      <c r="A84" s="18" t="s">
        <v>591</v>
      </c>
      <c r="B84" s="22" t="s">
        <v>590</v>
      </c>
      <c r="G84" s="18"/>
      <c r="I84" s="18"/>
      <c r="K84" s="23" t="s">
        <v>392</v>
      </c>
      <c r="M84" s="89" t="s">
        <v>738</v>
      </c>
      <c r="N84" s="90" t="s">
        <v>739</v>
      </c>
      <c r="O84" s="85" t="s">
        <v>482</v>
      </c>
    </row>
    <row r="85" spans="1:15" x14ac:dyDescent="0.25">
      <c r="A85" s="18" t="s">
        <v>7264</v>
      </c>
      <c r="B85" s="22" t="s">
        <v>7265</v>
      </c>
      <c r="G85" s="18"/>
      <c r="I85" s="18"/>
      <c r="K85" s="23" t="s">
        <v>189</v>
      </c>
      <c r="M85" s="89" t="s">
        <v>740</v>
      </c>
      <c r="N85" s="90" t="s">
        <v>741</v>
      </c>
      <c r="O85" s="85" t="s">
        <v>460</v>
      </c>
    </row>
    <row r="86" spans="1:15" x14ac:dyDescent="0.25">
      <c r="A86" s="18" t="s">
        <v>595</v>
      </c>
      <c r="B86" s="22" t="s">
        <v>594</v>
      </c>
      <c r="G86" s="18"/>
      <c r="I86" s="18"/>
      <c r="K86" s="23" t="s">
        <v>742</v>
      </c>
      <c r="M86" s="89" t="s">
        <v>743</v>
      </c>
      <c r="N86" s="90" t="s">
        <v>744</v>
      </c>
      <c r="O86" s="85" t="s">
        <v>745</v>
      </c>
    </row>
    <row r="87" spans="1:15" x14ac:dyDescent="0.25">
      <c r="A87" s="18" t="s">
        <v>5430</v>
      </c>
      <c r="B87" s="22" t="s">
        <v>5431</v>
      </c>
      <c r="G87" s="18"/>
      <c r="I87" s="18"/>
      <c r="K87" s="23" t="s">
        <v>746</v>
      </c>
      <c r="M87" s="89" t="s">
        <v>747</v>
      </c>
      <c r="N87" s="90" t="s">
        <v>748</v>
      </c>
      <c r="O87" s="85" t="s">
        <v>730</v>
      </c>
    </row>
    <row r="88" spans="1:15" x14ac:dyDescent="0.25">
      <c r="A88" s="18" t="s">
        <v>7300</v>
      </c>
      <c r="B88" s="22" t="s">
        <v>7301</v>
      </c>
      <c r="G88" s="18"/>
      <c r="I88" s="18"/>
      <c r="K88" s="23" t="s">
        <v>749</v>
      </c>
      <c r="M88" s="89" t="s">
        <v>750</v>
      </c>
      <c r="N88" s="90" t="s">
        <v>751</v>
      </c>
      <c r="O88" s="85" t="s">
        <v>752</v>
      </c>
    </row>
    <row r="89" spans="1:15" x14ac:dyDescent="0.25">
      <c r="A89" s="18" t="s">
        <v>9320</v>
      </c>
      <c r="B89" s="22" t="s">
        <v>9321</v>
      </c>
      <c r="G89" s="18"/>
      <c r="I89" s="18"/>
      <c r="K89" s="23" t="s">
        <v>753</v>
      </c>
      <c r="M89" s="89" t="s">
        <v>754</v>
      </c>
      <c r="N89" s="90" t="s">
        <v>755</v>
      </c>
      <c r="O89" s="85" t="s">
        <v>722</v>
      </c>
    </row>
    <row r="90" spans="1:15" x14ac:dyDescent="0.25">
      <c r="A90" s="18" t="s">
        <v>7256</v>
      </c>
      <c r="B90" s="22" t="s">
        <v>7257</v>
      </c>
      <c r="G90" s="18"/>
      <c r="I90" s="18"/>
      <c r="K90" s="23" t="s">
        <v>756</v>
      </c>
      <c r="M90" s="89" t="s">
        <v>757</v>
      </c>
      <c r="N90" s="90" t="s">
        <v>758</v>
      </c>
      <c r="O90" s="85" t="s">
        <v>532</v>
      </c>
    </row>
    <row r="91" spans="1:15" x14ac:dyDescent="0.25">
      <c r="A91" s="18" t="s">
        <v>598</v>
      </c>
      <c r="B91" s="22" t="s">
        <v>597</v>
      </c>
      <c r="G91" s="18"/>
      <c r="I91" s="18"/>
      <c r="K91" s="23" t="s">
        <v>759</v>
      </c>
      <c r="M91" s="89" t="s">
        <v>760</v>
      </c>
      <c r="N91" s="90" t="s">
        <v>761</v>
      </c>
      <c r="O91" s="85" t="s">
        <v>549</v>
      </c>
    </row>
    <row r="92" spans="1:15" x14ac:dyDescent="0.25">
      <c r="A92" s="18" t="s">
        <v>9516</v>
      </c>
      <c r="B92" s="22" t="s">
        <v>9517</v>
      </c>
      <c r="G92" s="18"/>
      <c r="I92" s="18"/>
      <c r="K92" s="23" t="s">
        <v>762</v>
      </c>
      <c r="M92" s="89" t="s">
        <v>763</v>
      </c>
      <c r="N92" s="90" t="s">
        <v>764</v>
      </c>
      <c r="O92" s="85" t="s">
        <v>573</v>
      </c>
    </row>
    <row r="93" spans="1:15" x14ac:dyDescent="0.25">
      <c r="A93" s="18" t="s">
        <v>7648</v>
      </c>
      <c r="B93" s="22" t="s">
        <v>7649</v>
      </c>
      <c r="G93" s="18"/>
      <c r="I93" s="18"/>
      <c r="K93" s="23" t="s">
        <v>765</v>
      </c>
      <c r="M93" s="89" t="s">
        <v>766</v>
      </c>
      <c r="N93" s="90" t="s">
        <v>767</v>
      </c>
      <c r="O93" s="85" t="s">
        <v>91</v>
      </c>
    </row>
    <row r="94" spans="1:15" x14ac:dyDescent="0.25">
      <c r="A94" s="18" t="s">
        <v>601</v>
      </c>
      <c r="B94" s="22" t="s">
        <v>600</v>
      </c>
      <c r="G94" s="18"/>
      <c r="I94" s="18"/>
      <c r="K94" s="23" t="s">
        <v>768</v>
      </c>
      <c r="M94" s="89" t="s">
        <v>769</v>
      </c>
      <c r="N94" s="90" t="s">
        <v>770</v>
      </c>
      <c r="O94" s="85" t="s">
        <v>771</v>
      </c>
    </row>
    <row r="95" spans="1:15" x14ac:dyDescent="0.25">
      <c r="A95" s="18" t="s">
        <v>605</v>
      </c>
      <c r="B95" s="22" t="s">
        <v>604</v>
      </c>
      <c r="G95" s="18"/>
      <c r="I95" s="18"/>
      <c r="K95" s="23" t="s">
        <v>772</v>
      </c>
      <c r="M95" s="89" t="s">
        <v>773</v>
      </c>
      <c r="N95" s="90" t="s">
        <v>774</v>
      </c>
      <c r="O95" s="85" t="s">
        <v>702</v>
      </c>
    </row>
    <row r="96" spans="1:15" x14ac:dyDescent="0.25">
      <c r="A96" s="18" t="s">
        <v>6279</v>
      </c>
      <c r="B96" s="22" t="s">
        <v>6280</v>
      </c>
      <c r="G96" s="18"/>
      <c r="I96" s="18"/>
      <c r="K96" s="23" t="s">
        <v>775</v>
      </c>
      <c r="M96" s="89" t="s">
        <v>776</v>
      </c>
      <c r="N96" s="90" t="s">
        <v>777</v>
      </c>
      <c r="O96" s="85" t="s">
        <v>474</v>
      </c>
    </row>
    <row r="97" spans="1:15" x14ac:dyDescent="0.25">
      <c r="A97" s="18" t="s">
        <v>7934</v>
      </c>
      <c r="B97" s="22" t="s">
        <v>7935</v>
      </c>
      <c r="G97" s="18"/>
      <c r="I97" s="18"/>
      <c r="K97" s="23" t="s">
        <v>778</v>
      </c>
      <c r="M97" s="89" t="s">
        <v>779</v>
      </c>
      <c r="N97" s="90" t="s">
        <v>338</v>
      </c>
      <c r="O97" s="85" t="s">
        <v>474</v>
      </c>
    </row>
    <row r="98" spans="1:15" x14ac:dyDescent="0.25">
      <c r="A98" s="18" t="s">
        <v>7132</v>
      </c>
      <c r="B98" s="22" t="s">
        <v>7133</v>
      </c>
      <c r="G98" s="18"/>
      <c r="I98" s="18"/>
      <c r="K98" s="23" t="s">
        <v>780</v>
      </c>
      <c r="M98" s="89" t="s">
        <v>781</v>
      </c>
      <c r="N98" s="90" t="s">
        <v>782</v>
      </c>
      <c r="O98" s="85" t="s">
        <v>730</v>
      </c>
    </row>
    <row r="99" spans="1:15" x14ac:dyDescent="0.25">
      <c r="A99" s="18" t="s">
        <v>608</v>
      </c>
      <c r="B99" s="22" t="s">
        <v>607</v>
      </c>
      <c r="G99" s="18"/>
      <c r="I99" s="18"/>
      <c r="K99" s="23" t="s">
        <v>137</v>
      </c>
      <c r="M99" s="89" t="s">
        <v>783</v>
      </c>
      <c r="N99" s="90" t="s">
        <v>784</v>
      </c>
      <c r="O99" s="85" t="s">
        <v>785</v>
      </c>
    </row>
    <row r="100" spans="1:15" x14ac:dyDescent="0.25">
      <c r="A100" s="18" t="s">
        <v>9258</v>
      </c>
      <c r="B100" s="22" t="s">
        <v>9259</v>
      </c>
      <c r="G100" s="18"/>
      <c r="I100" s="18"/>
      <c r="K100" s="23" t="s">
        <v>786</v>
      </c>
      <c r="M100" s="89" t="s">
        <v>787</v>
      </c>
      <c r="N100" s="90" t="s">
        <v>788</v>
      </c>
      <c r="O100" s="85" t="s">
        <v>789</v>
      </c>
    </row>
    <row r="101" spans="1:15" x14ac:dyDescent="0.25">
      <c r="A101" s="18" t="s">
        <v>611</v>
      </c>
      <c r="B101" s="22" t="s">
        <v>610</v>
      </c>
      <c r="G101" s="18"/>
      <c r="I101" s="18"/>
      <c r="K101" s="23" t="s">
        <v>790</v>
      </c>
      <c r="M101" s="89" t="s">
        <v>791</v>
      </c>
      <c r="N101" s="90" t="s">
        <v>792</v>
      </c>
      <c r="O101" s="85" t="s">
        <v>785</v>
      </c>
    </row>
    <row r="102" spans="1:15" x14ac:dyDescent="0.25">
      <c r="A102" s="18" t="s">
        <v>7652</v>
      </c>
      <c r="B102" s="22" t="s">
        <v>7653</v>
      </c>
      <c r="G102" s="18"/>
      <c r="I102" s="18"/>
      <c r="K102" s="23" t="s">
        <v>793</v>
      </c>
      <c r="M102" s="89" t="s">
        <v>794</v>
      </c>
      <c r="N102" s="90" t="s">
        <v>795</v>
      </c>
      <c r="O102" s="85" t="s">
        <v>796</v>
      </c>
    </row>
    <row r="103" spans="1:15" x14ac:dyDescent="0.25">
      <c r="A103" s="18" t="s">
        <v>324</v>
      </c>
      <c r="B103" s="22" t="s">
        <v>614</v>
      </c>
      <c r="G103" s="18"/>
      <c r="I103" s="18"/>
      <c r="K103" s="23" t="s">
        <v>797</v>
      </c>
      <c r="M103" s="89" t="s">
        <v>798</v>
      </c>
      <c r="N103" s="90" t="s">
        <v>799</v>
      </c>
      <c r="O103" s="85" t="s">
        <v>800</v>
      </c>
    </row>
    <row r="104" spans="1:15" x14ac:dyDescent="0.25">
      <c r="A104" s="18" t="s">
        <v>7076</v>
      </c>
      <c r="B104" s="22" t="s">
        <v>7077</v>
      </c>
      <c r="G104" s="18"/>
      <c r="I104" s="18"/>
      <c r="K104" s="23" t="s">
        <v>801</v>
      </c>
      <c r="M104" s="89" t="s">
        <v>802</v>
      </c>
      <c r="N104" s="90" t="s">
        <v>803</v>
      </c>
      <c r="O104" s="85" t="s">
        <v>804</v>
      </c>
    </row>
    <row r="105" spans="1:15" x14ac:dyDescent="0.25">
      <c r="A105" s="18" t="s">
        <v>8292</v>
      </c>
      <c r="B105" s="22" t="s">
        <v>8293</v>
      </c>
      <c r="G105" s="18"/>
      <c r="I105" s="18"/>
      <c r="K105" s="23" t="s">
        <v>183</v>
      </c>
      <c r="M105" s="89" t="s">
        <v>805</v>
      </c>
      <c r="N105" s="90" t="s">
        <v>806</v>
      </c>
      <c r="O105" s="85" t="s">
        <v>807</v>
      </c>
    </row>
    <row r="106" spans="1:15" x14ac:dyDescent="0.25">
      <c r="A106" s="18" t="s">
        <v>9424</v>
      </c>
      <c r="B106" s="22" t="s">
        <v>9425</v>
      </c>
      <c r="G106" s="18"/>
      <c r="I106" s="18"/>
      <c r="K106" s="23" t="s">
        <v>808</v>
      </c>
      <c r="M106" s="89" t="s">
        <v>809</v>
      </c>
      <c r="N106" s="90" t="s">
        <v>810</v>
      </c>
      <c r="O106" s="85" t="s">
        <v>602</v>
      </c>
    </row>
    <row r="107" spans="1:15" x14ac:dyDescent="0.25">
      <c r="A107" s="18" t="s">
        <v>618</v>
      </c>
      <c r="B107" s="22" t="s">
        <v>617</v>
      </c>
      <c r="G107" s="18"/>
      <c r="I107" s="18"/>
      <c r="K107" s="23" t="s">
        <v>811</v>
      </c>
      <c r="M107" s="89" t="s">
        <v>812</v>
      </c>
      <c r="N107" s="90" t="s">
        <v>813</v>
      </c>
      <c r="O107" s="85" t="s">
        <v>553</v>
      </c>
    </row>
    <row r="108" spans="1:15" x14ac:dyDescent="0.25">
      <c r="A108" s="18" t="s">
        <v>6135</v>
      </c>
      <c r="B108" s="22" t="s">
        <v>6136</v>
      </c>
      <c r="G108" s="18"/>
      <c r="I108" s="18"/>
      <c r="K108" s="23" t="s">
        <v>814</v>
      </c>
      <c r="M108" s="89" t="s">
        <v>815</v>
      </c>
      <c r="N108" s="90" t="s">
        <v>816</v>
      </c>
      <c r="O108" s="85" t="s">
        <v>817</v>
      </c>
    </row>
    <row r="109" spans="1:15" x14ac:dyDescent="0.25">
      <c r="A109" s="18" t="s">
        <v>620</v>
      </c>
      <c r="B109" s="22" t="s">
        <v>619</v>
      </c>
      <c r="G109" s="18"/>
      <c r="I109" s="18"/>
      <c r="K109" s="23" t="s">
        <v>818</v>
      </c>
      <c r="M109" s="89" t="s">
        <v>819</v>
      </c>
      <c r="N109" s="90" t="s">
        <v>820</v>
      </c>
      <c r="O109" s="85" t="s">
        <v>482</v>
      </c>
    </row>
    <row r="110" spans="1:15" x14ac:dyDescent="0.25">
      <c r="A110" s="18" t="s">
        <v>9842</v>
      </c>
      <c r="B110" s="22" t="s">
        <v>9843</v>
      </c>
      <c r="G110" s="18"/>
      <c r="I110" s="18"/>
      <c r="K110" s="23" t="s">
        <v>70</v>
      </c>
      <c r="M110" s="89" t="s">
        <v>821</v>
      </c>
      <c r="N110" s="90" t="s">
        <v>822</v>
      </c>
      <c r="O110" s="85" t="s">
        <v>823</v>
      </c>
    </row>
    <row r="111" spans="1:15" x14ac:dyDescent="0.25">
      <c r="A111" s="18" t="s">
        <v>7684</v>
      </c>
      <c r="B111" s="22" t="s">
        <v>7685</v>
      </c>
      <c r="G111" s="18"/>
      <c r="I111" s="18"/>
      <c r="K111" s="23" t="s">
        <v>824</v>
      </c>
      <c r="M111" s="89" t="s">
        <v>825</v>
      </c>
      <c r="N111" s="90" t="s">
        <v>826</v>
      </c>
      <c r="O111" s="85" t="s">
        <v>827</v>
      </c>
    </row>
    <row r="112" spans="1:15" x14ac:dyDescent="0.25">
      <c r="A112" s="18" t="s">
        <v>8426</v>
      </c>
      <c r="B112" s="22" t="s">
        <v>8427</v>
      </c>
      <c r="G112" s="18"/>
      <c r="I112" s="18"/>
      <c r="K112" s="23" t="s">
        <v>828</v>
      </c>
      <c r="M112" s="89" t="s">
        <v>829</v>
      </c>
      <c r="N112" s="90" t="s">
        <v>830</v>
      </c>
      <c r="O112" s="85" t="s">
        <v>831</v>
      </c>
    </row>
    <row r="113" spans="1:15" x14ac:dyDescent="0.25">
      <c r="A113" s="18" t="s">
        <v>624</v>
      </c>
      <c r="B113" s="22" t="s">
        <v>623</v>
      </c>
      <c r="G113" s="18"/>
      <c r="I113" s="18"/>
      <c r="K113" s="23" t="s">
        <v>32</v>
      </c>
      <c r="M113" s="89" t="s">
        <v>832</v>
      </c>
      <c r="N113" s="90" t="s">
        <v>833</v>
      </c>
      <c r="O113" s="85" t="s">
        <v>834</v>
      </c>
    </row>
    <row r="114" spans="1:15" x14ac:dyDescent="0.25">
      <c r="A114" s="18" t="s">
        <v>9716</v>
      </c>
      <c r="B114" s="22" t="s">
        <v>9717</v>
      </c>
      <c r="G114" s="18"/>
      <c r="I114" s="18"/>
      <c r="K114" s="23" t="s">
        <v>835</v>
      </c>
      <c r="M114" s="89" t="s">
        <v>836</v>
      </c>
      <c r="N114" s="90" t="s">
        <v>837</v>
      </c>
      <c r="O114" s="85" t="s">
        <v>838</v>
      </c>
    </row>
    <row r="115" spans="1:15" x14ac:dyDescent="0.25">
      <c r="A115" s="18" t="s">
        <v>628</v>
      </c>
      <c r="B115" s="22" t="s">
        <v>627</v>
      </c>
      <c r="G115" s="18"/>
      <c r="I115" s="18"/>
      <c r="K115" s="23" t="s">
        <v>211</v>
      </c>
      <c r="M115" s="89" t="s">
        <v>839</v>
      </c>
      <c r="N115" s="90" t="s">
        <v>840</v>
      </c>
      <c r="O115" s="85" t="s">
        <v>497</v>
      </c>
    </row>
    <row r="116" spans="1:15" x14ac:dyDescent="0.25">
      <c r="A116" s="18" t="s">
        <v>631</v>
      </c>
      <c r="B116" s="22" t="s">
        <v>630</v>
      </c>
      <c r="G116" s="18"/>
      <c r="I116" s="18"/>
      <c r="K116" s="23" t="s">
        <v>841</v>
      </c>
      <c r="M116" s="89" t="s">
        <v>842</v>
      </c>
      <c r="N116" s="90" t="s">
        <v>843</v>
      </c>
      <c r="O116" s="85" t="s">
        <v>844</v>
      </c>
    </row>
    <row r="117" spans="1:15" x14ac:dyDescent="0.25">
      <c r="A117" s="18" t="s">
        <v>635</v>
      </c>
      <c r="B117" s="22" t="s">
        <v>634</v>
      </c>
      <c r="G117" s="18"/>
      <c r="I117" s="18"/>
      <c r="K117" s="23" t="s">
        <v>845</v>
      </c>
      <c r="M117" s="89" t="s">
        <v>846</v>
      </c>
      <c r="N117" s="90" t="s">
        <v>847</v>
      </c>
      <c r="O117" s="85" t="s">
        <v>505</v>
      </c>
    </row>
    <row r="118" spans="1:15" x14ac:dyDescent="0.25">
      <c r="A118" s="18" t="s">
        <v>8022</v>
      </c>
      <c r="B118" s="22" t="s">
        <v>8023</v>
      </c>
      <c r="G118" s="18"/>
      <c r="I118" s="18"/>
      <c r="K118" s="23" t="s">
        <v>848</v>
      </c>
      <c r="M118" s="89" t="s">
        <v>849</v>
      </c>
      <c r="N118" s="90" t="s">
        <v>850</v>
      </c>
      <c r="O118" s="85" t="s">
        <v>585</v>
      </c>
    </row>
    <row r="119" spans="1:15" x14ac:dyDescent="0.25">
      <c r="A119" s="18" t="s">
        <v>639</v>
      </c>
      <c r="B119" s="22" t="s">
        <v>638</v>
      </c>
      <c r="G119" s="18"/>
      <c r="I119" s="18"/>
      <c r="K119" s="23" t="s">
        <v>154</v>
      </c>
      <c r="M119" s="89" t="s">
        <v>851</v>
      </c>
      <c r="N119" s="90" t="s">
        <v>852</v>
      </c>
      <c r="O119" s="85" t="s">
        <v>800</v>
      </c>
    </row>
    <row r="120" spans="1:15" x14ac:dyDescent="0.25">
      <c r="A120" s="18" t="s">
        <v>6275</v>
      </c>
      <c r="B120" s="22" t="s">
        <v>6276</v>
      </c>
      <c r="G120" s="18"/>
      <c r="I120" s="18"/>
      <c r="K120" s="23" t="s">
        <v>853</v>
      </c>
      <c r="M120" s="89" t="s">
        <v>854</v>
      </c>
      <c r="N120" s="90" t="s">
        <v>855</v>
      </c>
      <c r="O120" s="85" t="s">
        <v>692</v>
      </c>
    </row>
    <row r="121" spans="1:15" x14ac:dyDescent="0.25">
      <c r="A121" s="18" t="s">
        <v>9056</v>
      </c>
      <c r="B121" s="22" t="s">
        <v>9057</v>
      </c>
      <c r="G121" s="18"/>
      <c r="I121" s="18"/>
      <c r="K121" s="23" t="s">
        <v>856</v>
      </c>
      <c r="M121" s="89" t="s">
        <v>857</v>
      </c>
      <c r="N121" s="90" t="s">
        <v>858</v>
      </c>
      <c r="O121" s="85" t="s">
        <v>730</v>
      </c>
    </row>
    <row r="122" spans="1:15" x14ac:dyDescent="0.25">
      <c r="A122" s="18" t="s">
        <v>643</v>
      </c>
      <c r="B122" s="22" t="s">
        <v>642</v>
      </c>
      <c r="G122" s="18"/>
      <c r="I122" s="18"/>
      <c r="K122" s="23" t="s">
        <v>146</v>
      </c>
      <c r="M122" s="89" t="s">
        <v>859</v>
      </c>
      <c r="N122" s="90" t="s">
        <v>860</v>
      </c>
      <c r="O122" s="85" t="s">
        <v>91</v>
      </c>
    </row>
    <row r="123" spans="1:15" x14ac:dyDescent="0.25">
      <c r="A123" s="18" t="s">
        <v>7262</v>
      </c>
      <c r="B123" s="22" t="s">
        <v>7263</v>
      </c>
      <c r="G123" s="18"/>
      <c r="I123" s="18"/>
      <c r="K123" s="23" t="s">
        <v>46</v>
      </c>
      <c r="M123" s="89" t="s">
        <v>861</v>
      </c>
      <c r="N123" s="90" t="s">
        <v>237</v>
      </c>
      <c r="O123" s="85" t="s">
        <v>862</v>
      </c>
    </row>
    <row r="124" spans="1:15" x14ac:dyDescent="0.25">
      <c r="A124" s="18" t="s">
        <v>7526</v>
      </c>
      <c r="B124" s="22" t="s">
        <v>7527</v>
      </c>
      <c r="G124" s="18"/>
      <c r="I124" s="18"/>
      <c r="K124" s="23" t="s">
        <v>863</v>
      </c>
      <c r="M124" s="89" t="s">
        <v>864</v>
      </c>
      <c r="N124" s="90" t="s">
        <v>865</v>
      </c>
      <c r="O124" s="85" t="s">
        <v>654</v>
      </c>
    </row>
    <row r="125" spans="1:15" x14ac:dyDescent="0.25">
      <c r="A125" s="18" t="s">
        <v>5930</v>
      </c>
      <c r="B125" s="22" t="s">
        <v>5931</v>
      </c>
      <c r="G125" s="18"/>
      <c r="I125" s="18"/>
      <c r="K125" s="23" t="s">
        <v>866</v>
      </c>
      <c r="M125" s="89" t="s">
        <v>867</v>
      </c>
      <c r="N125" s="90" t="s">
        <v>868</v>
      </c>
      <c r="O125" s="85" t="s">
        <v>482</v>
      </c>
    </row>
    <row r="126" spans="1:15" x14ac:dyDescent="0.25">
      <c r="A126" s="18" t="s">
        <v>646</v>
      </c>
      <c r="B126" s="22" t="s">
        <v>645</v>
      </c>
      <c r="G126" s="18"/>
      <c r="I126" s="18"/>
      <c r="K126" s="23" t="s">
        <v>869</v>
      </c>
      <c r="M126" s="89" t="s">
        <v>870</v>
      </c>
      <c r="N126" s="90" t="s">
        <v>871</v>
      </c>
      <c r="O126" s="85" t="s">
        <v>800</v>
      </c>
    </row>
    <row r="127" spans="1:15" x14ac:dyDescent="0.25">
      <c r="A127" s="18" t="s">
        <v>649</v>
      </c>
      <c r="B127" s="22" t="s">
        <v>648</v>
      </c>
      <c r="G127" s="18"/>
      <c r="I127" s="18"/>
      <c r="K127" s="23" t="s">
        <v>872</v>
      </c>
      <c r="M127" s="89" t="s">
        <v>873</v>
      </c>
      <c r="N127" s="90" t="s">
        <v>874</v>
      </c>
      <c r="O127" s="85" t="s">
        <v>560</v>
      </c>
    </row>
    <row r="128" spans="1:15" x14ac:dyDescent="0.25">
      <c r="A128" s="18" t="s">
        <v>653</v>
      </c>
      <c r="B128" s="22" t="s">
        <v>652</v>
      </c>
      <c r="G128" s="18"/>
      <c r="I128" s="18"/>
      <c r="K128" s="23" t="s">
        <v>875</v>
      </c>
      <c r="M128" s="89" t="s">
        <v>876</v>
      </c>
      <c r="N128" s="90" t="s">
        <v>877</v>
      </c>
      <c r="O128" s="85" t="s">
        <v>878</v>
      </c>
    </row>
    <row r="129" spans="1:15" x14ac:dyDescent="0.25">
      <c r="A129" s="18" t="s">
        <v>10091</v>
      </c>
      <c r="B129" s="22" t="s">
        <v>10092</v>
      </c>
      <c r="G129" s="18"/>
      <c r="I129" s="18"/>
      <c r="K129" s="23" t="s">
        <v>266</v>
      </c>
      <c r="M129" s="89" t="s">
        <v>879</v>
      </c>
      <c r="N129" s="90" t="s">
        <v>880</v>
      </c>
      <c r="O129" s="85" t="s">
        <v>621</v>
      </c>
    </row>
    <row r="130" spans="1:15" x14ac:dyDescent="0.25">
      <c r="A130" s="18" t="s">
        <v>8316</v>
      </c>
      <c r="B130" s="22" t="s">
        <v>8317</v>
      </c>
      <c r="G130" s="18"/>
      <c r="I130" s="18"/>
      <c r="K130" s="23" t="s">
        <v>881</v>
      </c>
      <c r="M130" s="89" t="s">
        <v>882</v>
      </c>
      <c r="N130" s="90" t="s">
        <v>883</v>
      </c>
      <c r="O130" s="85" t="s">
        <v>844</v>
      </c>
    </row>
    <row r="131" spans="1:15" x14ac:dyDescent="0.25">
      <c r="A131" s="18" t="s">
        <v>5898</v>
      </c>
      <c r="B131" s="22" t="s">
        <v>5899</v>
      </c>
      <c r="G131" s="18"/>
      <c r="I131" s="18"/>
      <c r="K131" s="23" t="s">
        <v>141</v>
      </c>
      <c r="M131" s="89" t="s">
        <v>884</v>
      </c>
      <c r="N131" s="90" t="s">
        <v>319</v>
      </c>
      <c r="O131" s="85" t="s">
        <v>563</v>
      </c>
    </row>
    <row r="132" spans="1:15" x14ac:dyDescent="0.25">
      <c r="A132" s="18" t="s">
        <v>5780</v>
      </c>
      <c r="B132" s="22" t="s">
        <v>5781</v>
      </c>
      <c r="G132" s="18"/>
      <c r="I132" s="18"/>
      <c r="K132" s="23" t="s">
        <v>202</v>
      </c>
      <c r="M132" s="89" t="s">
        <v>885</v>
      </c>
      <c r="N132" s="90" t="s">
        <v>886</v>
      </c>
      <c r="O132" s="85" t="s">
        <v>887</v>
      </c>
    </row>
    <row r="133" spans="1:15" x14ac:dyDescent="0.25">
      <c r="A133" s="18" t="s">
        <v>5876</v>
      </c>
      <c r="B133" s="22" t="s">
        <v>5877</v>
      </c>
      <c r="G133" s="18"/>
      <c r="I133" s="18"/>
      <c r="K133" s="23" t="s">
        <v>888</v>
      </c>
      <c r="M133" s="89" t="s">
        <v>889</v>
      </c>
      <c r="N133" s="90" t="s">
        <v>890</v>
      </c>
      <c r="O133" s="85" t="s">
        <v>789</v>
      </c>
    </row>
    <row r="134" spans="1:15" x14ac:dyDescent="0.25">
      <c r="A134" s="18" t="s">
        <v>8052</v>
      </c>
      <c r="B134" s="22" t="s">
        <v>8053</v>
      </c>
      <c r="G134" s="18"/>
      <c r="I134" s="18"/>
      <c r="K134" s="23" t="s">
        <v>891</v>
      </c>
      <c r="M134" s="89" t="s">
        <v>892</v>
      </c>
      <c r="N134" s="90" t="s">
        <v>893</v>
      </c>
      <c r="O134" s="85" t="s">
        <v>894</v>
      </c>
    </row>
    <row r="135" spans="1:15" x14ac:dyDescent="0.25">
      <c r="A135" s="18" t="s">
        <v>657</v>
      </c>
      <c r="B135" s="22" t="s">
        <v>656</v>
      </c>
      <c r="G135" s="18"/>
      <c r="I135" s="18"/>
      <c r="K135" s="23" t="s">
        <v>57</v>
      </c>
      <c r="M135" s="89" t="s">
        <v>895</v>
      </c>
      <c r="N135" s="90" t="s">
        <v>896</v>
      </c>
      <c r="O135" s="85" t="s">
        <v>800</v>
      </c>
    </row>
    <row r="136" spans="1:15" x14ac:dyDescent="0.25">
      <c r="A136" s="18" t="s">
        <v>661</v>
      </c>
      <c r="B136" s="22" t="s">
        <v>660</v>
      </c>
      <c r="G136" s="18"/>
      <c r="I136" s="18"/>
      <c r="K136" s="23" t="s">
        <v>897</v>
      </c>
      <c r="M136" s="89" t="s">
        <v>898</v>
      </c>
      <c r="N136" s="90" t="s">
        <v>899</v>
      </c>
      <c r="O136" s="85" t="s">
        <v>900</v>
      </c>
    </row>
    <row r="137" spans="1:15" x14ac:dyDescent="0.25">
      <c r="A137" s="18" t="s">
        <v>663</v>
      </c>
      <c r="B137" s="22" t="s">
        <v>662</v>
      </c>
      <c r="G137" s="18"/>
      <c r="I137" s="18"/>
      <c r="K137" s="23" t="s">
        <v>901</v>
      </c>
      <c r="M137" s="89" t="s">
        <v>902</v>
      </c>
      <c r="N137" s="90" t="s">
        <v>903</v>
      </c>
      <c r="O137" s="85" t="s">
        <v>904</v>
      </c>
    </row>
    <row r="138" spans="1:15" x14ac:dyDescent="0.25">
      <c r="A138" s="18" t="s">
        <v>9788</v>
      </c>
      <c r="B138" s="22" t="s">
        <v>9789</v>
      </c>
      <c r="G138" s="18"/>
      <c r="I138" s="18"/>
      <c r="K138" s="23" t="s">
        <v>905</v>
      </c>
      <c r="M138" s="89" t="s">
        <v>906</v>
      </c>
      <c r="N138" s="90" t="s">
        <v>907</v>
      </c>
      <c r="O138" s="85" t="s">
        <v>908</v>
      </c>
    </row>
    <row r="139" spans="1:15" x14ac:dyDescent="0.25">
      <c r="A139" s="18" t="s">
        <v>666</v>
      </c>
      <c r="B139" s="22" t="s">
        <v>665</v>
      </c>
      <c r="G139" s="18"/>
      <c r="I139" s="18"/>
      <c r="K139" s="23" t="s">
        <v>358</v>
      </c>
      <c r="M139" s="89" t="s">
        <v>909</v>
      </c>
      <c r="N139" s="90" t="s">
        <v>910</v>
      </c>
      <c r="O139" s="85" t="s">
        <v>563</v>
      </c>
    </row>
    <row r="140" spans="1:15" x14ac:dyDescent="0.25">
      <c r="A140" s="18" t="s">
        <v>668</v>
      </c>
      <c r="B140" s="22" t="s">
        <v>667</v>
      </c>
      <c r="G140" s="18"/>
      <c r="I140" s="18"/>
      <c r="K140" s="23" t="s">
        <v>911</v>
      </c>
      <c r="M140" s="89" t="s">
        <v>912</v>
      </c>
      <c r="N140" s="90" t="s">
        <v>913</v>
      </c>
      <c r="O140" s="85" t="s">
        <v>914</v>
      </c>
    </row>
    <row r="141" spans="1:15" x14ac:dyDescent="0.25">
      <c r="A141" s="18" t="s">
        <v>672</v>
      </c>
      <c r="B141" s="22" t="s">
        <v>671</v>
      </c>
      <c r="G141" s="18"/>
      <c r="I141" s="18"/>
      <c r="K141" s="23" t="s">
        <v>915</v>
      </c>
      <c r="M141" s="89" t="s">
        <v>916</v>
      </c>
      <c r="N141" s="90" t="s">
        <v>917</v>
      </c>
      <c r="O141" s="85" t="s">
        <v>563</v>
      </c>
    </row>
    <row r="142" spans="1:15" x14ac:dyDescent="0.25">
      <c r="A142" s="18" t="s">
        <v>676</v>
      </c>
      <c r="B142" s="22" t="s">
        <v>675</v>
      </c>
      <c r="G142" s="18"/>
      <c r="I142" s="18"/>
      <c r="K142" s="23" t="s">
        <v>918</v>
      </c>
      <c r="M142" s="89" t="s">
        <v>919</v>
      </c>
      <c r="N142" s="90" t="s">
        <v>920</v>
      </c>
      <c r="O142" s="85" t="s">
        <v>585</v>
      </c>
    </row>
    <row r="143" spans="1:15" x14ac:dyDescent="0.25">
      <c r="A143" s="18" t="s">
        <v>680</v>
      </c>
      <c r="B143" s="22" t="s">
        <v>679</v>
      </c>
      <c r="G143" s="18"/>
      <c r="I143" s="18"/>
      <c r="K143" s="23" t="s">
        <v>207</v>
      </c>
      <c r="M143" s="89" t="s">
        <v>921</v>
      </c>
      <c r="N143" s="90" t="s">
        <v>922</v>
      </c>
      <c r="O143" s="85" t="s">
        <v>923</v>
      </c>
    </row>
    <row r="144" spans="1:15" x14ac:dyDescent="0.25">
      <c r="A144" s="18" t="s">
        <v>193</v>
      </c>
      <c r="B144" s="22" t="s">
        <v>682</v>
      </c>
      <c r="G144" s="18"/>
      <c r="I144" s="18"/>
      <c r="K144" s="23" t="s">
        <v>924</v>
      </c>
      <c r="M144" s="89" t="s">
        <v>925</v>
      </c>
      <c r="N144" s="90" t="s">
        <v>926</v>
      </c>
      <c r="O144" s="85" t="s">
        <v>927</v>
      </c>
    </row>
    <row r="145" spans="1:15" x14ac:dyDescent="0.25">
      <c r="A145" s="18" t="s">
        <v>6085</v>
      </c>
      <c r="B145" s="22" t="s">
        <v>6086</v>
      </c>
      <c r="G145" s="18"/>
      <c r="I145" s="18"/>
      <c r="K145" s="23" t="s">
        <v>86</v>
      </c>
      <c r="M145" s="89" t="s">
        <v>928</v>
      </c>
      <c r="N145" s="90" t="s">
        <v>929</v>
      </c>
      <c r="O145" s="85" t="s">
        <v>800</v>
      </c>
    </row>
    <row r="146" spans="1:15" x14ac:dyDescent="0.25">
      <c r="A146" s="18" t="s">
        <v>10067</v>
      </c>
      <c r="B146" s="22" t="s">
        <v>10068</v>
      </c>
      <c r="G146" s="18"/>
      <c r="I146" s="18"/>
      <c r="K146" s="23" t="s">
        <v>930</v>
      </c>
      <c r="M146" s="89" t="s">
        <v>931</v>
      </c>
      <c r="N146" s="90" t="s">
        <v>932</v>
      </c>
      <c r="O146" s="85" t="s">
        <v>933</v>
      </c>
    </row>
    <row r="147" spans="1:15" x14ac:dyDescent="0.25">
      <c r="A147" s="18" t="s">
        <v>6934</v>
      </c>
      <c r="B147" s="22" t="s">
        <v>6935</v>
      </c>
      <c r="G147" s="18"/>
      <c r="I147" s="18"/>
      <c r="K147" s="23" t="s">
        <v>934</v>
      </c>
      <c r="M147" s="89" t="s">
        <v>935</v>
      </c>
      <c r="N147" s="90" t="s">
        <v>936</v>
      </c>
      <c r="O147" s="85" t="s">
        <v>937</v>
      </c>
    </row>
    <row r="148" spans="1:15" x14ac:dyDescent="0.25">
      <c r="A148" s="18" t="s">
        <v>686</v>
      </c>
      <c r="B148" s="22" t="s">
        <v>685</v>
      </c>
      <c r="G148" s="18"/>
      <c r="I148" s="18"/>
      <c r="K148" s="23" t="s">
        <v>938</v>
      </c>
      <c r="M148" s="89" t="s">
        <v>939</v>
      </c>
      <c r="N148" s="90" t="s">
        <v>940</v>
      </c>
      <c r="O148" s="85" t="s">
        <v>941</v>
      </c>
    </row>
    <row r="149" spans="1:15" x14ac:dyDescent="0.25">
      <c r="A149" s="18" t="s">
        <v>208</v>
      </c>
      <c r="B149" s="22" t="s">
        <v>688</v>
      </c>
      <c r="G149" s="18"/>
      <c r="I149" s="18"/>
      <c r="K149" s="23" t="s">
        <v>942</v>
      </c>
      <c r="M149" s="89" t="s">
        <v>943</v>
      </c>
      <c r="N149" s="90" t="s">
        <v>944</v>
      </c>
      <c r="O149" s="85" t="s">
        <v>581</v>
      </c>
    </row>
    <row r="150" spans="1:15" x14ac:dyDescent="0.25">
      <c r="A150" s="18" t="s">
        <v>5514</v>
      </c>
      <c r="B150" s="22" t="s">
        <v>5515</v>
      </c>
      <c r="G150" s="18"/>
      <c r="I150" s="18"/>
      <c r="K150" s="23" t="s">
        <v>945</v>
      </c>
      <c r="M150" s="89" t="s">
        <v>946</v>
      </c>
      <c r="N150" s="90" t="s">
        <v>947</v>
      </c>
      <c r="O150" s="85" t="s">
        <v>532</v>
      </c>
    </row>
    <row r="151" spans="1:15" x14ac:dyDescent="0.25">
      <c r="A151" s="18" t="s">
        <v>8502</v>
      </c>
      <c r="B151" s="22" t="s">
        <v>8503</v>
      </c>
      <c r="G151" s="18"/>
      <c r="I151" s="18"/>
      <c r="K151" s="23" t="s">
        <v>948</v>
      </c>
      <c r="M151" s="89" t="s">
        <v>949</v>
      </c>
      <c r="N151" s="90" t="s">
        <v>950</v>
      </c>
      <c r="O151" s="85" t="s">
        <v>654</v>
      </c>
    </row>
    <row r="152" spans="1:15" x14ac:dyDescent="0.25">
      <c r="A152" s="18" t="s">
        <v>9726</v>
      </c>
      <c r="B152" s="22" t="s">
        <v>9727</v>
      </c>
      <c r="G152" s="18"/>
      <c r="I152" s="18"/>
      <c r="K152" s="23" t="s">
        <v>951</v>
      </c>
      <c r="M152" s="89" t="s">
        <v>952</v>
      </c>
      <c r="N152" s="90" t="s">
        <v>953</v>
      </c>
      <c r="O152" s="85" t="s">
        <v>654</v>
      </c>
    </row>
    <row r="153" spans="1:15" x14ac:dyDescent="0.25">
      <c r="A153" s="18" t="s">
        <v>691</v>
      </c>
      <c r="B153" s="22" t="s">
        <v>690</v>
      </c>
      <c r="G153" s="18"/>
      <c r="I153" s="18"/>
      <c r="K153" s="23" t="s">
        <v>954</v>
      </c>
      <c r="M153" s="89" t="s">
        <v>955</v>
      </c>
      <c r="N153" s="90" t="s">
        <v>956</v>
      </c>
      <c r="O153" s="85" t="s">
        <v>957</v>
      </c>
    </row>
    <row r="154" spans="1:15" x14ac:dyDescent="0.25">
      <c r="A154" s="18" t="s">
        <v>695</v>
      </c>
      <c r="B154" s="22" t="s">
        <v>694</v>
      </c>
      <c r="G154" s="18"/>
      <c r="I154" s="18"/>
      <c r="K154" s="23" t="s">
        <v>958</v>
      </c>
      <c r="M154" s="89" t="s">
        <v>959</v>
      </c>
      <c r="N154" s="90" t="s">
        <v>960</v>
      </c>
      <c r="O154" s="85" t="s">
        <v>834</v>
      </c>
    </row>
    <row r="155" spans="1:15" x14ac:dyDescent="0.25">
      <c r="A155" s="18" t="s">
        <v>698</v>
      </c>
      <c r="B155" s="22" t="s">
        <v>697</v>
      </c>
      <c r="G155" s="18"/>
      <c r="I155" s="18"/>
      <c r="K155" s="23" t="s">
        <v>279</v>
      </c>
      <c r="M155" s="89" t="s">
        <v>961</v>
      </c>
      <c r="N155" s="90" t="s">
        <v>962</v>
      </c>
      <c r="O155" s="85" t="s">
        <v>963</v>
      </c>
    </row>
    <row r="156" spans="1:15" x14ac:dyDescent="0.25">
      <c r="A156" s="18" t="s">
        <v>701</v>
      </c>
      <c r="B156" s="22" t="s">
        <v>700</v>
      </c>
      <c r="G156" s="18"/>
      <c r="I156" s="18"/>
      <c r="K156" s="23" t="s">
        <v>964</v>
      </c>
      <c r="M156" s="89" t="s">
        <v>965</v>
      </c>
      <c r="N156" s="90" t="s">
        <v>966</v>
      </c>
      <c r="O156" s="85" t="s">
        <v>967</v>
      </c>
    </row>
    <row r="157" spans="1:15" x14ac:dyDescent="0.25">
      <c r="A157" s="18" t="s">
        <v>7006</v>
      </c>
      <c r="B157" s="22" t="s">
        <v>7007</v>
      </c>
      <c r="G157" s="18"/>
      <c r="I157" s="18"/>
      <c r="K157" s="23" t="s">
        <v>968</v>
      </c>
      <c r="M157" s="89" t="s">
        <v>969</v>
      </c>
      <c r="N157" s="90" t="s">
        <v>970</v>
      </c>
      <c r="O157" s="85" t="s">
        <v>702</v>
      </c>
    </row>
    <row r="158" spans="1:15" x14ac:dyDescent="0.25">
      <c r="A158" s="18" t="s">
        <v>7872</v>
      </c>
      <c r="B158" s="22" t="s">
        <v>7873</v>
      </c>
      <c r="G158" s="18"/>
      <c r="I158" s="18"/>
      <c r="K158" s="23" t="s">
        <v>971</v>
      </c>
      <c r="M158" s="89" t="s">
        <v>972</v>
      </c>
      <c r="N158" s="90" t="s">
        <v>973</v>
      </c>
      <c r="O158" s="85" t="s">
        <v>974</v>
      </c>
    </row>
    <row r="159" spans="1:15" x14ac:dyDescent="0.25">
      <c r="A159" s="18" t="s">
        <v>705</v>
      </c>
      <c r="B159" s="22" t="s">
        <v>704</v>
      </c>
      <c r="G159" s="18"/>
      <c r="I159" s="18"/>
      <c r="K159" s="23" t="s">
        <v>975</v>
      </c>
      <c r="M159" s="89" t="s">
        <v>976</v>
      </c>
      <c r="N159" s="90" t="s">
        <v>423</v>
      </c>
      <c r="O159" s="85" t="s">
        <v>66</v>
      </c>
    </row>
    <row r="160" spans="1:15" x14ac:dyDescent="0.25">
      <c r="A160" s="18" t="s">
        <v>9658</v>
      </c>
      <c r="B160" s="22" t="s">
        <v>9659</v>
      </c>
      <c r="G160" s="18"/>
      <c r="I160" s="18"/>
      <c r="K160" s="23" t="s">
        <v>977</v>
      </c>
      <c r="M160" s="89" t="s">
        <v>978</v>
      </c>
      <c r="N160" s="90" t="s">
        <v>979</v>
      </c>
      <c r="O160" s="85" t="s">
        <v>831</v>
      </c>
    </row>
    <row r="161" spans="1:15" x14ac:dyDescent="0.25">
      <c r="A161" s="18" t="s">
        <v>8648</v>
      </c>
      <c r="B161" s="22" t="s">
        <v>8649</v>
      </c>
      <c r="G161" s="18"/>
      <c r="I161" s="18"/>
      <c r="K161" s="23" t="s">
        <v>372</v>
      </c>
      <c r="M161" s="89" t="s">
        <v>980</v>
      </c>
      <c r="N161" s="90" t="s">
        <v>981</v>
      </c>
      <c r="O161" s="85" t="s">
        <v>692</v>
      </c>
    </row>
    <row r="162" spans="1:15" x14ac:dyDescent="0.25">
      <c r="A162" s="18" t="s">
        <v>708</v>
      </c>
      <c r="B162" s="22" t="s">
        <v>707</v>
      </c>
      <c r="G162" s="18"/>
      <c r="I162" s="18"/>
      <c r="K162" s="23" t="s">
        <v>982</v>
      </c>
      <c r="M162" s="89" t="s">
        <v>983</v>
      </c>
      <c r="N162" s="90" t="s">
        <v>984</v>
      </c>
      <c r="O162" s="85" t="s">
        <v>800</v>
      </c>
    </row>
    <row r="163" spans="1:15" x14ac:dyDescent="0.25">
      <c r="A163" s="18" t="s">
        <v>5768</v>
      </c>
      <c r="B163" s="22" t="s">
        <v>5769</v>
      </c>
      <c r="G163" s="18"/>
      <c r="I163" s="18"/>
      <c r="K163" s="23" t="s">
        <v>323</v>
      </c>
      <c r="M163" s="89" t="s">
        <v>985</v>
      </c>
      <c r="N163" s="90" t="s">
        <v>231</v>
      </c>
      <c r="O163" s="85" t="s">
        <v>986</v>
      </c>
    </row>
    <row r="164" spans="1:15" x14ac:dyDescent="0.25">
      <c r="A164" s="18" t="s">
        <v>712</v>
      </c>
      <c r="B164" s="22" t="s">
        <v>711</v>
      </c>
      <c r="G164" s="18"/>
      <c r="I164" s="18"/>
      <c r="K164" s="23" t="s">
        <v>987</v>
      </c>
      <c r="M164" s="89" t="s">
        <v>988</v>
      </c>
      <c r="N164" s="90" t="s">
        <v>989</v>
      </c>
      <c r="O164" s="85" t="s">
        <v>967</v>
      </c>
    </row>
    <row r="165" spans="1:15" x14ac:dyDescent="0.25">
      <c r="A165" s="18" t="s">
        <v>715</v>
      </c>
      <c r="B165" s="22" t="s">
        <v>714</v>
      </c>
      <c r="G165" s="18"/>
      <c r="I165" s="18"/>
      <c r="K165" s="23" t="s">
        <v>990</v>
      </c>
      <c r="M165" s="89" t="s">
        <v>991</v>
      </c>
      <c r="N165" s="90" t="s">
        <v>992</v>
      </c>
      <c r="O165" s="85" t="s">
        <v>957</v>
      </c>
    </row>
    <row r="166" spans="1:15" x14ac:dyDescent="0.25">
      <c r="A166" s="18" t="s">
        <v>717</v>
      </c>
      <c r="B166" s="22" t="s">
        <v>716</v>
      </c>
      <c r="G166" s="18"/>
      <c r="I166" s="18"/>
      <c r="K166" s="23" t="s">
        <v>993</v>
      </c>
      <c r="M166" s="89" t="s">
        <v>994</v>
      </c>
      <c r="N166" s="90" t="s">
        <v>995</v>
      </c>
      <c r="O166" s="85" t="s">
        <v>745</v>
      </c>
    </row>
    <row r="167" spans="1:15" x14ac:dyDescent="0.25">
      <c r="A167" s="18" t="s">
        <v>5570</v>
      </c>
      <c r="B167" s="22" t="s">
        <v>5571</v>
      </c>
      <c r="G167" s="18"/>
      <c r="I167" s="18"/>
      <c r="K167" s="23" t="s">
        <v>131</v>
      </c>
      <c r="M167" s="89" t="s">
        <v>996</v>
      </c>
      <c r="N167" s="90" t="s">
        <v>997</v>
      </c>
      <c r="O167" s="85" t="s">
        <v>998</v>
      </c>
    </row>
    <row r="168" spans="1:15" x14ac:dyDescent="0.25">
      <c r="A168" s="18" t="s">
        <v>8816</v>
      </c>
      <c r="B168" s="22" t="s">
        <v>8817</v>
      </c>
      <c r="G168" s="18"/>
      <c r="I168" s="18"/>
      <c r="K168" s="23" t="s">
        <v>999</v>
      </c>
      <c r="M168" s="89" t="s">
        <v>1000</v>
      </c>
      <c r="N168" s="90" t="s">
        <v>1001</v>
      </c>
      <c r="O168" s="85" t="s">
        <v>1002</v>
      </c>
    </row>
    <row r="169" spans="1:15" x14ac:dyDescent="0.25">
      <c r="A169" s="18" t="s">
        <v>719</v>
      </c>
      <c r="B169" s="22" t="s">
        <v>718</v>
      </c>
      <c r="G169" s="18"/>
      <c r="I169" s="18"/>
      <c r="K169" s="23" t="s">
        <v>1003</v>
      </c>
      <c r="M169" s="89" t="s">
        <v>1004</v>
      </c>
      <c r="N169" s="90" t="s">
        <v>1005</v>
      </c>
      <c r="O169" s="85" t="s">
        <v>974</v>
      </c>
    </row>
    <row r="170" spans="1:15" x14ac:dyDescent="0.25">
      <c r="A170" s="18" t="s">
        <v>10303</v>
      </c>
      <c r="B170" s="22" t="s">
        <v>10304</v>
      </c>
      <c r="G170" s="18"/>
      <c r="I170" s="18"/>
      <c r="K170" s="23" t="s">
        <v>300</v>
      </c>
      <c r="M170" s="89" t="s">
        <v>1006</v>
      </c>
      <c r="N170" s="90" t="s">
        <v>1007</v>
      </c>
      <c r="O170" s="85" t="s">
        <v>553</v>
      </c>
    </row>
    <row r="171" spans="1:15" x14ac:dyDescent="0.25">
      <c r="A171" s="18" t="s">
        <v>7220</v>
      </c>
      <c r="B171" s="22" t="s">
        <v>7221</v>
      </c>
      <c r="G171" s="18"/>
      <c r="I171" s="18"/>
      <c r="K171" s="18" t="s">
        <v>1008</v>
      </c>
      <c r="M171" s="89" t="s">
        <v>1009</v>
      </c>
      <c r="N171" s="90" t="s">
        <v>1010</v>
      </c>
      <c r="O171" s="85" t="s">
        <v>838</v>
      </c>
    </row>
    <row r="172" spans="1:15" x14ac:dyDescent="0.25">
      <c r="A172" s="18" t="s">
        <v>278</v>
      </c>
      <c r="B172" s="22" t="s">
        <v>721</v>
      </c>
      <c r="G172" s="18"/>
      <c r="I172" s="18"/>
      <c r="K172" t="s">
        <v>1011</v>
      </c>
      <c r="M172" s="89" t="s">
        <v>1012</v>
      </c>
      <c r="N172" s="90" t="s">
        <v>1013</v>
      </c>
      <c r="O172" s="85" t="s">
        <v>908</v>
      </c>
    </row>
    <row r="173" spans="1:15" x14ac:dyDescent="0.25">
      <c r="A173" s="18" t="s">
        <v>725</v>
      </c>
      <c r="B173" s="22" t="s">
        <v>724</v>
      </c>
      <c r="G173" s="18"/>
      <c r="I173" s="18"/>
      <c r="K173" t="s">
        <v>1014</v>
      </c>
      <c r="M173" s="89" t="s">
        <v>1015</v>
      </c>
      <c r="N173" s="90" t="s">
        <v>1016</v>
      </c>
      <c r="O173" s="85" t="s">
        <v>62</v>
      </c>
    </row>
    <row r="174" spans="1:15" x14ac:dyDescent="0.25">
      <c r="A174" s="18" t="s">
        <v>7438</v>
      </c>
      <c r="B174" s="22" t="s">
        <v>7439</v>
      </c>
      <c r="G174" s="18"/>
      <c r="I174" s="18"/>
      <c r="K174" t="s">
        <v>1017</v>
      </c>
      <c r="M174" s="89" t="s">
        <v>1018</v>
      </c>
      <c r="N174" s="90" t="s">
        <v>1019</v>
      </c>
      <c r="O174" s="85" t="s">
        <v>1020</v>
      </c>
    </row>
    <row r="175" spans="1:15" x14ac:dyDescent="0.25">
      <c r="A175" s="18" t="s">
        <v>729</v>
      </c>
      <c r="B175" s="22" t="s">
        <v>728</v>
      </c>
      <c r="G175" s="18"/>
      <c r="I175" s="18"/>
      <c r="K175" t="s">
        <v>64</v>
      </c>
      <c r="M175" s="89" t="s">
        <v>1021</v>
      </c>
      <c r="N175" s="90" t="s">
        <v>1022</v>
      </c>
      <c r="O175" s="85" t="s">
        <v>1023</v>
      </c>
    </row>
    <row r="176" spans="1:15" x14ac:dyDescent="0.25">
      <c r="A176" s="18" t="s">
        <v>5804</v>
      </c>
      <c r="B176" s="22" t="s">
        <v>5805</v>
      </c>
      <c r="G176" s="18"/>
      <c r="I176" s="18"/>
      <c r="K176" t="s">
        <v>1024</v>
      </c>
      <c r="M176" s="89" t="s">
        <v>1025</v>
      </c>
      <c r="N176" s="90" t="s">
        <v>1026</v>
      </c>
      <c r="O176" s="85" t="s">
        <v>1027</v>
      </c>
    </row>
    <row r="177" spans="1:15" x14ac:dyDescent="0.25">
      <c r="A177" s="18" t="s">
        <v>9510</v>
      </c>
      <c r="B177" s="22" t="s">
        <v>9511</v>
      </c>
      <c r="G177" s="18"/>
      <c r="I177" s="18"/>
      <c r="K177" t="s">
        <v>1028</v>
      </c>
      <c r="M177" s="89" t="s">
        <v>1029</v>
      </c>
      <c r="N177" s="90" t="s">
        <v>1030</v>
      </c>
      <c r="O177" s="85" t="s">
        <v>789</v>
      </c>
    </row>
    <row r="178" spans="1:15" x14ac:dyDescent="0.25">
      <c r="A178" s="18" t="s">
        <v>733</v>
      </c>
      <c r="B178" s="22" t="s">
        <v>732</v>
      </c>
      <c r="G178" s="18"/>
      <c r="I178" s="18"/>
      <c r="K178" t="s">
        <v>1031</v>
      </c>
      <c r="M178" s="89" t="s">
        <v>1032</v>
      </c>
      <c r="N178" s="90" t="s">
        <v>251</v>
      </c>
      <c r="O178" s="85" t="s">
        <v>986</v>
      </c>
    </row>
    <row r="179" spans="1:15" x14ac:dyDescent="0.25">
      <c r="A179" s="18" t="s">
        <v>736</v>
      </c>
      <c r="B179" s="22" t="s">
        <v>735</v>
      </c>
      <c r="G179" s="18"/>
      <c r="I179" s="18"/>
      <c r="K179"/>
      <c r="M179" s="89" t="s">
        <v>1033</v>
      </c>
      <c r="N179" s="90" t="s">
        <v>1034</v>
      </c>
      <c r="O179" s="85" t="s">
        <v>482</v>
      </c>
    </row>
    <row r="180" spans="1:15" x14ac:dyDescent="0.25">
      <c r="A180" s="18" t="s">
        <v>6766</v>
      </c>
      <c r="B180" s="22" t="s">
        <v>6767</v>
      </c>
      <c r="G180" s="18"/>
      <c r="I180" s="18"/>
      <c r="K180"/>
      <c r="M180" s="89" t="s">
        <v>1035</v>
      </c>
      <c r="N180" s="90" t="s">
        <v>1036</v>
      </c>
      <c r="O180" s="85" t="s">
        <v>549</v>
      </c>
    </row>
    <row r="181" spans="1:15" x14ac:dyDescent="0.25">
      <c r="A181" s="18" t="s">
        <v>9946</v>
      </c>
      <c r="B181" s="22" t="s">
        <v>9947</v>
      </c>
      <c r="G181" s="18"/>
      <c r="I181" s="18"/>
      <c r="K181"/>
      <c r="M181" s="89" t="s">
        <v>1037</v>
      </c>
      <c r="N181" s="90" t="s">
        <v>1038</v>
      </c>
      <c r="O181" s="85" t="s">
        <v>1039</v>
      </c>
    </row>
    <row r="182" spans="1:15" x14ac:dyDescent="0.25">
      <c r="A182" s="18" t="s">
        <v>7948</v>
      </c>
      <c r="B182" s="22" t="s">
        <v>7949</v>
      </c>
      <c r="G182" s="18"/>
      <c r="I182" s="18"/>
      <c r="K182"/>
      <c r="M182" s="89" t="s">
        <v>1040</v>
      </c>
      <c r="N182" s="90" t="s">
        <v>1041</v>
      </c>
      <c r="O182" s="85" t="s">
        <v>1042</v>
      </c>
    </row>
    <row r="183" spans="1:15" x14ac:dyDescent="0.25">
      <c r="A183" s="18" t="s">
        <v>7762</v>
      </c>
      <c r="B183" s="22" t="s">
        <v>7763</v>
      </c>
      <c r="G183" s="18"/>
      <c r="I183" s="18"/>
      <c r="K183"/>
      <c r="M183" s="89" t="s">
        <v>1043</v>
      </c>
      <c r="N183" s="90" t="s">
        <v>1044</v>
      </c>
      <c r="O183" s="85" t="s">
        <v>709</v>
      </c>
    </row>
    <row r="184" spans="1:15" x14ac:dyDescent="0.25">
      <c r="A184" s="18" t="s">
        <v>739</v>
      </c>
      <c r="B184" s="22" t="s">
        <v>738</v>
      </c>
      <c r="G184" s="18"/>
      <c r="I184" s="18"/>
      <c r="K184"/>
      <c r="M184" s="89" t="s">
        <v>1045</v>
      </c>
      <c r="N184" s="90" t="s">
        <v>1046</v>
      </c>
      <c r="O184" s="85" t="s">
        <v>702</v>
      </c>
    </row>
    <row r="185" spans="1:15" x14ac:dyDescent="0.25">
      <c r="A185" s="18" t="s">
        <v>9440</v>
      </c>
      <c r="B185" s="22" t="s">
        <v>9441</v>
      </c>
      <c r="G185" s="18"/>
      <c r="I185" s="18"/>
      <c r="K185"/>
      <c r="M185" s="89" t="s">
        <v>1047</v>
      </c>
      <c r="N185" s="90" t="s">
        <v>1048</v>
      </c>
      <c r="O185" s="85" t="s">
        <v>827</v>
      </c>
    </row>
    <row r="186" spans="1:15" x14ac:dyDescent="0.25">
      <c r="A186" s="18" t="s">
        <v>9339</v>
      </c>
      <c r="B186" s="22" t="s">
        <v>9340</v>
      </c>
      <c r="G186" s="18"/>
      <c r="I186" s="18"/>
      <c r="K186"/>
      <c r="M186" s="89" t="s">
        <v>1049</v>
      </c>
      <c r="N186" s="90" t="s">
        <v>1050</v>
      </c>
      <c r="O186" s="85" t="s">
        <v>745</v>
      </c>
    </row>
    <row r="187" spans="1:15" x14ac:dyDescent="0.25">
      <c r="A187" s="18" t="s">
        <v>7668</v>
      </c>
      <c r="B187" s="22" t="s">
        <v>7669</v>
      </c>
      <c r="G187" s="18"/>
      <c r="I187" s="18"/>
      <c r="K187"/>
      <c r="M187" s="89" t="s">
        <v>1051</v>
      </c>
      <c r="N187" s="90" t="s">
        <v>1052</v>
      </c>
      <c r="O187" s="85" t="s">
        <v>588</v>
      </c>
    </row>
    <row r="188" spans="1:15" x14ac:dyDescent="0.25">
      <c r="A188" s="18" t="s">
        <v>741</v>
      </c>
      <c r="B188" s="22" t="s">
        <v>740</v>
      </c>
      <c r="G188" s="18"/>
      <c r="I188" s="18"/>
      <c r="K188"/>
      <c r="M188" s="89" t="s">
        <v>1053</v>
      </c>
      <c r="N188" s="90" t="s">
        <v>1054</v>
      </c>
      <c r="O188" s="85" t="s">
        <v>1055</v>
      </c>
    </row>
    <row r="189" spans="1:15" x14ac:dyDescent="0.25">
      <c r="A189" s="18" t="s">
        <v>5770</v>
      </c>
      <c r="B189" s="22" t="s">
        <v>5771</v>
      </c>
      <c r="G189" s="18"/>
      <c r="I189" s="18"/>
      <c r="K189"/>
      <c r="M189" s="89" t="s">
        <v>1056</v>
      </c>
      <c r="N189" s="90" t="s">
        <v>1057</v>
      </c>
      <c r="O189" s="85" t="s">
        <v>1058</v>
      </c>
    </row>
    <row r="190" spans="1:15" x14ac:dyDescent="0.25">
      <c r="A190" s="18" t="s">
        <v>9399</v>
      </c>
      <c r="B190" s="22" t="s">
        <v>9400</v>
      </c>
      <c r="G190" s="18"/>
      <c r="I190" s="18"/>
      <c r="K190"/>
      <c r="M190" s="89" t="s">
        <v>1059</v>
      </c>
      <c r="N190" s="90" t="s">
        <v>1060</v>
      </c>
      <c r="O190" s="85" t="s">
        <v>1061</v>
      </c>
    </row>
    <row r="191" spans="1:15" x14ac:dyDescent="0.25">
      <c r="A191" s="18" t="s">
        <v>9920</v>
      </c>
      <c r="B191" s="22" t="s">
        <v>9921</v>
      </c>
      <c r="G191" s="18"/>
      <c r="I191" s="18"/>
      <c r="K191"/>
      <c r="M191" s="89" t="s">
        <v>1062</v>
      </c>
      <c r="N191" s="90" t="s">
        <v>1063</v>
      </c>
      <c r="O191" s="85" t="s">
        <v>1064</v>
      </c>
    </row>
    <row r="192" spans="1:15" x14ac:dyDescent="0.25">
      <c r="A192" s="18" t="s">
        <v>744</v>
      </c>
      <c r="B192" s="22" t="s">
        <v>743</v>
      </c>
      <c r="G192" s="18"/>
      <c r="I192" s="18"/>
      <c r="K192"/>
      <c r="M192" s="89" t="s">
        <v>1065</v>
      </c>
      <c r="N192" s="90" t="s">
        <v>1066</v>
      </c>
      <c r="O192" s="85" t="s">
        <v>588</v>
      </c>
    </row>
    <row r="193" spans="1:15" x14ac:dyDescent="0.25">
      <c r="A193" s="18" t="s">
        <v>5560</v>
      </c>
      <c r="B193" s="22" t="s">
        <v>5561</v>
      </c>
      <c r="G193" s="18"/>
      <c r="I193" s="18"/>
      <c r="K193"/>
      <c r="M193" s="89" t="s">
        <v>1067</v>
      </c>
      <c r="N193" s="90" t="s">
        <v>1068</v>
      </c>
      <c r="O193" s="85" t="s">
        <v>1069</v>
      </c>
    </row>
    <row r="194" spans="1:15" x14ac:dyDescent="0.25">
      <c r="A194" s="18" t="s">
        <v>9418</v>
      </c>
      <c r="B194" s="22" t="s">
        <v>9419</v>
      </c>
      <c r="G194" s="18"/>
      <c r="I194" s="18"/>
      <c r="K194"/>
      <c r="M194" s="89" t="s">
        <v>1070</v>
      </c>
      <c r="N194" s="90" t="s">
        <v>1071</v>
      </c>
      <c r="O194" s="85" t="s">
        <v>1072</v>
      </c>
    </row>
    <row r="195" spans="1:15" x14ac:dyDescent="0.25">
      <c r="A195" s="18" t="s">
        <v>8474</v>
      </c>
      <c r="B195" s="22" t="s">
        <v>8475</v>
      </c>
      <c r="G195" s="18"/>
      <c r="I195" s="18"/>
      <c r="K195"/>
      <c r="M195" s="89" t="s">
        <v>1073</v>
      </c>
      <c r="N195" s="90" t="s">
        <v>398</v>
      </c>
      <c r="O195" s="85" t="s">
        <v>908</v>
      </c>
    </row>
    <row r="196" spans="1:15" x14ac:dyDescent="0.25">
      <c r="A196" s="18" t="s">
        <v>8592</v>
      </c>
      <c r="B196" s="22" t="s">
        <v>8593</v>
      </c>
      <c r="G196" s="18"/>
      <c r="I196" s="18"/>
      <c r="K196"/>
      <c r="M196" s="89" t="s">
        <v>1074</v>
      </c>
      <c r="N196" s="90" t="s">
        <v>1075</v>
      </c>
      <c r="O196" s="85" t="s">
        <v>585</v>
      </c>
    </row>
    <row r="197" spans="1:15" x14ac:dyDescent="0.25">
      <c r="A197" s="18" t="s">
        <v>9848</v>
      </c>
      <c r="B197" s="22" t="s">
        <v>9849</v>
      </c>
      <c r="G197" s="18"/>
      <c r="I197" s="18"/>
      <c r="K197"/>
      <c r="M197" s="89" t="s">
        <v>1076</v>
      </c>
      <c r="N197" s="90" t="s">
        <v>1077</v>
      </c>
      <c r="O197" s="85" t="s">
        <v>560</v>
      </c>
    </row>
    <row r="198" spans="1:15" x14ac:dyDescent="0.25">
      <c r="A198" s="18" t="s">
        <v>748</v>
      </c>
      <c r="B198" s="22" t="s">
        <v>747</v>
      </c>
      <c r="G198" s="18"/>
      <c r="I198" s="18"/>
      <c r="K198"/>
      <c r="M198" s="89" t="s">
        <v>1078</v>
      </c>
      <c r="N198" s="90" t="s">
        <v>1079</v>
      </c>
      <c r="O198" s="85" t="s">
        <v>636</v>
      </c>
    </row>
    <row r="199" spans="1:15" x14ac:dyDescent="0.25">
      <c r="A199" s="18" t="s">
        <v>751</v>
      </c>
      <c r="B199" s="22" t="s">
        <v>750</v>
      </c>
      <c r="G199" s="18"/>
      <c r="I199" s="18"/>
      <c r="K199"/>
      <c r="M199" s="89" t="s">
        <v>1080</v>
      </c>
      <c r="N199" s="90" t="s">
        <v>1081</v>
      </c>
      <c r="O199" s="85" t="s">
        <v>1020</v>
      </c>
    </row>
    <row r="200" spans="1:15" x14ac:dyDescent="0.25">
      <c r="A200" s="18" t="s">
        <v>755</v>
      </c>
      <c r="B200" s="22" t="s">
        <v>754</v>
      </c>
      <c r="G200" s="18"/>
      <c r="I200" s="18"/>
      <c r="K200"/>
      <c r="M200" s="89" t="s">
        <v>1082</v>
      </c>
      <c r="N200" s="90" t="s">
        <v>1083</v>
      </c>
      <c r="O200" s="85" t="s">
        <v>1084</v>
      </c>
    </row>
    <row r="201" spans="1:15" x14ac:dyDescent="0.25">
      <c r="A201" s="18" t="s">
        <v>758</v>
      </c>
      <c r="B201" s="22" t="s">
        <v>757</v>
      </c>
      <c r="G201" s="18"/>
      <c r="I201" s="18"/>
      <c r="K201"/>
      <c r="M201" s="89" t="s">
        <v>1085</v>
      </c>
      <c r="N201" s="90" t="s">
        <v>1086</v>
      </c>
      <c r="O201" s="85" t="s">
        <v>474</v>
      </c>
    </row>
    <row r="202" spans="1:15" x14ac:dyDescent="0.25">
      <c r="A202" s="18" t="s">
        <v>10000</v>
      </c>
      <c r="B202" s="22" t="s">
        <v>10001</v>
      </c>
      <c r="G202" s="18"/>
      <c r="I202" s="18"/>
      <c r="K202"/>
      <c r="M202" s="89" t="s">
        <v>1087</v>
      </c>
      <c r="N202" s="90" t="s">
        <v>1088</v>
      </c>
      <c r="O202" s="85" t="s">
        <v>823</v>
      </c>
    </row>
    <row r="203" spans="1:15" x14ac:dyDescent="0.25">
      <c r="A203" s="18" t="s">
        <v>8552</v>
      </c>
      <c r="B203" s="22" t="s">
        <v>8553</v>
      </c>
      <c r="G203" s="18"/>
      <c r="I203" s="18"/>
      <c r="K203"/>
      <c r="M203" s="89" t="s">
        <v>1089</v>
      </c>
      <c r="N203" s="90" t="s">
        <v>1090</v>
      </c>
      <c r="O203" s="85" t="s">
        <v>844</v>
      </c>
    </row>
    <row r="204" spans="1:15" x14ac:dyDescent="0.25">
      <c r="A204" s="18" t="s">
        <v>6447</v>
      </c>
      <c r="B204" s="22" t="s">
        <v>6448</v>
      </c>
      <c r="G204" s="18"/>
      <c r="I204" s="18"/>
      <c r="K204"/>
      <c r="M204" s="89" t="s">
        <v>1091</v>
      </c>
      <c r="N204" s="90" t="s">
        <v>1092</v>
      </c>
      <c r="O204" s="85" t="s">
        <v>844</v>
      </c>
    </row>
    <row r="205" spans="1:15" x14ac:dyDescent="0.25">
      <c r="A205" s="18" t="s">
        <v>761</v>
      </c>
      <c r="B205" s="22" t="s">
        <v>760</v>
      </c>
      <c r="G205" s="18"/>
      <c r="I205" s="18"/>
      <c r="K205"/>
      <c r="M205" s="89" t="s">
        <v>1093</v>
      </c>
      <c r="N205" s="90" t="s">
        <v>1094</v>
      </c>
      <c r="O205" s="85" t="s">
        <v>482</v>
      </c>
    </row>
    <row r="206" spans="1:15" x14ac:dyDescent="0.25">
      <c r="A206" s="18" t="s">
        <v>9462</v>
      </c>
      <c r="B206" s="22" t="s">
        <v>9463</v>
      </c>
      <c r="G206" s="18"/>
      <c r="I206" s="18"/>
      <c r="K206"/>
      <c r="M206" s="89" t="s">
        <v>1095</v>
      </c>
      <c r="N206" s="90" t="s">
        <v>1096</v>
      </c>
      <c r="O206" s="85" t="s">
        <v>1097</v>
      </c>
    </row>
    <row r="207" spans="1:15" x14ac:dyDescent="0.25">
      <c r="A207" s="18" t="s">
        <v>6982</v>
      </c>
      <c r="B207" s="22" t="s">
        <v>6983</v>
      </c>
      <c r="G207" s="18"/>
      <c r="I207" s="18"/>
      <c r="K207"/>
      <c r="M207" s="89" t="s">
        <v>1098</v>
      </c>
      <c r="N207" s="90" t="s">
        <v>1099</v>
      </c>
      <c r="O207" s="85" t="s">
        <v>957</v>
      </c>
    </row>
    <row r="208" spans="1:15" x14ac:dyDescent="0.25">
      <c r="A208" s="18" t="s">
        <v>764</v>
      </c>
      <c r="B208" s="22" t="s">
        <v>763</v>
      </c>
      <c r="G208" s="18"/>
      <c r="I208" s="18"/>
      <c r="K208"/>
      <c r="M208" s="89" t="s">
        <v>1100</v>
      </c>
      <c r="N208" s="90" t="s">
        <v>1101</v>
      </c>
      <c r="O208" s="85" t="s">
        <v>1102</v>
      </c>
    </row>
    <row r="209" spans="1:15" x14ac:dyDescent="0.25">
      <c r="A209" s="18" t="s">
        <v>6882</v>
      </c>
      <c r="B209" s="22" t="s">
        <v>6883</v>
      </c>
      <c r="G209" s="18"/>
      <c r="I209" s="18"/>
      <c r="K209"/>
      <c r="M209" s="89" t="s">
        <v>1103</v>
      </c>
      <c r="N209" s="90" t="s">
        <v>1104</v>
      </c>
      <c r="O209" s="85" t="s">
        <v>499</v>
      </c>
    </row>
    <row r="210" spans="1:15" x14ac:dyDescent="0.25">
      <c r="A210" s="18" t="s">
        <v>767</v>
      </c>
      <c r="B210" s="22" t="s">
        <v>766</v>
      </c>
      <c r="G210" s="18"/>
      <c r="I210" s="18"/>
      <c r="K210"/>
      <c r="M210" s="89" t="s">
        <v>1105</v>
      </c>
      <c r="N210" s="90" t="s">
        <v>1106</v>
      </c>
      <c r="O210" s="85" t="s">
        <v>730</v>
      </c>
    </row>
    <row r="211" spans="1:15" x14ac:dyDescent="0.25">
      <c r="A211" s="18" t="s">
        <v>10011</v>
      </c>
      <c r="B211" s="22" t="s">
        <v>10012</v>
      </c>
      <c r="G211" s="18"/>
      <c r="I211" s="18"/>
      <c r="K211"/>
      <c r="M211" s="89" t="s">
        <v>1107</v>
      </c>
      <c r="N211" s="90" t="s">
        <v>1108</v>
      </c>
      <c r="O211" s="85" t="s">
        <v>474</v>
      </c>
    </row>
    <row r="212" spans="1:15" x14ac:dyDescent="0.25">
      <c r="A212" s="18" t="s">
        <v>5962</v>
      </c>
      <c r="B212" s="22" t="s">
        <v>5963</v>
      </c>
      <c r="G212" s="18"/>
      <c r="I212" s="18"/>
      <c r="K212"/>
      <c r="M212" s="89" t="s">
        <v>1109</v>
      </c>
      <c r="N212" s="90" t="s">
        <v>1110</v>
      </c>
      <c r="O212" s="85" t="s">
        <v>650</v>
      </c>
    </row>
    <row r="213" spans="1:15" x14ac:dyDescent="0.25">
      <c r="A213" s="18" t="s">
        <v>770</v>
      </c>
      <c r="B213" s="22" t="s">
        <v>769</v>
      </c>
      <c r="G213" s="18"/>
      <c r="I213" s="18"/>
      <c r="K213"/>
      <c r="M213" s="89" t="s">
        <v>1111</v>
      </c>
      <c r="N213" s="90" t="s">
        <v>1112</v>
      </c>
      <c r="O213" s="85" t="s">
        <v>1113</v>
      </c>
    </row>
    <row r="214" spans="1:15" x14ac:dyDescent="0.25">
      <c r="A214" s="18" t="s">
        <v>774</v>
      </c>
      <c r="B214" s="22" t="s">
        <v>773</v>
      </c>
      <c r="G214" s="18"/>
      <c r="I214" s="18"/>
      <c r="K214"/>
      <c r="M214" s="89" t="s">
        <v>1114</v>
      </c>
      <c r="N214" s="90" t="s">
        <v>1115</v>
      </c>
      <c r="O214" s="85" t="s">
        <v>524</v>
      </c>
    </row>
    <row r="215" spans="1:15" x14ac:dyDescent="0.25">
      <c r="A215" s="18" t="s">
        <v>777</v>
      </c>
      <c r="B215" s="22" t="s">
        <v>776</v>
      </c>
      <c r="G215" s="18"/>
      <c r="I215" s="18"/>
      <c r="K215"/>
      <c r="M215" s="89" t="s">
        <v>1116</v>
      </c>
      <c r="N215" s="90" t="s">
        <v>1117</v>
      </c>
      <c r="O215" s="85" t="s">
        <v>1118</v>
      </c>
    </row>
    <row r="216" spans="1:15" x14ac:dyDescent="0.25">
      <c r="A216" s="18" t="s">
        <v>338</v>
      </c>
      <c r="B216" s="22" t="s">
        <v>779</v>
      </c>
      <c r="G216" s="18"/>
      <c r="I216" s="18"/>
      <c r="K216"/>
      <c r="M216" s="89" t="s">
        <v>1119</v>
      </c>
      <c r="N216" s="90" t="s">
        <v>1120</v>
      </c>
      <c r="O216" s="85" t="s">
        <v>528</v>
      </c>
    </row>
    <row r="217" spans="1:15" x14ac:dyDescent="0.25">
      <c r="A217" s="18" t="s">
        <v>782</v>
      </c>
      <c r="B217" s="22" t="s">
        <v>781</v>
      </c>
      <c r="G217" s="18"/>
      <c r="I217" s="18"/>
      <c r="K217"/>
      <c r="M217" s="89" t="s">
        <v>1121</v>
      </c>
      <c r="N217" s="90" t="s">
        <v>1122</v>
      </c>
      <c r="O217" s="85" t="s">
        <v>50</v>
      </c>
    </row>
    <row r="218" spans="1:15" x14ac:dyDescent="0.25">
      <c r="A218" s="18" t="s">
        <v>784</v>
      </c>
      <c r="B218" s="22" t="s">
        <v>783</v>
      </c>
      <c r="G218" s="18"/>
      <c r="I218" s="18"/>
      <c r="K218"/>
      <c r="M218" s="89" t="s">
        <v>1123</v>
      </c>
      <c r="N218" s="90" t="s">
        <v>1124</v>
      </c>
      <c r="O218" s="85" t="s">
        <v>789</v>
      </c>
    </row>
    <row r="219" spans="1:15" x14ac:dyDescent="0.25">
      <c r="A219" s="18" t="s">
        <v>788</v>
      </c>
      <c r="B219" s="22" t="s">
        <v>787</v>
      </c>
      <c r="G219" s="18"/>
      <c r="I219" s="18"/>
      <c r="K219"/>
      <c r="M219" s="89" t="s">
        <v>1125</v>
      </c>
      <c r="N219" s="90" t="s">
        <v>1126</v>
      </c>
      <c r="O219" s="85" t="s">
        <v>516</v>
      </c>
    </row>
    <row r="220" spans="1:15" x14ac:dyDescent="0.25">
      <c r="A220" s="18" t="s">
        <v>792</v>
      </c>
      <c r="B220" s="22" t="s">
        <v>791</v>
      </c>
      <c r="G220" s="18"/>
      <c r="I220" s="18"/>
      <c r="K220"/>
      <c r="M220" s="89" t="s">
        <v>1127</v>
      </c>
      <c r="N220" s="90" t="s">
        <v>1128</v>
      </c>
      <c r="O220" s="85" t="s">
        <v>1129</v>
      </c>
    </row>
    <row r="221" spans="1:15" x14ac:dyDescent="0.25">
      <c r="A221" s="18" t="s">
        <v>8904</v>
      </c>
      <c r="B221" s="22" t="s">
        <v>8905</v>
      </c>
      <c r="G221" s="18"/>
      <c r="I221" s="18"/>
      <c r="K221"/>
      <c r="M221" s="89" t="s">
        <v>1130</v>
      </c>
      <c r="N221" s="90" t="s">
        <v>1131</v>
      </c>
      <c r="O221" s="85" t="s">
        <v>50</v>
      </c>
    </row>
    <row r="222" spans="1:15" x14ac:dyDescent="0.25">
      <c r="A222" s="18" t="s">
        <v>795</v>
      </c>
      <c r="B222" s="22" t="s">
        <v>794</v>
      </c>
      <c r="G222" s="18"/>
      <c r="I222" s="18"/>
      <c r="K222"/>
      <c r="M222" s="89" t="s">
        <v>1132</v>
      </c>
      <c r="N222" s="90" t="s">
        <v>1133</v>
      </c>
      <c r="O222" s="85" t="s">
        <v>553</v>
      </c>
    </row>
    <row r="223" spans="1:15" x14ac:dyDescent="0.25">
      <c r="A223" s="18" t="s">
        <v>7728</v>
      </c>
      <c r="B223" s="22" t="s">
        <v>7729</v>
      </c>
      <c r="G223" s="18"/>
      <c r="I223" s="18"/>
      <c r="K223"/>
      <c r="M223" s="89" t="s">
        <v>1134</v>
      </c>
      <c r="N223" s="90" t="s">
        <v>1135</v>
      </c>
      <c r="O223" s="85" t="s">
        <v>516</v>
      </c>
    </row>
    <row r="224" spans="1:15" x14ac:dyDescent="0.25">
      <c r="A224" s="18" t="s">
        <v>799</v>
      </c>
      <c r="B224" s="22" t="s">
        <v>798</v>
      </c>
      <c r="G224" s="18"/>
      <c r="I224" s="18"/>
      <c r="K224"/>
      <c r="M224" s="89" t="s">
        <v>1136</v>
      </c>
      <c r="N224" s="90" t="s">
        <v>1137</v>
      </c>
      <c r="O224" s="85" t="s">
        <v>1138</v>
      </c>
    </row>
    <row r="225" spans="1:15" x14ac:dyDescent="0.25">
      <c r="A225" s="18" t="s">
        <v>803</v>
      </c>
      <c r="B225" s="22" t="s">
        <v>802</v>
      </c>
      <c r="G225" s="18"/>
      <c r="I225" s="18"/>
      <c r="K225"/>
      <c r="M225" s="89" t="s">
        <v>1139</v>
      </c>
      <c r="N225" s="90" t="s">
        <v>1140</v>
      </c>
      <c r="O225" s="85" t="s">
        <v>516</v>
      </c>
    </row>
    <row r="226" spans="1:15" x14ac:dyDescent="0.25">
      <c r="A226" s="18" t="s">
        <v>806</v>
      </c>
      <c r="B226" s="22" t="s">
        <v>805</v>
      </c>
      <c r="G226" s="18"/>
      <c r="I226" s="18"/>
      <c r="K226"/>
      <c r="M226" s="89" t="s">
        <v>1141</v>
      </c>
      <c r="N226" s="90" t="s">
        <v>1142</v>
      </c>
      <c r="O226" s="85" t="s">
        <v>1143</v>
      </c>
    </row>
    <row r="227" spans="1:15" x14ac:dyDescent="0.25">
      <c r="A227" s="18" t="s">
        <v>810</v>
      </c>
      <c r="B227" s="22" t="s">
        <v>809</v>
      </c>
      <c r="G227" s="18"/>
      <c r="I227" s="18"/>
      <c r="K227"/>
      <c r="M227" s="89" t="s">
        <v>1144</v>
      </c>
      <c r="N227" s="90" t="s">
        <v>1145</v>
      </c>
      <c r="O227" s="85" t="s">
        <v>1146</v>
      </c>
    </row>
    <row r="228" spans="1:15" x14ac:dyDescent="0.25">
      <c r="A228" s="18" t="s">
        <v>7020</v>
      </c>
      <c r="B228" s="22" t="s">
        <v>7021</v>
      </c>
      <c r="G228" s="18"/>
      <c r="I228" s="18"/>
      <c r="K228"/>
      <c r="M228" s="89" t="s">
        <v>1147</v>
      </c>
      <c r="N228" s="90" t="s">
        <v>1148</v>
      </c>
      <c r="O228" s="86" t="s">
        <v>573</v>
      </c>
    </row>
    <row r="229" spans="1:15" x14ac:dyDescent="0.25">
      <c r="A229" s="18" t="s">
        <v>9602</v>
      </c>
      <c r="B229" s="22" t="s">
        <v>9603</v>
      </c>
      <c r="G229" s="18"/>
      <c r="I229" s="18"/>
      <c r="K229"/>
      <c r="M229" s="89" t="s">
        <v>1149</v>
      </c>
      <c r="N229" s="90" t="s">
        <v>1150</v>
      </c>
      <c r="O229" s="85" t="s">
        <v>557</v>
      </c>
    </row>
    <row r="230" spans="1:15" x14ac:dyDescent="0.25">
      <c r="A230" s="18" t="s">
        <v>7864</v>
      </c>
      <c r="B230" s="22" t="s">
        <v>7865</v>
      </c>
      <c r="G230" s="18"/>
      <c r="I230" s="18"/>
      <c r="K230"/>
      <c r="M230" s="89" t="s">
        <v>1151</v>
      </c>
      <c r="N230" s="90" t="s">
        <v>1152</v>
      </c>
      <c r="O230" s="85" t="s">
        <v>941</v>
      </c>
    </row>
    <row r="231" spans="1:15" x14ac:dyDescent="0.25">
      <c r="A231" s="18" t="s">
        <v>813</v>
      </c>
      <c r="B231" s="22" t="s">
        <v>812</v>
      </c>
      <c r="G231" s="18"/>
      <c r="I231" s="18"/>
      <c r="K231"/>
      <c r="M231" s="89" t="s">
        <v>1153</v>
      </c>
      <c r="N231" s="90" t="s">
        <v>1154</v>
      </c>
      <c r="O231" s="85" t="s">
        <v>963</v>
      </c>
    </row>
    <row r="232" spans="1:15" x14ac:dyDescent="0.25">
      <c r="A232" s="18" t="s">
        <v>5696</v>
      </c>
      <c r="B232" s="22" t="s">
        <v>5697</v>
      </c>
      <c r="G232" s="18"/>
      <c r="I232" s="18"/>
      <c r="K232"/>
      <c r="M232" s="89" t="s">
        <v>1155</v>
      </c>
      <c r="N232" s="90" t="s">
        <v>1156</v>
      </c>
      <c r="O232" s="85" t="s">
        <v>823</v>
      </c>
    </row>
    <row r="233" spans="1:15" x14ac:dyDescent="0.25">
      <c r="A233" s="18" t="s">
        <v>6682</v>
      </c>
      <c r="B233" s="22" t="s">
        <v>6683</v>
      </c>
      <c r="G233" s="18"/>
      <c r="I233" s="18"/>
      <c r="K233"/>
      <c r="M233" s="89" t="s">
        <v>1157</v>
      </c>
      <c r="N233" s="90" t="s">
        <v>1158</v>
      </c>
      <c r="O233" s="85" t="s">
        <v>553</v>
      </c>
    </row>
    <row r="234" spans="1:15" x14ac:dyDescent="0.25">
      <c r="A234" s="18" t="s">
        <v>816</v>
      </c>
      <c r="B234" s="22" t="s">
        <v>815</v>
      </c>
      <c r="G234" s="18"/>
      <c r="I234" s="18"/>
      <c r="K234"/>
      <c r="M234" s="89" t="s">
        <v>1159</v>
      </c>
      <c r="N234" s="90" t="s">
        <v>1160</v>
      </c>
      <c r="O234" s="85" t="s">
        <v>1161</v>
      </c>
    </row>
    <row r="235" spans="1:15" x14ac:dyDescent="0.25">
      <c r="A235" s="18" t="s">
        <v>820</v>
      </c>
      <c r="B235" s="22" t="s">
        <v>819</v>
      </c>
      <c r="G235" s="18"/>
      <c r="I235" s="18"/>
      <c r="K235"/>
      <c r="M235" s="89" t="s">
        <v>1162</v>
      </c>
      <c r="N235" s="90" t="s">
        <v>1163</v>
      </c>
      <c r="O235" s="85" t="s">
        <v>745</v>
      </c>
    </row>
    <row r="236" spans="1:15" x14ac:dyDescent="0.25">
      <c r="A236" s="18" t="s">
        <v>7050</v>
      </c>
      <c r="B236" s="22" t="s">
        <v>7051</v>
      </c>
      <c r="G236" s="18"/>
      <c r="I236" s="18"/>
      <c r="K236"/>
      <c r="M236" s="89" t="s">
        <v>1164</v>
      </c>
      <c r="N236" s="90" t="s">
        <v>1165</v>
      </c>
      <c r="O236" s="85" t="s">
        <v>1166</v>
      </c>
    </row>
    <row r="237" spans="1:15" x14ac:dyDescent="0.25">
      <c r="A237" s="18" t="s">
        <v>5346</v>
      </c>
      <c r="B237" s="22" t="s">
        <v>5347</v>
      </c>
      <c r="G237" s="18"/>
      <c r="I237" s="18"/>
      <c r="K237"/>
      <c r="M237" s="89" t="s">
        <v>1167</v>
      </c>
      <c r="N237" s="90" t="s">
        <v>1168</v>
      </c>
      <c r="O237" s="85" t="s">
        <v>553</v>
      </c>
    </row>
    <row r="238" spans="1:15" x14ac:dyDescent="0.25">
      <c r="A238" s="18" t="s">
        <v>10177</v>
      </c>
      <c r="B238" s="22" t="s">
        <v>10178</v>
      </c>
      <c r="G238" s="18"/>
      <c r="I238" s="18"/>
      <c r="K238"/>
      <c r="M238" s="89" t="s">
        <v>1169</v>
      </c>
      <c r="N238" s="90" t="s">
        <v>1170</v>
      </c>
      <c r="O238" s="85" t="s">
        <v>1171</v>
      </c>
    </row>
    <row r="239" spans="1:15" x14ac:dyDescent="0.25">
      <c r="A239" s="18" t="s">
        <v>9642</v>
      </c>
      <c r="B239" s="22" t="s">
        <v>9643</v>
      </c>
      <c r="G239" s="18"/>
      <c r="I239" s="18"/>
      <c r="K239"/>
      <c r="M239" s="89" t="s">
        <v>1172</v>
      </c>
      <c r="N239" s="90" t="s">
        <v>1173</v>
      </c>
      <c r="O239" s="85" t="s">
        <v>1174</v>
      </c>
    </row>
    <row r="240" spans="1:15" x14ac:dyDescent="0.25">
      <c r="A240" s="18" t="s">
        <v>822</v>
      </c>
      <c r="B240" s="22" t="s">
        <v>821</v>
      </c>
      <c r="G240" s="18"/>
      <c r="I240" s="18"/>
      <c r="K240"/>
      <c r="M240" s="89" t="s">
        <v>1175</v>
      </c>
      <c r="N240" s="90" t="s">
        <v>265</v>
      </c>
      <c r="O240" s="85" t="s">
        <v>612</v>
      </c>
    </row>
    <row r="241" spans="1:15" x14ac:dyDescent="0.25">
      <c r="A241" s="18" t="s">
        <v>826</v>
      </c>
      <c r="B241" s="22" t="s">
        <v>825</v>
      </c>
      <c r="G241" s="18"/>
      <c r="I241" s="18"/>
      <c r="K241"/>
      <c r="M241" s="89" t="s">
        <v>1176</v>
      </c>
      <c r="N241" s="90" t="s">
        <v>1177</v>
      </c>
      <c r="O241" s="85" t="s">
        <v>1178</v>
      </c>
    </row>
    <row r="242" spans="1:15" x14ac:dyDescent="0.25">
      <c r="A242" s="18" t="s">
        <v>830</v>
      </c>
      <c r="B242" s="22" t="s">
        <v>829</v>
      </c>
      <c r="G242" s="18"/>
      <c r="I242" s="18"/>
      <c r="K242"/>
      <c r="M242" s="89" t="s">
        <v>1179</v>
      </c>
      <c r="N242" s="90" t="s">
        <v>1180</v>
      </c>
      <c r="O242" s="85" t="s">
        <v>800</v>
      </c>
    </row>
    <row r="243" spans="1:15" x14ac:dyDescent="0.25">
      <c r="A243" s="18" t="s">
        <v>6365</v>
      </c>
      <c r="B243" s="22" t="s">
        <v>6366</v>
      </c>
      <c r="G243" s="18"/>
      <c r="I243" s="18"/>
      <c r="K243"/>
      <c r="M243" s="89" t="s">
        <v>1181</v>
      </c>
      <c r="N243" s="90" t="s">
        <v>1182</v>
      </c>
      <c r="O243" s="85" t="s">
        <v>1183</v>
      </c>
    </row>
    <row r="244" spans="1:15" x14ac:dyDescent="0.25">
      <c r="A244" s="18" t="s">
        <v>9512</v>
      </c>
      <c r="B244" s="22" t="s">
        <v>9513</v>
      </c>
      <c r="G244" s="18"/>
      <c r="I244" s="18"/>
      <c r="K244"/>
      <c r="M244" s="89" t="s">
        <v>1184</v>
      </c>
      <c r="N244" s="90" t="s">
        <v>280</v>
      </c>
      <c r="O244" s="85" t="s">
        <v>745</v>
      </c>
    </row>
    <row r="245" spans="1:15" x14ac:dyDescent="0.25">
      <c r="A245" s="18" t="s">
        <v>5504</v>
      </c>
      <c r="B245" s="22" t="s">
        <v>5505</v>
      </c>
      <c r="G245" s="18"/>
      <c r="I245" s="18"/>
      <c r="K245"/>
      <c r="M245" s="89" t="s">
        <v>1185</v>
      </c>
      <c r="N245" s="90" t="s">
        <v>1186</v>
      </c>
      <c r="O245" s="85" t="s">
        <v>957</v>
      </c>
    </row>
    <row r="246" spans="1:15" x14ac:dyDescent="0.25">
      <c r="A246" s="18" t="s">
        <v>833</v>
      </c>
      <c r="B246" s="22" t="s">
        <v>832</v>
      </c>
      <c r="G246" s="18"/>
      <c r="I246" s="18"/>
      <c r="K246"/>
      <c r="M246" s="89" t="s">
        <v>1187</v>
      </c>
      <c r="N246" s="90" t="s">
        <v>1188</v>
      </c>
      <c r="O246" s="85" t="s">
        <v>1189</v>
      </c>
    </row>
    <row r="247" spans="1:15" x14ac:dyDescent="0.25">
      <c r="A247" s="18" t="s">
        <v>6121</v>
      </c>
      <c r="B247" s="22" t="s">
        <v>6122</v>
      </c>
      <c r="G247" s="18"/>
      <c r="I247" s="18"/>
      <c r="K247"/>
      <c r="M247" s="89" t="s">
        <v>1190</v>
      </c>
      <c r="N247" s="90" t="s">
        <v>1191</v>
      </c>
      <c r="O247" s="85" t="s">
        <v>1192</v>
      </c>
    </row>
    <row r="248" spans="1:15" x14ac:dyDescent="0.25">
      <c r="A248" s="18" t="s">
        <v>837</v>
      </c>
      <c r="B248" s="22" t="s">
        <v>836</v>
      </c>
      <c r="G248" s="18"/>
      <c r="I248" s="18"/>
      <c r="K248"/>
      <c r="M248" s="89" t="s">
        <v>1193</v>
      </c>
      <c r="N248" s="90" t="s">
        <v>1194</v>
      </c>
      <c r="O248" s="85" t="s">
        <v>482</v>
      </c>
    </row>
    <row r="249" spans="1:15" x14ac:dyDescent="0.25">
      <c r="A249" s="18" t="s">
        <v>840</v>
      </c>
      <c r="B249" s="22" t="s">
        <v>839</v>
      </c>
      <c r="G249" s="18"/>
      <c r="I249" s="18"/>
      <c r="K249"/>
      <c r="M249" s="89" t="s">
        <v>1195</v>
      </c>
      <c r="N249" s="90" t="s">
        <v>1196</v>
      </c>
      <c r="O249" s="85" t="s">
        <v>581</v>
      </c>
    </row>
    <row r="250" spans="1:15" x14ac:dyDescent="0.25">
      <c r="A250" s="18" t="s">
        <v>10255</v>
      </c>
      <c r="B250" s="22" t="s">
        <v>10256</v>
      </c>
      <c r="G250" s="18"/>
      <c r="I250" s="18"/>
      <c r="K250"/>
      <c r="M250" s="89" t="s">
        <v>1197</v>
      </c>
      <c r="N250" s="90" t="s">
        <v>1198</v>
      </c>
      <c r="O250" s="85" t="s">
        <v>1199</v>
      </c>
    </row>
    <row r="251" spans="1:15" x14ac:dyDescent="0.25">
      <c r="A251" s="18" t="s">
        <v>7502</v>
      </c>
      <c r="B251" s="22" t="s">
        <v>7503</v>
      </c>
      <c r="G251" s="18"/>
      <c r="I251" s="18"/>
      <c r="K251"/>
      <c r="M251" s="89" t="s">
        <v>1200</v>
      </c>
      <c r="N251" s="90" t="s">
        <v>1201</v>
      </c>
      <c r="O251" s="85" t="s">
        <v>585</v>
      </c>
    </row>
    <row r="252" spans="1:15" x14ac:dyDescent="0.25">
      <c r="A252" s="18" t="s">
        <v>6113</v>
      </c>
      <c r="B252" s="22" t="s">
        <v>6114</v>
      </c>
      <c r="G252" s="18"/>
      <c r="I252" s="18"/>
      <c r="K252"/>
      <c r="M252" s="89" t="s">
        <v>1202</v>
      </c>
      <c r="N252" s="90" t="s">
        <v>1203</v>
      </c>
      <c r="O252" s="85" t="s">
        <v>545</v>
      </c>
    </row>
    <row r="253" spans="1:15" x14ac:dyDescent="0.25">
      <c r="A253" s="18" t="s">
        <v>8670</v>
      </c>
      <c r="B253" s="22" t="s">
        <v>8671</v>
      </c>
      <c r="G253" s="18"/>
      <c r="I253" s="18"/>
      <c r="K253"/>
      <c r="M253" s="89" t="s">
        <v>1204</v>
      </c>
      <c r="N253" s="90" t="s">
        <v>1205</v>
      </c>
      <c r="O253" s="85" t="s">
        <v>581</v>
      </c>
    </row>
    <row r="254" spans="1:15" x14ac:dyDescent="0.25">
      <c r="A254" s="18" t="s">
        <v>843</v>
      </c>
      <c r="B254" s="22" t="s">
        <v>842</v>
      </c>
      <c r="G254" s="18"/>
      <c r="I254" s="18"/>
      <c r="K254"/>
      <c r="M254" s="89" t="s">
        <v>1206</v>
      </c>
      <c r="N254" s="90" t="s">
        <v>1207</v>
      </c>
      <c r="O254" s="85" t="s">
        <v>1208</v>
      </c>
    </row>
    <row r="255" spans="1:15" x14ac:dyDescent="0.25">
      <c r="A255" s="18" t="s">
        <v>847</v>
      </c>
      <c r="B255" s="22" t="s">
        <v>846</v>
      </c>
      <c r="G255" s="18"/>
      <c r="I255" s="18"/>
      <c r="K255"/>
      <c r="M255" s="89" t="s">
        <v>1209</v>
      </c>
      <c r="N255" s="90" t="s">
        <v>1210</v>
      </c>
      <c r="O255" s="85" t="s">
        <v>941</v>
      </c>
    </row>
    <row r="256" spans="1:15" x14ac:dyDescent="0.25">
      <c r="A256" s="18" t="s">
        <v>850</v>
      </c>
      <c r="B256" s="22" t="s">
        <v>849</v>
      </c>
      <c r="G256" s="18"/>
      <c r="I256" s="18"/>
      <c r="K256"/>
      <c r="M256" s="89" t="s">
        <v>1211</v>
      </c>
      <c r="N256" s="90" t="s">
        <v>1212</v>
      </c>
      <c r="O256" s="85" t="s">
        <v>963</v>
      </c>
    </row>
    <row r="257" spans="1:15" x14ac:dyDescent="0.25">
      <c r="A257" s="18" t="s">
        <v>852</v>
      </c>
      <c r="B257" s="22" t="s">
        <v>851</v>
      </c>
      <c r="G257" s="18"/>
      <c r="I257" s="18"/>
      <c r="K257"/>
      <c r="M257" s="89" t="s">
        <v>1213</v>
      </c>
      <c r="N257" s="90" t="s">
        <v>1214</v>
      </c>
      <c r="O257" s="85" t="s">
        <v>1215</v>
      </c>
    </row>
    <row r="258" spans="1:15" x14ac:dyDescent="0.25">
      <c r="A258" s="18" t="s">
        <v>9218</v>
      </c>
      <c r="B258" s="22" t="s">
        <v>9219</v>
      </c>
      <c r="G258" s="18"/>
      <c r="I258" s="18"/>
      <c r="K258"/>
      <c r="M258" s="89" t="s">
        <v>1216</v>
      </c>
      <c r="N258" s="90" t="s">
        <v>1217</v>
      </c>
      <c r="O258" s="85" t="s">
        <v>941</v>
      </c>
    </row>
    <row r="259" spans="1:15" x14ac:dyDescent="0.25">
      <c r="A259" s="18" t="s">
        <v>855</v>
      </c>
      <c r="B259" s="22" t="s">
        <v>854</v>
      </c>
      <c r="G259" s="18"/>
      <c r="I259" s="18"/>
      <c r="K259"/>
      <c r="M259" s="89" t="s">
        <v>1218</v>
      </c>
      <c r="N259" s="90" t="s">
        <v>1219</v>
      </c>
      <c r="O259" s="85" t="s">
        <v>524</v>
      </c>
    </row>
    <row r="260" spans="1:15" x14ac:dyDescent="0.25">
      <c r="A260" s="18" t="s">
        <v>6419</v>
      </c>
      <c r="B260" s="22" t="s">
        <v>6420</v>
      </c>
      <c r="G260" s="18"/>
      <c r="I260" s="18"/>
      <c r="K260"/>
      <c r="M260" s="89" t="s">
        <v>1220</v>
      </c>
      <c r="N260" s="90" t="s">
        <v>349</v>
      </c>
      <c r="O260" s="85" t="s">
        <v>957</v>
      </c>
    </row>
    <row r="261" spans="1:15" x14ac:dyDescent="0.25">
      <c r="A261" s="18" t="s">
        <v>9306</v>
      </c>
      <c r="B261" s="22" t="s">
        <v>9307</v>
      </c>
      <c r="G261" s="18"/>
      <c r="I261" s="18"/>
      <c r="K261"/>
      <c r="M261" s="89" t="s">
        <v>1221</v>
      </c>
      <c r="N261" s="90" t="s">
        <v>1222</v>
      </c>
      <c r="O261" s="85" t="s">
        <v>827</v>
      </c>
    </row>
    <row r="262" spans="1:15" x14ac:dyDescent="0.25">
      <c r="A262" s="18" t="s">
        <v>858</v>
      </c>
      <c r="B262" s="22" t="s">
        <v>857</v>
      </c>
      <c r="G262" s="18"/>
      <c r="I262" s="18"/>
      <c r="K262"/>
      <c r="M262" s="89" t="s">
        <v>1223</v>
      </c>
      <c r="N262" s="90" t="s">
        <v>1224</v>
      </c>
      <c r="O262" s="85" t="s">
        <v>577</v>
      </c>
    </row>
    <row r="263" spans="1:15" x14ac:dyDescent="0.25">
      <c r="A263" s="18" t="s">
        <v>9752</v>
      </c>
      <c r="B263" s="22" t="s">
        <v>9753</v>
      </c>
      <c r="G263" s="18"/>
      <c r="I263" s="18"/>
      <c r="K263"/>
      <c r="M263" s="89" t="s">
        <v>55</v>
      </c>
      <c r="N263" s="90" t="s">
        <v>54</v>
      </c>
      <c r="O263" s="85" t="s">
        <v>563</v>
      </c>
    </row>
    <row r="264" spans="1:15" x14ac:dyDescent="0.25">
      <c r="A264" s="18" t="s">
        <v>7916</v>
      </c>
      <c r="B264" s="22" t="s">
        <v>7917</v>
      </c>
      <c r="G264" s="18"/>
      <c r="I264" s="18"/>
      <c r="K264"/>
      <c r="M264" s="89" t="s">
        <v>1225</v>
      </c>
      <c r="N264" s="90" t="s">
        <v>1226</v>
      </c>
      <c r="O264" s="85" t="s">
        <v>1227</v>
      </c>
    </row>
    <row r="265" spans="1:15" x14ac:dyDescent="0.25">
      <c r="A265" s="18" t="s">
        <v>860</v>
      </c>
      <c r="B265" s="22" t="s">
        <v>859</v>
      </c>
      <c r="G265" s="18"/>
      <c r="I265" s="18"/>
      <c r="K265"/>
      <c r="M265" s="89" t="s">
        <v>1228</v>
      </c>
      <c r="N265" s="90" t="s">
        <v>1229</v>
      </c>
      <c r="O265" s="85" t="s">
        <v>887</v>
      </c>
    </row>
    <row r="266" spans="1:15" x14ac:dyDescent="0.25">
      <c r="A266" s="18" t="s">
        <v>237</v>
      </c>
      <c r="B266" s="22" t="s">
        <v>861</v>
      </c>
      <c r="G266" s="18"/>
      <c r="I266" s="18"/>
      <c r="K266"/>
      <c r="M266" s="89" t="s">
        <v>1230</v>
      </c>
      <c r="N266" s="90" t="s">
        <v>1231</v>
      </c>
      <c r="O266" s="85" t="s">
        <v>581</v>
      </c>
    </row>
    <row r="267" spans="1:15" x14ac:dyDescent="0.25">
      <c r="A267" s="18" t="s">
        <v>5526</v>
      </c>
      <c r="B267" s="22" t="s">
        <v>5527</v>
      </c>
      <c r="G267" s="18"/>
      <c r="I267" s="18"/>
      <c r="K267"/>
      <c r="M267" s="89" t="s">
        <v>1232</v>
      </c>
      <c r="N267" s="90" t="s">
        <v>1233</v>
      </c>
      <c r="O267" s="85" t="s">
        <v>588</v>
      </c>
    </row>
    <row r="268" spans="1:15" x14ac:dyDescent="0.25">
      <c r="A268" s="18" t="s">
        <v>865</v>
      </c>
      <c r="B268" s="22" t="s">
        <v>864</v>
      </c>
      <c r="G268" s="18"/>
      <c r="I268" s="18"/>
      <c r="K268"/>
      <c r="M268" s="89" t="s">
        <v>1234</v>
      </c>
      <c r="N268" s="90" t="s">
        <v>1235</v>
      </c>
      <c r="O268" s="85" t="s">
        <v>1236</v>
      </c>
    </row>
    <row r="269" spans="1:15" x14ac:dyDescent="0.25">
      <c r="A269" s="18" t="s">
        <v>5864</v>
      </c>
      <c r="B269" s="22" t="s">
        <v>5865</v>
      </c>
      <c r="G269" s="18"/>
      <c r="I269" s="18"/>
      <c r="K269"/>
      <c r="M269" s="89" t="s">
        <v>1237</v>
      </c>
      <c r="N269" s="90" t="s">
        <v>1238</v>
      </c>
      <c r="O269" s="85" t="s">
        <v>1239</v>
      </c>
    </row>
    <row r="270" spans="1:15" x14ac:dyDescent="0.25">
      <c r="A270" s="18" t="s">
        <v>868</v>
      </c>
      <c r="B270" s="22" t="s">
        <v>867</v>
      </c>
      <c r="G270" s="18"/>
      <c r="I270" s="18"/>
      <c r="K270"/>
      <c r="M270" s="89" t="s">
        <v>1240</v>
      </c>
      <c r="N270" s="90" t="s">
        <v>1241</v>
      </c>
      <c r="O270" s="85" t="s">
        <v>1102</v>
      </c>
    </row>
    <row r="271" spans="1:15" x14ac:dyDescent="0.25">
      <c r="A271" s="18" t="s">
        <v>871</v>
      </c>
      <c r="B271" s="22" t="s">
        <v>870</v>
      </c>
      <c r="G271" s="18"/>
      <c r="I271" s="18"/>
      <c r="K271"/>
      <c r="M271" s="89" t="s">
        <v>1242</v>
      </c>
      <c r="N271" s="90" t="s">
        <v>1243</v>
      </c>
      <c r="O271" s="85" t="s">
        <v>456</v>
      </c>
    </row>
    <row r="272" spans="1:15" x14ac:dyDescent="0.25">
      <c r="A272" s="18" t="s">
        <v>874</v>
      </c>
      <c r="B272" s="22" t="s">
        <v>873</v>
      </c>
      <c r="G272" s="18"/>
      <c r="I272" s="18"/>
      <c r="K272"/>
      <c r="M272" s="89" t="s">
        <v>1244</v>
      </c>
      <c r="N272" s="90" t="s">
        <v>1245</v>
      </c>
      <c r="O272" s="85" t="s">
        <v>563</v>
      </c>
    </row>
    <row r="273" spans="1:15" x14ac:dyDescent="0.25">
      <c r="A273" s="18" t="s">
        <v>877</v>
      </c>
      <c r="B273" s="22" t="s">
        <v>876</v>
      </c>
      <c r="G273" s="18"/>
      <c r="I273" s="18"/>
      <c r="K273"/>
      <c r="M273" s="89" t="s">
        <v>1246</v>
      </c>
      <c r="N273" s="90" t="s">
        <v>1247</v>
      </c>
      <c r="O273" s="85" t="s">
        <v>563</v>
      </c>
    </row>
    <row r="274" spans="1:15" x14ac:dyDescent="0.25">
      <c r="A274" s="18" t="s">
        <v>880</v>
      </c>
      <c r="B274" s="22" t="s">
        <v>879</v>
      </c>
      <c r="G274" s="18"/>
      <c r="I274" s="18"/>
      <c r="K274"/>
      <c r="M274" s="89" t="s">
        <v>1248</v>
      </c>
      <c r="N274" s="90" t="s">
        <v>1249</v>
      </c>
      <c r="O274" s="85" t="s">
        <v>1250</v>
      </c>
    </row>
    <row r="275" spans="1:15" x14ac:dyDescent="0.25">
      <c r="A275" s="18" t="s">
        <v>8038</v>
      </c>
      <c r="B275" s="22" t="s">
        <v>8039</v>
      </c>
      <c r="G275" s="18"/>
      <c r="I275" s="18"/>
      <c r="K275"/>
      <c r="M275" s="89" t="s">
        <v>1251</v>
      </c>
      <c r="N275" s="90" t="s">
        <v>1252</v>
      </c>
      <c r="O275" s="85" t="s">
        <v>1253</v>
      </c>
    </row>
    <row r="276" spans="1:15" x14ac:dyDescent="0.25">
      <c r="A276" s="18" t="s">
        <v>8926</v>
      </c>
      <c r="B276" s="22" t="s">
        <v>8927</v>
      </c>
      <c r="G276" s="18"/>
      <c r="I276" s="18"/>
      <c r="K276"/>
      <c r="M276" s="89" t="s">
        <v>1254</v>
      </c>
      <c r="N276" s="90" t="s">
        <v>1255</v>
      </c>
      <c r="O276" s="85" t="s">
        <v>785</v>
      </c>
    </row>
    <row r="277" spans="1:15" x14ac:dyDescent="0.25">
      <c r="A277" s="18" t="s">
        <v>883</v>
      </c>
      <c r="B277" s="22" t="s">
        <v>882</v>
      </c>
      <c r="G277" s="18"/>
      <c r="I277" s="18"/>
      <c r="K277"/>
      <c r="M277" s="89" t="s">
        <v>1256</v>
      </c>
      <c r="N277" s="90" t="s">
        <v>1257</v>
      </c>
      <c r="O277" s="85" t="s">
        <v>923</v>
      </c>
    </row>
    <row r="278" spans="1:15" x14ac:dyDescent="0.25">
      <c r="A278" s="18" t="s">
        <v>7702</v>
      </c>
      <c r="B278" s="22" t="s">
        <v>7703</v>
      </c>
      <c r="G278" s="18"/>
      <c r="I278" s="18"/>
      <c r="K278"/>
      <c r="M278" s="89" t="s">
        <v>1258</v>
      </c>
      <c r="N278" s="90" t="s">
        <v>1259</v>
      </c>
      <c r="O278" s="85" t="s">
        <v>612</v>
      </c>
    </row>
    <row r="279" spans="1:15" x14ac:dyDescent="0.25">
      <c r="A279" s="18" t="s">
        <v>319</v>
      </c>
      <c r="B279" s="22" t="s">
        <v>884</v>
      </c>
      <c r="G279" s="18"/>
      <c r="I279" s="18"/>
      <c r="K279"/>
      <c r="M279" s="89" t="s">
        <v>1260</v>
      </c>
      <c r="N279" s="90" t="s">
        <v>1261</v>
      </c>
      <c r="O279" s="85" t="s">
        <v>957</v>
      </c>
    </row>
    <row r="280" spans="1:15" x14ac:dyDescent="0.25">
      <c r="A280" s="18" t="s">
        <v>886</v>
      </c>
      <c r="B280" s="22" t="s">
        <v>885</v>
      </c>
      <c r="G280" s="18"/>
      <c r="I280" s="18"/>
      <c r="K280"/>
      <c r="M280" s="89" t="s">
        <v>1262</v>
      </c>
      <c r="N280" s="90" t="s">
        <v>1263</v>
      </c>
      <c r="O280" s="85" t="s">
        <v>963</v>
      </c>
    </row>
    <row r="281" spans="1:15" x14ac:dyDescent="0.25">
      <c r="A281" s="18" t="s">
        <v>890</v>
      </c>
      <c r="B281" s="22" t="s">
        <v>889</v>
      </c>
      <c r="G281" s="18"/>
      <c r="I281" s="18"/>
      <c r="K281"/>
      <c r="M281" s="89" t="s">
        <v>1264</v>
      </c>
      <c r="N281" s="90" t="s">
        <v>1265</v>
      </c>
      <c r="O281" s="85" t="s">
        <v>957</v>
      </c>
    </row>
    <row r="282" spans="1:15" x14ac:dyDescent="0.25">
      <c r="A282" s="18" t="s">
        <v>893</v>
      </c>
      <c r="B282" s="22" t="s">
        <v>892</v>
      </c>
      <c r="G282" s="18"/>
      <c r="I282" s="18"/>
      <c r="K282"/>
      <c r="M282" s="89" t="s">
        <v>1266</v>
      </c>
      <c r="N282" s="90" t="s">
        <v>1267</v>
      </c>
      <c r="O282" s="85" t="s">
        <v>75</v>
      </c>
    </row>
    <row r="283" spans="1:15" x14ac:dyDescent="0.25">
      <c r="A283" s="18" t="s">
        <v>6089</v>
      </c>
      <c r="B283" s="22" t="s">
        <v>6090</v>
      </c>
      <c r="G283" s="18"/>
      <c r="I283" s="18"/>
      <c r="K283"/>
      <c r="M283" s="89" t="s">
        <v>1268</v>
      </c>
      <c r="N283" s="90" t="s">
        <v>1269</v>
      </c>
      <c r="O283" s="85" t="s">
        <v>1270</v>
      </c>
    </row>
    <row r="284" spans="1:15" x14ac:dyDescent="0.25">
      <c r="A284" s="18" t="s">
        <v>8082</v>
      </c>
      <c r="B284" s="22" t="s">
        <v>8083</v>
      </c>
      <c r="G284" s="18"/>
      <c r="I284" s="18"/>
      <c r="K284"/>
      <c r="M284" s="89" t="s">
        <v>1271</v>
      </c>
      <c r="N284" s="90" t="s">
        <v>1272</v>
      </c>
      <c r="O284" s="85" t="s">
        <v>1020</v>
      </c>
    </row>
    <row r="285" spans="1:15" x14ac:dyDescent="0.25">
      <c r="A285" s="18" t="s">
        <v>6225</v>
      </c>
      <c r="B285" s="22" t="s">
        <v>6226</v>
      </c>
      <c r="G285" s="18"/>
      <c r="I285" s="18"/>
      <c r="K285"/>
      <c r="M285" s="89" t="s">
        <v>1273</v>
      </c>
      <c r="N285" s="90" t="s">
        <v>1274</v>
      </c>
      <c r="O285" s="85" t="s">
        <v>588</v>
      </c>
    </row>
    <row r="286" spans="1:15" x14ac:dyDescent="0.25">
      <c r="A286" s="18" t="s">
        <v>9778</v>
      </c>
      <c r="B286" s="22" t="s">
        <v>9779</v>
      </c>
      <c r="G286" s="18"/>
      <c r="I286" s="18"/>
      <c r="K286"/>
      <c r="M286" s="89" t="s">
        <v>1275</v>
      </c>
      <c r="N286" s="90" t="s">
        <v>1276</v>
      </c>
      <c r="O286" s="85" t="s">
        <v>1277</v>
      </c>
    </row>
    <row r="287" spans="1:15" x14ac:dyDescent="0.25">
      <c r="A287" s="18" t="s">
        <v>6397</v>
      </c>
      <c r="B287" s="22" t="s">
        <v>6398</v>
      </c>
      <c r="G287" s="18"/>
      <c r="I287" s="18"/>
      <c r="K287"/>
      <c r="M287" s="89" t="s">
        <v>1278</v>
      </c>
      <c r="N287" s="90" t="s">
        <v>1279</v>
      </c>
      <c r="O287" s="85" t="s">
        <v>1189</v>
      </c>
    </row>
    <row r="288" spans="1:15" x14ac:dyDescent="0.25">
      <c r="A288" s="18" t="s">
        <v>896</v>
      </c>
      <c r="B288" s="22" t="s">
        <v>895</v>
      </c>
      <c r="G288" s="18"/>
      <c r="I288" s="18"/>
      <c r="K288"/>
      <c r="M288" s="89" t="s">
        <v>1280</v>
      </c>
      <c r="N288" s="90" t="s">
        <v>1281</v>
      </c>
      <c r="O288" s="85" t="s">
        <v>1282</v>
      </c>
    </row>
    <row r="289" spans="1:15" x14ac:dyDescent="0.25">
      <c r="A289" s="18" t="s">
        <v>5872</v>
      </c>
      <c r="B289" s="22" t="s">
        <v>5873</v>
      </c>
      <c r="G289" s="18"/>
      <c r="I289" s="18"/>
      <c r="K289"/>
      <c r="M289" s="89" t="s">
        <v>1283</v>
      </c>
      <c r="N289" s="90" t="s">
        <v>1284</v>
      </c>
      <c r="O289" s="85" t="s">
        <v>509</v>
      </c>
    </row>
    <row r="290" spans="1:15" x14ac:dyDescent="0.25">
      <c r="A290" s="18" t="s">
        <v>899</v>
      </c>
      <c r="B290" s="22" t="s">
        <v>898</v>
      </c>
      <c r="G290" s="18"/>
      <c r="I290" s="18"/>
      <c r="K290"/>
      <c r="M290" s="89" t="s">
        <v>1285</v>
      </c>
      <c r="N290" s="90" t="s">
        <v>1286</v>
      </c>
      <c r="O290" s="85" t="s">
        <v>499</v>
      </c>
    </row>
    <row r="291" spans="1:15" x14ac:dyDescent="0.25">
      <c r="A291" s="18" t="s">
        <v>7376</v>
      </c>
      <c r="B291" s="22" t="s">
        <v>7377</v>
      </c>
      <c r="G291" s="18"/>
      <c r="I291" s="18"/>
      <c r="K291"/>
      <c r="M291" s="89" t="s">
        <v>1287</v>
      </c>
      <c r="N291" s="90" t="s">
        <v>1288</v>
      </c>
      <c r="O291" s="85" t="s">
        <v>573</v>
      </c>
    </row>
    <row r="292" spans="1:15" x14ac:dyDescent="0.25">
      <c r="A292" s="18" t="s">
        <v>5896</v>
      </c>
      <c r="B292" s="22" t="s">
        <v>5897</v>
      </c>
      <c r="G292" s="18"/>
      <c r="I292" s="18"/>
      <c r="K292"/>
      <c r="M292" s="89" t="s">
        <v>1289</v>
      </c>
      <c r="N292" s="90" t="s">
        <v>1290</v>
      </c>
      <c r="O292" s="85" t="s">
        <v>730</v>
      </c>
    </row>
    <row r="293" spans="1:15" x14ac:dyDescent="0.25">
      <c r="A293" s="18" t="s">
        <v>5624</v>
      </c>
      <c r="B293" s="22" t="s">
        <v>5625</v>
      </c>
      <c r="G293" s="18"/>
      <c r="I293" s="18"/>
      <c r="K293"/>
      <c r="M293" s="89" t="s">
        <v>1291</v>
      </c>
      <c r="N293" s="90" t="s">
        <v>1292</v>
      </c>
      <c r="O293" s="85" t="s">
        <v>1293</v>
      </c>
    </row>
    <row r="294" spans="1:15" x14ac:dyDescent="0.25">
      <c r="A294" s="18" t="s">
        <v>6545</v>
      </c>
      <c r="B294" s="22" t="s">
        <v>6546</v>
      </c>
      <c r="G294" s="18"/>
      <c r="I294" s="18"/>
      <c r="K294"/>
      <c r="M294" s="89" t="s">
        <v>1294</v>
      </c>
      <c r="N294" s="90" t="s">
        <v>1295</v>
      </c>
      <c r="O294" s="85" t="s">
        <v>1192</v>
      </c>
    </row>
    <row r="295" spans="1:15" x14ac:dyDescent="0.25">
      <c r="A295" s="18" t="s">
        <v>903</v>
      </c>
      <c r="B295" s="22" t="s">
        <v>902</v>
      </c>
      <c r="G295" s="18"/>
      <c r="I295" s="18"/>
      <c r="K295"/>
      <c r="M295" s="89" t="s">
        <v>1296</v>
      </c>
      <c r="N295" s="90" t="s">
        <v>1297</v>
      </c>
      <c r="O295" s="85" t="s">
        <v>937</v>
      </c>
    </row>
    <row r="296" spans="1:15" x14ac:dyDescent="0.25">
      <c r="A296" s="18" t="s">
        <v>907</v>
      </c>
      <c r="B296" s="22" t="s">
        <v>906</v>
      </c>
      <c r="G296" s="18"/>
      <c r="I296" s="18"/>
      <c r="K296"/>
      <c r="M296" s="89" t="s">
        <v>1298</v>
      </c>
      <c r="N296" s="90" t="s">
        <v>1299</v>
      </c>
      <c r="O296" s="85" t="s">
        <v>553</v>
      </c>
    </row>
    <row r="297" spans="1:15" x14ac:dyDescent="0.25">
      <c r="A297" s="18" t="s">
        <v>910</v>
      </c>
      <c r="B297" s="22" t="s">
        <v>909</v>
      </c>
      <c r="G297" s="18"/>
      <c r="I297" s="18"/>
      <c r="K297"/>
      <c r="M297" s="89" t="s">
        <v>1300</v>
      </c>
      <c r="N297" s="90" t="s">
        <v>1301</v>
      </c>
      <c r="O297" s="85" t="s">
        <v>1069</v>
      </c>
    </row>
    <row r="298" spans="1:15" x14ac:dyDescent="0.25">
      <c r="A298" s="18" t="s">
        <v>6838</v>
      </c>
      <c r="B298" s="22" t="s">
        <v>6839</v>
      </c>
      <c r="G298" s="18"/>
      <c r="I298" s="18"/>
      <c r="K298"/>
      <c r="M298" s="89" t="s">
        <v>1302</v>
      </c>
      <c r="N298" s="90" t="s">
        <v>1303</v>
      </c>
      <c r="O298" s="85" t="s">
        <v>612</v>
      </c>
    </row>
    <row r="299" spans="1:15" x14ac:dyDescent="0.25">
      <c r="A299" s="18" t="s">
        <v>913</v>
      </c>
      <c r="B299" s="22" t="s">
        <v>912</v>
      </c>
      <c r="G299" s="18"/>
      <c r="I299" s="18"/>
      <c r="K299"/>
      <c r="M299" s="89" t="s">
        <v>1304</v>
      </c>
      <c r="N299" s="90" t="s">
        <v>1305</v>
      </c>
      <c r="O299" s="85" t="s">
        <v>1306</v>
      </c>
    </row>
    <row r="300" spans="1:15" x14ac:dyDescent="0.25">
      <c r="A300" s="18" t="s">
        <v>9420</v>
      </c>
      <c r="B300" s="22" t="s">
        <v>9421</v>
      </c>
      <c r="G300" s="18"/>
      <c r="I300" s="18"/>
      <c r="K300"/>
      <c r="M300" s="89" t="s">
        <v>1307</v>
      </c>
      <c r="N300" s="90" t="s">
        <v>1308</v>
      </c>
      <c r="O300" s="85" t="s">
        <v>1189</v>
      </c>
    </row>
    <row r="301" spans="1:15" x14ac:dyDescent="0.25">
      <c r="A301" s="18" t="s">
        <v>10169</v>
      </c>
      <c r="B301" s="22" t="s">
        <v>10170</v>
      </c>
      <c r="G301" s="18"/>
      <c r="I301" s="18"/>
      <c r="K301"/>
      <c r="M301" s="89" t="s">
        <v>1309</v>
      </c>
      <c r="N301" s="90" t="s">
        <v>1310</v>
      </c>
      <c r="O301" s="85" t="s">
        <v>726</v>
      </c>
    </row>
    <row r="302" spans="1:15" x14ac:dyDescent="0.25">
      <c r="A302" s="18" t="s">
        <v>917</v>
      </c>
      <c r="B302" s="22" t="s">
        <v>916</v>
      </c>
      <c r="G302" s="18"/>
      <c r="I302" s="18"/>
      <c r="K302"/>
      <c r="M302" s="89" t="s">
        <v>1311</v>
      </c>
      <c r="N302" s="90" t="s">
        <v>1312</v>
      </c>
      <c r="O302" s="85" t="s">
        <v>1313</v>
      </c>
    </row>
    <row r="303" spans="1:15" x14ac:dyDescent="0.25">
      <c r="A303" s="18" t="s">
        <v>920</v>
      </c>
      <c r="B303" s="22" t="s">
        <v>919</v>
      </c>
      <c r="G303" s="18"/>
      <c r="I303" s="18"/>
      <c r="K303"/>
      <c r="M303" s="89" t="s">
        <v>1314</v>
      </c>
      <c r="N303" s="90" t="s">
        <v>1315</v>
      </c>
      <c r="O303" s="85" t="s">
        <v>625</v>
      </c>
    </row>
    <row r="304" spans="1:15" x14ac:dyDescent="0.25">
      <c r="A304" s="18" t="s">
        <v>922</v>
      </c>
      <c r="B304" s="22" t="s">
        <v>921</v>
      </c>
      <c r="G304" s="18"/>
      <c r="I304" s="18"/>
      <c r="K304"/>
      <c r="M304" s="89" t="s">
        <v>1316</v>
      </c>
      <c r="N304" s="90" t="s">
        <v>1317</v>
      </c>
      <c r="O304" s="85" t="s">
        <v>596</v>
      </c>
    </row>
    <row r="305" spans="1:15" x14ac:dyDescent="0.25">
      <c r="A305" s="18" t="s">
        <v>926</v>
      </c>
      <c r="B305" s="22" t="s">
        <v>925</v>
      </c>
      <c r="G305" s="18"/>
      <c r="I305" s="18"/>
      <c r="K305"/>
      <c r="M305" s="89" t="s">
        <v>1318</v>
      </c>
      <c r="N305" s="90" t="s">
        <v>1319</v>
      </c>
      <c r="O305" s="85" t="s">
        <v>62</v>
      </c>
    </row>
    <row r="306" spans="1:15" x14ac:dyDescent="0.25">
      <c r="A306" s="18" t="s">
        <v>5706</v>
      </c>
      <c r="B306" s="22" t="s">
        <v>5707</v>
      </c>
      <c r="G306" s="18"/>
      <c r="I306" s="18"/>
      <c r="K306"/>
      <c r="M306" s="89" t="s">
        <v>1320</v>
      </c>
      <c r="N306" s="90" t="s">
        <v>1321</v>
      </c>
      <c r="O306" s="85" t="s">
        <v>612</v>
      </c>
    </row>
    <row r="307" spans="1:15" x14ac:dyDescent="0.25">
      <c r="A307" s="18" t="s">
        <v>929</v>
      </c>
      <c r="B307" s="22" t="s">
        <v>928</v>
      </c>
      <c r="G307" s="18"/>
      <c r="I307" s="18"/>
      <c r="K307"/>
      <c r="M307" s="89" t="s">
        <v>1322</v>
      </c>
      <c r="N307" s="90" t="s">
        <v>1323</v>
      </c>
      <c r="O307" s="85" t="s">
        <v>1324</v>
      </c>
    </row>
    <row r="308" spans="1:15" x14ac:dyDescent="0.25">
      <c r="A308" s="18" t="s">
        <v>932</v>
      </c>
      <c r="B308" s="22" t="s">
        <v>931</v>
      </c>
      <c r="G308" s="18"/>
      <c r="I308" s="18"/>
      <c r="K308"/>
      <c r="M308" s="89" t="s">
        <v>1325</v>
      </c>
      <c r="N308" s="90" t="s">
        <v>1326</v>
      </c>
      <c r="O308" s="85" t="s">
        <v>497</v>
      </c>
    </row>
    <row r="309" spans="1:15" x14ac:dyDescent="0.25">
      <c r="A309" s="18" t="s">
        <v>6830</v>
      </c>
      <c r="B309" s="22" t="s">
        <v>6831</v>
      </c>
      <c r="G309" s="18"/>
      <c r="I309" s="18"/>
      <c r="K309"/>
      <c r="M309" s="89" t="s">
        <v>1327</v>
      </c>
      <c r="N309" s="90" t="s">
        <v>1328</v>
      </c>
      <c r="O309" s="85" t="s">
        <v>1329</v>
      </c>
    </row>
    <row r="310" spans="1:15" x14ac:dyDescent="0.25">
      <c r="A310" s="18" t="s">
        <v>5802</v>
      </c>
      <c r="B310" s="22" t="s">
        <v>5803</v>
      </c>
      <c r="G310" s="18"/>
      <c r="I310" s="18"/>
      <c r="K310"/>
      <c r="M310" s="89" t="s">
        <v>1330</v>
      </c>
      <c r="N310" s="90" t="s">
        <v>1331</v>
      </c>
      <c r="O310" s="85" t="s">
        <v>894</v>
      </c>
    </row>
    <row r="311" spans="1:15" x14ac:dyDescent="0.25">
      <c r="A311" s="18" t="s">
        <v>936</v>
      </c>
      <c r="B311" s="22" t="s">
        <v>935</v>
      </c>
      <c r="G311" s="18"/>
      <c r="I311" s="18"/>
      <c r="K311"/>
      <c r="M311" s="89" t="s">
        <v>1332</v>
      </c>
      <c r="N311" s="90" t="s">
        <v>1333</v>
      </c>
      <c r="O311" s="85" t="s">
        <v>737</v>
      </c>
    </row>
    <row r="312" spans="1:15" x14ac:dyDescent="0.25">
      <c r="A312" s="18" t="s">
        <v>8496</v>
      </c>
      <c r="B312" s="22" t="s">
        <v>8497</v>
      </c>
      <c r="G312" s="18"/>
      <c r="I312" s="18"/>
      <c r="K312"/>
      <c r="M312" s="89" t="s">
        <v>1334</v>
      </c>
      <c r="N312" s="90" t="s">
        <v>1335</v>
      </c>
      <c r="O312" s="85" t="s">
        <v>549</v>
      </c>
    </row>
    <row r="313" spans="1:15" x14ac:dyDescent="0.25">
      <c r="A313" s="18" t="s">
        <v>940</v>
      </c>
      <c r="B313" s="22" t="s">
        <v>939</v>
      </c>
      <c r="G313" s="18"/>
      <c r="I313" s="18"/>
      <c r="K313"/>
      <c r="M313" s="89" t="s">
        <v>1336</v>
      </c>
      <c r="N313" s="90" t="s">
        <v>1337</v>
      </c>
      <c r="O313" s="85" t="s">
        <v>532</v>
      </c>
    </row>
    <row r="314" spans="1:15" x14ac:dyDescent="0.25">
      <c r="A314" s="18" t="s">
        <v>6541</v>
      </c>
      <c r="B314" s="22" t="s">
        <v>6542</v>
      </c>
      <c r="G314" s="18"/>
      <c r="I314" s="18"/>
      <c r="K314"/>
      <c r="M314" s="89" t="s">
        <v>1338</v>
      </c>
      <c r="N314" s="90" t="s">
        <v>1339</v>
      </c>
      <c r="O314" s="85" t="s">
        <v>612</v>
      </c>
    </row>
    <row r="315" spans="1:15" x14ac:dyDescent="0.25">
      <c r="A315" s="18" t="s">
        <v>944</v>
      </c>
      <c r="B315" s="22" t="s">
        <v>943</v>
      </c>
      <c r="G315" s="18"/>
      <c r="I315" s="18"/>
      <c r="K315"/>
      <c r="M315" s="89" t="s">
        <v>1340</v>
      </c>
      <c r="N315" s="90" t="s">
        <v>1341</v>
      </c>
      <c r="O315" s="85" t="s">
        <v>621</v>
      </c>
    </row>
    <row r="316" spans="1:15" x14ac:dyDescent="0.25">
      <c r="A316" s="18" t="s">
        <v>947</v>
      </c>
      <c r="B316" s="22" t="s">
        <v>946</v>
      </c>
      <c r="G316" s="18"/>
      <c r="I316" s="18"/>
      <c r="K316"/>
      <c r="M316" s="89" t="s">
        <v>1342</v>
      </c>
      <c r="N316" s="90" t="s">
        <v>1343</v>
      </c>
      <c r="O316" s="85" t="s">
        <v>967</v>
      </c>
    </row>
    <row r="317" spans="1:15" x14ac:dyDescent="0.25">
      <c r="A317" s="18" t="s">
        <v>7900</v>
      </c>
      <c r="B317" s="22" t="s">
        <v>7901</v>
      </c>
      <c r="G317" s="18"/>
      <c r="I317" s="18"/>
      <c r="K317"/>
      <c r="M317" s="89" t="s">
        <v>1344</v>
      </c>
      <c r="N317" s="90" t="s">
        <v>1345</v>
      </c>
      <c r="O317" s="85" t="s">
        <v>545</v>
      </c>
    </row>
    <row r="318" spans="1:15" x14ac:dyDescent="0.25">
      <c r="A318" s="18" t="s">
        <v>10329</v>
      </c>
      <c r="B318" s="22" t="s">
        <v>10330</v>
      </c>
      <c r="G318" s="18"/>
      <c r="I318" s="18"/>
      <c r="K318"/>
      <c r="M318" s="89" t="s">
        <v>1346</v>
      </c>
      <c r="N318" s="90" t="s">
        <v>1347</v>
      </c>
      <c r="O318" s="85" t="s">
        <v>497</v>
      </c>
    </row>
    <row r="319" spans="1:15" x14ac:dyDescent="0.25">
      <c r="A319" s="18" t="s">
        <v>7682</v>
      </c>
      <c r="B319" s="22" t="s">
        <v>7683</v>
      </c>
      <c r="G319" s="18"/>
      <c r="I319" s="18"/>
      <c r="K319"/>
      <c r="M319" s="89" t="s">
        <v>1348</v>
      </c>
      <c r="N319" s="90" t="s">
        <v>1349</v>
      </c>
      <c r="O319" s="85" t="s">
        <v>532</v>
      </c>
    </row>
    <row r="320" spans="1:15" x14ac:dyDescent="0.25">
      <c r="A320" s="18" t="s">
        <v>950</v>
      </c>
      <c r="B320" s="22" t="s">
        <v>949</v>
      </c>
      <c r="G320" s="18"/>
      <c r="I320" s="18"/>
      <c r="K320"/>
      <c r="M320" s="89" t="s">
        <v>1350</v>
      </c>
      <c r="N320" s="90" t="s">
        <v>1351</v>
      </c>
      <c r="O320" s="85" t="s">
        <v>1102</v>
      </c>
    </row>
    <row r="321" spans="1:15" x14ac:dyDescent="0.25">
      <c r="A321" s="18" t="s">
        <v>8792</v>
      </c>
      <c r="B321" s="22" t="s">
        <v>8793</v>
      </c>
      <c r="G321" s="18"/>
      <c r="I321" s="18"/>
      <c r="K321"/>
      <c r="M321" s="89" t="s">
        <v>1352</v>
      </c>
      <c r="N321" s="90" t="s">
        <v>1353</v>
      </c>
      <c r="O321" s="85" t="s">
        <v>612</v>
      </c>
    </row>
    <row r="322" spans="1:15" x14ac:dyDescent="0.25">
      <c r="A322" s="18" t="s">
        <v>7286</v>
      </c>
      <c r="B322" s="22" t="s">
        <v>7287</v>
      </c>
      <c r="G322" s="18"/>
      <c r="I322" s="18"/>
      <c r="K322"/>
      <c r="M322" s="89" t="s">
        <v>1354</v>
      </c>
      <c r="N322" s="90" t="s">
        <v>1355</v>
      </c>
      <c r="O322" s="85" t="s">
        <v>1270</v>
      </c>
    </row>
    <row r="323" spans="1:15" x14ac:dyDescent="0.25">
      <c r="A323" s="18" t="s">
        <v>953</v>
      </c>
      <c r="B323" s="22" t="s">
        <v>952</v>
      </c>
      <c r="G323" s="18"/>
      <c r="I323" s="18"/>
      <c r="K323"/>
      <c r="M323" s="89" t="s">
        <v>1356</v>
      </c>
      <c r="N323" s="90" t="s">
        <v>1357</v>
      </c>
      <c r="O323" s="85" t="s">
        <v>804</v>
      </c>
    </row>
    <row r="324" spans="1:15" x14ac:dyDescent="0.25">
      <c r="A324" s="18" t="s">
        <v>6475</v>
      </c>
      <c r="B324" s="22" t="s">
        <v>6476</v>
      </c>
      <c r="G324" s="18"/>
      <c r="I324" s="18"/>
      <c r="K324"/>
      <c r="M324" s="89" t="s">
        <v>1358</v>
      </c>
      <c r="N324" s="90" t="s">
        <v>399</v>
      </c>
      <c r="O324" s="85" t="s">
        <v>908</v>
      </c>
    </row>
    <row r="325" spans="1:15" x14ac:dyDescent="0.25">
      <c r="A325" s="18" t="s">
        <v>5782</v>
      </c>
      <c r="B325" s="22" t="s">
        <v>5783</v>
      </c>
      <c r="G325" s="18"/>
      <c r="I325" s="18"/>
      <c r="K325"/>
      <c r="M325" s="89" t="s">
        <v>1359</v>
      </c>
      <c r="N325" s="90" t="s">
        <v>1360</v>
      </c>
      <c r="O325" s="85" t="s">
        <v>62</v>
      </c>
    </row>
    <row r="326" spans="1:15" x14ac:dyDescent="0.25">
      <c r="A326" s="18" t="s">
        <v>956</v>
      </c>
      <c r="B326" s="22" t="s">
        <v>955</v>
      </c>
      <c r="G326" s="18"/>
      <c r="I326" s="18"/>
      <c r="K326"/>
      <c r="M326" s="89" t="s">
        <v>1361</v>
      </c>
      <c r="N326" s="90" t="s">
        <v>1362</v>
      </c>
      <c r="O326" s="85" t="s">
        <v>1363</v>
      </c>
    </row>
    <row r="327" spans="1:15" x14ac:dyDescent="0.25">
      <c r="A327" s="18" t="s">
        <v>8950</v>
      </c>
      <c r="B327" s="22" t="s">
        <v>8951</v>
      </c>
      <c r="G327" s="18"/>
      <c r="I327" s="18"/>
      <c r="K327"/>
      <c r="M327" s="89" t="s">
        <v>1364</v>
      </c>
      <c r="N327" s="90" t="s">
        <v>1365</v>
      </c>
      <c r="O327" s="85" t="s">
        <v>800</v>
      </c>
    </row>
    <row r="328" spans="1:15" x14ac:dyDescent="0.25">
      <c r="A328" s="18" t="s">
        <v>6601</v>
      </c>
      <c r="B328" s="22" t="s">
        <v>6602</v>
      </c>
      <c r="G328" s="18"/>
      <c r="I328" s="18"/>
      <c r="K328"/>
      <c r="M328" s="89" t="s">
        <v>1366</v>
      </c>
      <c r="N328" s="90" t="s">
        <v>1367</v>
      </c>
      <c r="O328" s="85" t="s">
        <v>844</v>
      </c>
    </row>
    <row r="329" spans="1:15" x14ac:dyDescent="0.25">
      <c r="A329" s="18" t="s">
        <v>960</v>
      </c>
      <c r="B329" s="22" t="s">
        <v>959</v>
      </c>
      <c r="G329" s="18"/>
      <c r="I329" s="18"/>
      <c r="K329"/>
      <c r="M329" s="89" t="s">
        <v>1368</v>
      </c>
      <c r="N329" s="90" t="s">
        <v>1369</v>
      </c>
      <c r="O329" s="85" t="s">
        <v>730</v>
      </c>
    </row>
    <row r="330" spans="1:15" x14ac:dyDescent="0.25">
      <c r="A330" s="18" t="s">
        <v>8358</v>
      </c>
      <c r="B330" s="22" t="s">
        <v>8359</v>
      </c>
      <c r="G330" s="18"/>
      <c r="I330" s="18"/>
      <c r="K330"/>
      <c r="M330" s="89" t="s">
        <v>1370</v>
      </c>
      <c r="N330" s="90" t="s">
        <v>1371</v>
      </c>
      <c r="O330" s="85" t="s">
        <v>1372</v>
      </c>
    </row>
    <row r="331" spans="1:15" x14ac:dyDescent="0.25">
      <c r="A331" s="18" t="s">
        <v>962</v>
      </c>
      <c r="B331" s="22" t="s">
        <v>961</v>
      </c>
      <c r="G331" s="18"/>
      <c r="I331" s="18"/>
      <c r="K331"/>
      <c r="M331" s="89" t="s">
        <v>1373</v>
      </c>
      <c r="N331" s="90" t="s">
        <v>1374</v>
      </c>
      <c r="O331" s="85" t="s">
        <v>1199</v>
      </c>
    </row>
    <row r="332" spans="1:15" x14ac:dyDescent="0.25">
      <c r="A332" s="18" t="s">
        <v>966</v>
      </c>
      <c r="B332" s="22" t="s">
        <v>965</v>
      </c>
      <c r="G332" s="18"/>
      <c r="I332" s="18"/>
      <c r="K332"/>
      <c r="M332" s="89" t="s">
        <v>1375</v>
      </c>
      <c r="N332" s="90" t="s">
        <v>1376</v>
      </c>
      <c r="O332" s="85" t="s">
        <v>573</v>
      </c>
    </row>
    <row r="333" spans="1:15" x14ac:dyDescent="0.25">
      <c r="A333" s="18" t="s">
        <v>8560</v>
      </c>
      <c r="B333" s="22" t="s">
        <v>8561</v>
      </c>
      <c r="G333" s="18"/>
      <c r="I333" s="18"/>
      <c r="K333"/>
      <c r="M333" s="89" t="s">
        <v>1377</v>
      </c>
      <c r="N333" s="90" t="s">
        <v>1378</v>
      </c>
      <c r="O333" s="85" t="s">
        <v>516</v>
      </c>
    </row>
    <row r="334" spans="1:15" x14ac:dyDescent="0.25">
      <c r="A334" s="18" t="s">
        <v>8692</v>
      </c>
      <c r="B334" s="22" t="s">
        <v>8693</v>
      </c>
      <c r="G334" s="18"/>
      <c r="I334" s="18"/>
      <c r="K334"/>
      <c r="M334" s="89" t="s">
        <v>1379</v>
      </c>
      <c r="N334" s="90" t="s">
        <v>1380</v>
      </c>
      <c r="O334" s="85" t="s">
        <v>528</v>
      </c>
    </row>
    <row r="335" spans="1:15" x14ac:dyDescent="0.25">
      <c r="A335" s="18" t="s">
        <v>10239</v>
      </c>
      <c r="B335" s="22" t="s">
        <v>10240</v>
      </c>
      <c r="G335" s="18"/>
      <c r="I335" s="18"/>
      <c r="K335"/>
      <c r="M335" s="89" t="s">
        <v>1381</v>
      </c>
      <c r="N335" s="90" t="s">
        <v>1382</v>
      </c>
      <c r="O335" s="85" t="s">
        <v>1383</v>
      </c>
    </row>
    <row r="336" spans="1:15" x14ac:dyDescent="0.25">
      <c r="A336" s="18" t="s">
        <v>8018</v>
      </c>
      <c r="B336" s="22" t="s">
        <v>8019</v>
      </c>
      <c r="G336" s="18"/>
      <c r="I336" s="18"/>
      <c r="K336"/>
      <c r="M336" s="89" t="s">
        <v>1384</v>
      </c>
      <c r="N336" s="90" t="s">
        <v>1385</v>
      </c>
      <c r="O336" s="85" t="s">
        <v>1386</v>
      </c>
    </row>
    <row r="337" spans="1:15" x14ac:dyDescent="0.25">
      <c r="A337" s="18" t="s">
        <v>970</v>
      </c>
      <c r="B337" s="22" t="s">
        <v>969</v>
      </c>
      <c r="G337" s="18"/>
      <c r="I337" s="18"/>
      <c r="K337"/>
      <c r="M337" s="89" t="s">
        <v>1387</v>
      </c>
      <c r="N337" s="90" t="s">
        <v>1388</v>
      </c>
      <c r="O337" s="85" t="s">
        <v>621</v>
      </c>
    </row>
    <row r="338" spans="1:15" x14ac:dyDescent="0.25">
      <c r="A338" s="18" t="s">
        <v>6153</v>
      </c>
      <c r="B338" s="22" t="s">
        <v>6154</v>
      </c>
      <c r="G338" s="18"/>
      <c r="I338" s="18"/>
      <c r="K338"/>
      <c r="M338" s="89" t="s">
        <v>1389</v>
      </c>
      <c r="N338" s="90" t="s">
        <v>1390</v>
      </c>
      <c r="O338" s="85" t="s">
        <v>1391</v>
      </c>
    </row>
    <row r="339" spans="1:15" x14ac:dyDescent="0.25">
      <c r="A339" s="18" t="s">
        <v>6445</v>
      </c>
      <c r="B339" s="22" t="s">
        <v>6446</v>
      </c>
      <c r="G339" s="18"/>
      <c r="I339" s="18"/>
      <c r="K339"/>
      <c r="M339" s="89" t="s">
        <v>1392</v>
      </c>
      <c r="N339" s="90" t="s">
        <v>1393</v>
      </c>
      <c r="O339" s="85" t="s">
        <v>520</v>
      </c>
    </row>
    <row r="340" spans="1:15" x14ac:dyDescent="0.25">
      <c r="A340" s="18" t="s">
        <v>7204</v>
      </c>
      <c r="B340" s="22" t="s">
        <v>7205</v>
      </c>
      <c r="G340" s="18"/>
      <c r="I340" s="18"/>
      <c r="K340"/>
      <c r="M340" s="89" t="s">
        <v>1394</v>
      </c>
      <c r="N340" s="90" t="s">
        <v>1395</v>
      </c>
      <c r="O340" s="85" t="s">
        <v>1396</v>
      </c>
    </row>
    <row r="341" spans="1:15" x14ac:dyDescent="0.25">
      <c r="A341" s="18" t="s">
        <v>973</v>
      </c>
      <c r="B341" s="22" t="s">
        <v>972</v>
      </c>
      <c r="G341" s="18"/>
      <c r="I341" s="18"/>
      <c r="K341"/>
      <c r="M341" s="89" t="s">
        <v>1397</v>
      </c>
      <c r="N341" s="90" t="s">
        <v>1398</v>
      </c>
      <c r="O341" s="85" t="s">
        <v>844</v>
      </c>
    </row>
    <row r="342" spans="1:15" x14ac:dyDescent="0.25">
      <c r="A342" s="18" t="s">
        <v>423</v>
      </c>
      <c r="B342" s="22" t="s">
        <v>976</v>
      </c>
      <c r="G342" s="18"/>
      <c r="I342" s="18"/>
      <c r="K342"/>
      <c r="M342" s="89" t="s">
        <v>1399</v>
      </c>
      <c r="N342" s="90" t="s">
        <v>1400</v>
      </c>
      <c r="O342" s="85" t="s">
        <v>1401</v>
      </c>
    </row>
    <row r="343" spans="1:15" x14ac:dyDescent="0.25">
      <c r="A343" s="18" t="s">
        <v>979</v>
      </c>
      <c r="B343" s="22" t="s">
        <v>978</v>
      </c>
      <c r="G343" s="18"/>
      <c r="I343" s="18"/>
      <c r="K343"/>
      <c r="M343" s="89" t="s">
        <v>1402</v>
      </c>
      <c r="N343" s="90" t="s">
        <v>1403</v>
      </c>
      <c r="O343" s="85" t="s">
        <v>1102</v>
      </c>
    </row>
    <row r="344" spans="1:15" x14ac:dyDescent="0.25">
      <c r="A344" s="18" t="s">
        <v>7620</v>
      </c>
      <c r="B344" s="22" t="s">
        <v>7621</v>
      </c>
      <c r="G344" s="18"/>
      <c r="I344" s="18"/>
      <c r="K344"/>
      <c r="M344" s="89" t="s">
        <v>1404</v>
      </c>
      <c r="N344" s="90" t="s">
        <v>1405</v>
      </c>
      <c r="O344" s="85" t="s">
        <v>941</v>
      </c>
    </row>
    <row r="345" spans="1:15" x14ac:dyDescent="0.25">
      <c r="A345" s="18" t="s">
        <v>10179</v>
      </c>
      <c r="B345" s="22" t="s">
        <v>10180</v>
      </c>
      <c r="G345" s="18"/>
      <c r="I345" s="18"/>
      <c r="K345"/>
      <c r="M345" s="89" t="s">
        <v>1406</v>
      </c>
      <c r="N345" s="90" t="s">
        <v>1407</v>
      </c>
      <c r="O345" s="85" t="s">
        <v>1189</v>
      </c>
    </row>
    <row r="346" spans="1:15" x14ac:dyDescent="0.25">
      <c r="A346" s="18" t="s">
        <v>981</v>
      </c>
      <c r="B346" s="22" t="s">
        <v>980</v>
      </c>
      <c r="G346" s="18"/>
      <c r="I346" s="18"/>
      <c r="K346"/>
      <c r="M346" s="89" t="s">
        <v>1408</v>
      </c>
      <c r="N346" s="90" t="s">
        <v>337</v>
      </c>
      <c r="O346" s="85" t="s">
        <v>474</v>
      </c>
    </row>
    <row r="347" spans="1:15" x14ac:dyDescent="0.25">
      <c r="A347" s="18" t="s">
        <v>8484</v>
      </c>
      <c r="B347" s="22" t="s">
        <v>8485</v>
      </c>
      <c r="G347" s="18"/>
      <c r="I347" s="18"/>
      <c r="K347"/>
      <c r="M347" s="89" t="s">
        <v>1409</v>
      </c>
      <c r="N347" s="90" t="s">
        <v>170</v>
      </c>
      <c r="O347" s="85" t="s">
        <v>737</v>
      </c>
    </row>
    <row r="348" spans="1:15" x14ac:dyDescent="0.25">
      <c r="A348" s="18" t="s">
        <v>8480</v>
      </c>
      <c r="B348" s="22" t="s">
        <v>8481</v>
      </c>
      <c r="G348" s="18"/>
      <c r="I348" s="18"/>
      <c r="K348"/>
      <c r="M348" s="89" t="s">
        <v>1410</v>
      </c>
      <c r="N348" s="90" t="s">
        <v>1411</v>
      </c>
      <c r="O348" s="85" t="s">
        <v>933</v>
      </c>
    </row>
    <row r="349" spans="1:15" x14ac:dyDescent="0.25">
      <c r="A349" s="18" t="s">
        <v>9794</v>
      </c>
      <c r="B349" s="22" t="s">
        <v>9795</v>
      </c>
      <c r="G349" s="18"/>
      <c r="I349" s="18"/>
      <c r="K349"/>
      <c r="M349" s="89" t="s">
        <v>1412</v>
      </c>
      <c r="N349" s="90" t="s">
        <v>1413</v>
      </c>
      <c r="O349" s="85" t="s">
        <v>1277</v>
      </c>
    </row>
    <row r="350" spans="1:15" x14ac:dyDescent="0.25">
      <c r="A350" s="18" t="s">
        <v>8646</v>
      </c>
      <c r="B350" s="22" t="s">
        <v>8647</v>
      </c>
      <c r="G350" s="18"/>
      <c r="I350" s="18"/>
      <c r="K350"/>
      <c r="M350" s="89" t="s">
        <v>1414</v>
      </c>
      <c r="N350" s="90" t="s">
        <v>1415</v>
      </c>
      <c r="O350" s="85" t="s">
        <v>505</v>
      </c>
    </row>
    <row r="351" spans="1:15" x14ac:dyDescent="0.25">
      <c r="A351" s="18" t="s">
        <v>10391</v>
      </c>
      <c r="B351" s="22" t="s">
        <v>10392</v>
      </c>
      <c r="G351" s="18"/>
      <c r="I351" s="18"/>
      <c r="K351"/>
      <c r="M351" s="89" t="s">
        <v>1416</v>
      </c>
      <c r="N351" s="90" t="s">
        <v>1417</v>
      </c>
      <c r="O351" s="85" t="s">
        <v>834</v>
      </c>
    </row>
    <row r="352" spans="1:15" x14ac:dyDescent="0.25">
      <c r="A352" s="18" t="s">
        <v>984</v>
      </c>
      <c r="B352" s="22" t="s">
        <v>983</v>
      </c>
      <c r="G352" s="18"/>
      <c r="I352" s="18"/>
      <c r="K352"/>
      <c r="M352" s="89" t="s">
        <v>1418</v>
      </c>
      <c r="N352" s="90" t="s">
        <v>1419</v>
      </c>
      <c r="O352" s="85" t="s">
        <v>588</v>
      </c>
    </row>
    <row r="353" spans="1:15" x14ac:dyDescent="0.25">
      <c r="A353" s="18" t="s">
        <v>9588</v>
      </c>
      <c r="B353" s="22" t="s">
        <v>9589</v>
      </c>
      <c r="G353" s="18"/>
      <c r="I353" s="18"/>
      <c r="K353"/>
      <c r="M353" s="89" t="s">
        <v>1420</v>
      </c>
      <c r="N353" s="90" t="s">
        <v>1421</v>
      </c>
      <c r="O353" s="85" t="s">
        <v>844</v>
      </c>
    </row>
    <row r="354" spans="1:15" x14ac:dyDescent="0.25">
      <c r="A354" s="18" t="s">
        <v>5870</v>
      </c>
      <c r="B354" s="22" t="s">
        <v>5871</v>
      </c>
      <c r="G354" s="18"/>
      <c r="I354" s="18"/>
      <c r="K354"/>
      <c r="M354" s="89" t="s">
        <v>1422</v>
      </c>
      <c r="N354" s="90" t="s">
        <v>1423</v>
      </c>
      <c r="O354" s="85" t="s">
        <v>62</v>
      </c>
    </row>
    <row r="355" spans="1:15" x14ac:dyDescent="0.25">
      <c r="A355" s="18" t="s">
        <v>5620</v>
      </c>
      <c r="B355" s="22" t="s">
        <v>5621</v>
      </c>
      <c r="G355" s="18"/>
      <c r="I355" s="18"/>
      <c r="K355"/>
      <c r="M355" s="89" t="s">
        <v>1424</v>
      </c>
      <c r="N355" s="90" t="s">
        <v>1425</v>
      </c>
      <c r="O355" s="85" t="s">
        <v>535</v>
      </c>
    </row>
    <row r="356" spans="1:15" x14ac:dyDescent="0.25">
      <c r="A356" s="18" t="s">
        <v>231</v>
      </c>
      <c r="B356" s="22" t="s">
        <v>985</v>
      </c>
      <c r="G356" s="18"/>
      <c r="I356" s="18"/>
      <c r="K356"/>
      <c r="M356" s="89" t="s">
        <v>1426</v>
      </c>
      <c r="N356" s="90" t="s">
        <v>1427</v>
      </c>
      <c r="O356" s="85" t="s">
        <v>1428</v>
      </c>
    </row>
    <row r="357" spans="1:15" x14ac:dyDescent="0.25">
      <c r="A357" s="18" t="s">
        <v>989</v>
      </c>
      <c r="B357" s="22" t="s">
        <v>988</v>
      </c>
      <c r="G357" s="18"/>
      <c r="I357" s="18"/>
      <c r="K357"/>
      <c r="M357" s="89" t="s">
        <v>1429</v>
      </c>
      <c r="N357" s="90" t="s">
        <v>1430</v>
      </c>
      <c r="O357" s="85" t="s">
        <v>621</v>
      </c>
    </row>
    <row r="358" spans="1:15" x14ac:dyDescent="0.25">
      <c r="A358" s="18" t="s">
        <v>8778</v>
      </c>
      <c r="B358" s="22" t="s">
        <v>8779</v>
      </c>
      <c r="G358" s="18"/>
      <c r="I358" s="18"/>
      <c r="K358"/>
      <c r="M358" s="89" t="s">
        <v>1431</v>
      </c>
      <c r="N358" s="90" t="s">
        <v>1432</v>
      </c>
      <c r="O358" s="85" t="s">
        <v>1433</v>
      </c>
    </row>
    <row r="359" spans="1:15" x14ac:dyDescent="0.25">
      <c r="A359" s="18" t="s">
        <v>992</v>
      </c>
      <c r="B359" s="22" t="s">
        <v>991</v>
      </c>
      <c r="G359" s="18"/>
      <c r="I359" s="18"/>
      <c r="K359"/>
      <c r="M359" s="89" t="s">
        <v>1434</v>
      </c>
      <c r="N359" s="90" t="s">
        <v>1435</v>
      </c>
      <c r="O359" s="85" t="s">
        <v>1023</v>
      </c>
    </row>
    <row r="360" spans="1:15" x14ac:dyDescent="0.25">
      <c r="A360" s="18" t="s">
        <v>8740</v>
      </c>
      <c r="B360" s="22" t="s">
        <v>8741</v>
      </c>
      <c r="G360" s="18"/>
      <c r="I360" s="18"/>
      <c r="K360"/>
      <c r="M360" s="89" t="s">
        <v>1436</v>
      </c>
      <c r="N360" s="90" t="s">
        <v>1437</v>
      </c>
      <c r="O360" s="85" t="s">
        <v>974</v>
      </c>
    </row>
    <row r="361" spans="1:15" x14ac:dyDescent="0.25">
      <c r="A361" s="18" t="s">
        <v>995</v>
      </c>
      <c r="B361" s="22" t="s">
        <v>994</v>
      </c>
      <c r="G361" s="18"/>
      <c r="I361" s="18"/>
      <c r="K361"/>
      <c r="M361" s="89" t="s">
        <v>1438</v>
      </c>
      <c r="N361" s="90" t="s">
        <v>1439</v>
      </c>
      <c r="O361" s="85" t="s">
        <v>1440</v>
      </c>
    </row>
    <row r="362" spans="1:15" x14ac:dyDescent="0.25">
      <c r="A362" s="18" t="s">
        <v>997</v>
      </c>
      <c r="B362" s="22" t="s">
        <v>996</v>
      </c>
      <c r="G362" s="18"/>
      <c r="I362" s="18"/>
      <c r="K362"/>
      <c r="M362" s="89" t="s">
        <v>1441</v>
      </c>
      <c r="N362" s="90" t="s">
        <v>1442</v>
      </c>
      <c r="O362" s="85" t="s">
        <v>1443</v>
      </c>
    </row>
    <row r="363" spans="1:15" x14ac:dyDescent="0.25">
      <c r="A363" s="18" t="s">
        <v>7164</v>
      </c>
      <c r="B363" s="22" t="s">
        <v>7165</v>
      </c>
      <c r="G363" s="18"/>
      <c r="I363" s="18"/>
      <c r="K363"/>
      <c r="M363" s="89" t="s">
        <v>1444</v>
      </c>
      <c r="N363" s="90" t="s">
        <v>1445</v>
      </c>
      <c r="O363" s="85" t="s">
        <v>986</v>
      </c>
    </row>
    <row r="364" spans="1:15" x14ac:dyDescent="0.25">
      <c r="A364" s="18" t="s">
        <v>8768</v>
      </c>
      <c r="B364" s="22" t="s">
        <v>8769</v>
      </c>
      <c r="G364" s="18"/>
      <c r="I364" s="18"/>
      <c r="K364"/>
      <c r="M364" s="89" t="s">
        <v>1446</v>
      </c>
      <c r="N364" s="90" t="s">
        <v>1447</v>
      </c>
      <c r="O364" s="85" t="s">
        <v>817</v>
      </c>
    </row>
    <row r="365" spans="1:15" x14ac:dyDescent="0.25">
      <c r="A365" s="18" t="s">
        <v>6137</v>
      </c>
      <c r="B365" s="22" t="s">
        <v>6138</v>
      </c>
      <c r="G365" s="18"/>
      <c r="I365" s="18"/>
      <c r="K365"/>
      <c r="M365" s="89" t="s">
        <v>1448</v>
      </c>
      <c r="N365" s="90" t="s">
        <v>1449</v>
      </c>
      <c r="O365" s="85" t="s">
        <v>474</v>
      </c>
    </row>
    <row r="366" spans="1:15" x14ac:dyDescent="0.25">
      <c r="A366" s="18" t="s">
        <v>6429</v>
      </c>
      <c r="B366" s="22" t="s">
        <v>6430</v>
      </c>
      <c r="G366" s="18"/>
      <c r="I366" s="18"/>
      <c r="K366"/>
      <c r="M366" s="89" t="s">
        <v>1450</v>
      </c>
      <c r="N366" s="90" t="s">
        <v>1451</v>
      </c>
      <c r="O366" s="85" t="s">
        <v>549</v>
      </c>
    </row>
    <row r="367" spans="1:15" x14ac:dyDescent="0.25">
      <c r="A367" s="18" t="s">
        <v>6221</v>
      </c>
      <c r="B367" s="22" t="s">
        <v>6222</v>
      </c>
      <c r="G367" s="18"/>
      <c r="I367" s="18"/>
      <c r="K367"/>
      <c r="M367" s="89" t="s">
        <v>1452</v>
      </c>
      <c r="N367" s="90" t="s">
        <v>256</v>
      </c>
      <c r="O367" s="85" t="s">
        <v>1453</v>
      </c>
    </row>
    <row r="368" spans="1:15" x14ac:dyDescent="0.25">
      <c r="A368" s="18" t="s">
        <v>1001</v>
      </c>
      <c r="B368" s="22" t="s">
        <v>1000</v>
      </c>
      <c r="G368" s="18"/>
      <c r="I368" s="18"/>
      <c r="K368"/>
      <c r="M368" s="89" t="s">
        <v>1454</v>
      </c>
      <c r="N368" s="90" t="s">
        <v>1455</v>
      </c>
      <c r="O368" s="85" t="s">
        <v>516</v>
      </c>
    </row>
    <row r="369" spans="1:15" x14ac:dyDescent="0.25">
      <c r="A369" s="18" t="s">
        <v>7674</v>
      </c>
      <c r="B369" s="22" t="s">
        <v>7675</v>
      </c>
      <c r="G369" s="18"/>
      <c r="I369" s="18"/>
      <c r="K369"/>
      <c r="M369" s="89" t="s">
        <v>1456</v>
      </c>
      <c r="N369" s="90" t="s">
        <v>1457</v>
      </c>
      <c r="O369" s="85" t="s">
        <v>730</v>
      </c>
    </row>
    <row r="370" spans="1:15" x14ac:dyDescent="0.25">
      <c r="A370" s="18" t="s">
        <v>7742</v>
      </c>
      <c r="B370" s="22" t="s">
        <v>7743</v>
      </c>
      <c r="G370" s="18"/>
      <c r="I370" s="18"/>
      <c r="K370"/>
      <c r="M370" s="89" t="s">
        <v>1458</v>
      </c>
      <c r="N370" s="90" t="s">
        <v>1459</v>
      </c>
      <c r="O370" s="85" t="s">
        <v>588</v>
      </c>
    </row>
    <row r="371" spans="1:15" x14ac:dyDescent="0.25">
      <c r="A371" s="18" t="s">
        <v>1005</v>
      </c>
      <c r="B371" s="22" t="s">
        <v>1004</v>
      </c>
      <c r="G371" s="18"/>
      <c r="I371" s="18"/>
      <c r="K371"/>
      <c r="M371" s="89" t="s">
        <v>1460</v>
      </c>
      <c r="N371" s="90" t="s">
        <v>1461</v>
      </c>
      <c r="O371" s="85" t="s">
        <v>1208</v>
      </c>
    </row>
    <row r="372" spans="1:15" x14ac:dyDescent="0.25">
      <c r="A372" s="18" t="s">
        <v>6425</v>
      </c>
      <c r="B372" s="22" t="s">
        <v>6426</v>
      </c>
      <c r="G372" s="18"/>
      <c r="I372" s="18"/>
      <c r="K372"/>
      <c r="M372" s="89" t="s">
        <v>1462</v>
      </c>
      <c r="N372" s="90" t="s">
        <v>1463</v>
      </c>
      <c r="O372" s="85" t="s">
        <v>834</v>
      </c>
    </row>
    <row r="373" spans="1:15" x14ac:dyDescent="0.25">
      <c r="A373" s="18" t="s">
        <v>10263</v>
      </c>
      <c r="B373" s="22" t="s">
        <v>10264</v>
      </c>
      <c r="G373" s="18"/>
      <c r="I373" s="18"/>
      <c r="K373"/>
      <c r="M373" s="89" t="s">
        <v>1464</v>
      </c>
      <c r="N373" s="90" t="s">
        <v>1465</v>
      </c>
      <c r="O373" s="85" t="s">
        <v>482</v>
      </c>
    </row>
    <row r="374" spans="1:15" x14ac:dyDescent="0.25">
      <c r="A374" s="18" t="s">
        <v>1007</v>
      </c>
      <c r="B374" s="22" t="s">
        <v>1006</v>
      </c>
      <c r="G374" s="18"/>
      <c r="I374" s="18"/>
      <c r="K374"/>
      <c r="M374" s="89" t="s">
        <v>1466</v>
      </c>
      <c r="N374" s="90" t="s">
        <v>1467</v>
      </c>
      <c r="O374" s="85" t="s">
        <v>1118</v>
      </c>
    </row>
    <row r="375" spans="1:15" x14ac:dyDescent="0.25">
      <c r="A375" s="18" t="s">
        <v>6800</v>
      </c>
      <c r="B375" s="22" t="s">
        <v>6801</v>
      </c>
      <c r="G375" s="18"/>
      <c r="I375" s="18"/>
      <c r="K375"/>
      <c r="M375" s="89" t="s">
        <v>1468</v>
      </c>
      <c r="N375" s="90" t="s">
        <v>1469</v>
      </c>
      <c r="O375" s="85" t="s">
        <v>1470</v>
      </c>
    </row>
    <row r="376" spans="1:15" x14ac:dyDescent="0.25">
      <c r="A376" s="18" t="s">
        <v>7146</v>
      </c>
      <c r="B376" s="22" t="s">
        <v>7147</v>
      </c>
      <c r="G376" s="18"/>
      <c r="I376" s="18"/>
      <c r="K376"/>
      <c r="M376" s="89" t="s">
        <v>1471</v>
      </c>
      <c r="N376" s="90" t="s">
        <v>1472</v>
      </c>
      <c r="O376" s="85" t="s">
        <v>658</v>
      </c>
    </row>
    <row r="377" spans="1:15" x14ac:dyDescent="0.25">
      <c r="A377" s="18" t="s">
        <v>8622</v>
      </c>
      <c r="B377" s="22" t="s">
        <v>8623</v>
      </c>
      <c r="G377" s="18"/>
      <c r="I377" s="18"/>
      <c r="K377"/>
      <c r="M377" s="89" t="s">
        <v>1473</v>
      </c>
      <c r="N377" s="90" t="s">
        <v>1474</v>
      </c>
      <c r="O377" s="85" t="s">
        <v>1475</v>
      </c>
    </row>
    <row r="378" spans="1:15" x14ac:dyDescent="0.25">
      <c r="A378" s="18" t="s">
        <v>9178</v>
      </c>
      <c r="B378" s="22" t="s">
        <v>9179</v>
      </c>
      <c r="G378" s="18"/>
      <c r="I378" s="18"/>
      <c r="K378"/>
      <c r="M378" s="89" t="s">
        <v>1476</v>
      </c>
      <c r="N378" s="90" t="s">
        <v>1477</v>
      </c>
      <c r="O378" s="85" t="s">
        <v>509</v>
      </c>
    </row>
    <row r="379" spans="1:15" x14ac:dyDescent="0.25">
      <c r="A379" s="18" t="s">
        <v>8198</v>
      </c>
      <c r="B379" s="22" t="s">
        <v>8199</v>
      </c>
      <c r="G379" s="18"/>
      <c r="I379" s="18"/>
      <c r="K379"/>
      <c r="M379" s="89" t="s">
        <v>1478</v>
      </c>
      <c r="N379" s="90" t="s">
        <v>1479</v>
      </c>
      <c r="O379" s="85" t="s">
        <v>1480</v>
      </c>
    </row>
    <row r="380" spans="1:15" x14ac:dyDescent="0.25">
      <c r="A380" s="18" t="s">
        <v>7326</v>
      </c>
      <c r="B380" s="22" t="s">
        <v>7327</v>
      </c>
      <c r="G380" s="18"/>
      <c r="I380" s="18"/>
      <c r="K380"/>
      <c r="M380" s="89" t="s">
        <v>1481</v>
      </c>
      <c r="N380" s="90" t="s">
        <v>1482</v>
      </c>
      <c r="O380" s="85" t="s">
        <v>1483</v>
      </c>
    </row>
    <row r="381" spans="1:15" x14ac:dyDescent="0.25">
      <c r="A381" s="18" t="s">
        <v>1010</v>
      </c>
      <c r="B381" s="22" t="s">
        <v>1009</v>
      </c>
      <c r="G381" s="18"/>
      <c r="I381" s="18"/>
      <c r="K381"/>
      <c r="M381" s="89" t="s">
        <v>1484</v>
      </c>
      <c r="N381" s="90" t="s">
        <v>1485</v>
      </c>
      <c r="O381" s="85" t="s">
        <v>644</v>
      </c>
    </row>
    <row r="382" spans="1:15" x14ac:dyDescent="0.25">
      <c r="A382" s="18" t="s">
        <v>1013</v>
      </c>
      <c r="B382" s="22" t="s">
        <v>1012</v>
      </c>
      <c r="G382" s="18"/>
      <c r="I382" s="18"/>
      <c r="K382"/>
      <c r="M382" s="89" t="s">
        <v>1486</v>
      </c>
      <c r="N382" s="90" t="s">
        <v>1487</v>
      </c>
      <c r="O382" s="85" t="s">
        <v>91</v>
      </c>
    </row>
    <row r="383" spans="1:15" x14ac:dyDescent="0.25">
      <c r="A383" s="18" t="s">
        <v>1016</v>
      </c>
      <c r="B383" s="22" t="s">
        <v>1015</v>
      </c>
      <c r="G383" s="18"/>
      <c r="I383" s="18"/>
      <c r="K383"/>
      <c r="M383" s="89" t="s">
        <v>1488</v>
      </c>
      <c r="N383" s="90" t="s">
        <v>1489</v>
      </c>
      <c r="O383" s="85" t="s">
        <v>1143</v>
      </c>
    </row>
    <row r="384" spans="1:15" x14ac:dyDescent="0.25">
      <c r="A384" s="18" t="s">
        <v>7080</v>
      </c>
      <c r="B384" s="22" t="s">
        <v>7081</v>
      </c>
      <c r="G384" s="18"/>
      <c r="I384" s="18"/>
      <c r="K384"/>
      <c r="M384" s="89" t="s">
        <v>1490</v>
      </c>
      <c r="N384" s="90" t="s">
        <v>1491</v>
      </c>
      <c r="O384" s="85" t="s">
        <v>730</v>
      </c>
    </row>
    <row r="385" spans="1:15" x14ac:dyDescent="0.25">
      <c r="A385" s="18" t="s">
        <v>1019</v>
      </c>
      <c r="B385" s="22" t="s">
        <v>1018</v>
      </c>
      <c r="G385" s="18"/>
      <c r="I385" s="18"/>
      <c r="K385"/>
      <c r="M385" s="89" t="s">
        <v>1492</v>
      </c>
      <c r="N385" s="90" t="s">
        <v>1493</v>
      </c>
      <c r="O385" s="85" t="s">
        <v>516</v>
      </c>
    </row>
    <row r="386" spans="1:15" x14ac:dyDescent="0.25">
      <c r="A386" s="18" t="s">
        <v>5408</v>
      </c>
      <c r="B386" s="22" t="s">
        <v>5409</v>
      </c>
      <c r="G386" s="18"/>
      <c r="I386" s="18"/>
      <c r="K386"/>
      <c r="M386" s="89" t="s">
        <v>1494</v>
      </c>
      <c r="N386" s="90" t="s">
        <v>1495</v>
      </c>
      <c r="O386" s="85" t="s">
        <v>83</v>
      </c>
    </row>
    <row r="387" spans="1:15" x14ac:dyDescent="0.25">
      <c r="A387" s="18" t="s">
        <v>9772</v>
      </c>
      <c r="B387" s="22" t="s">
        <v>9773</v>
      </c>
      <c r="G387" s="18"/>
      <c r="I387" s="18"/>
      <c r="K387"/>
      <c r="M387" s="89" t="s">
        <v>1496</v>
      </c>
      <c r="N387" s="90" t="s">
        <v>1497</v>
      </c>
      <c r="O387" s="85" t="s">
        <v>1480</v>
      </c>
    </row>
    <row r="388" spans="1:15" x14ac:dyDescent="0.25">
      <c r="A388" s="18" t="s">
        <v>8678</v>
      </c>
      <c r="B388" s="22" t="s">
        <v>8679</v>
      </c>
      <c r="G388" s="18"/>
      <c r="I388" s="18"/>
      <c r="K388"/>
      <c r="M388" s="89" t="s">
        <v>1498</v>
      </c>
      <c r="N388" s="90" t="s">
        <v>1499</v>
      </c>
      <c r="O388" s="85" t="s">
        <v>520</v>
      </c>
    </row>
    <row r="389" spans="1:15" x14ac:dyDescent="0.25">
      <c r="A389" s="18" t="s">
        <v>6940</v>
      </c>
      <c r="B389" s="22" t="s">
        <v>6941</v>
      </c>
      <c r="G389" s="18"/>
      <c r="I389" s="18"/>
      <c r="K389"/>
      <c r="M389" s="89" t="s">
        <v>1500</v>
      </c>
      <c r="N389" s="90" t="s">
        <v>1501</v>
      </c>
      <c r="O389" s="85" t="s">
        <v>1502</v>
      </c>
    </row>
    <row r="390" spans="1:15" x14ac:dyDescent="0.25">
      <c r="A390" s="18" t="s">
        <v>9122</v>
      </c>
      <c r="B390" s="22" t="s">
        <v>9123</v>
      </c>
      <c r="G390" s="18"/>
      <c r="I390" s="18"/>
      <c r="K390"/>
      <c r="M390" s="89" t="s">
        <v>1503</v>
      </c>
      <c r="N390" s="90" t="s">
        <v>1504</v>
      </c>
      <c r="O390" s="85" t="s">
        <v>545</v>
      </c>
    </row>
    <row r="391" spans="1:15" x14ac:dyDescent="0.25">
      <c r="A391" s="18" t="s">
        <v>8378</v>
      </c>
      <c r="B391" s="22" t="s">
        <v>8379</v>
      </c>
      <c r="G391" s="18"/>
      <c r="I391" s="18"/>
      <c r="K391"/>
      <c r="M391" s="89" t="s">
        <v>1505</v>
      </c>
      <c r="N391" s="90" t="s">
        <v>1506</v>
      </c>
      <c r="O391" s="85" t="s">
        <v>62</v>
      </c>
    </row>
    <row r="392" spans="1:15" x14ac:dyDescent="0.25">
      <c r="A392" s="18" t="s">
        <v>6756</v>
      </c>
      <c r="B392" s="22" t="s">
        <v>6757</v>
      </c>
      <c r="G392" s="18"/>
      <c r="I392" s="18"/>
      <c r="K392"/>
      <c r="M392" s="89" t="s">
        <v>1507</v>
      </c>
      <c r="N392" s="90" t="s">
        <v>1508</v>
      </c>
      <c r="O392" s="85" t="s">
        <v>900</v>
      </c>
    </row>
    <row r="393" spans="1:15" x14ac:dyDescent="0.25">
      <c r="A393" s="18" t="s">
        <v>9341</v>
      </c>
      <c r="B393" s="22" t="s">
        <v>9342</v>
      </c>
      <c r="G393" s="18"/>
      <c r="I393" s="18"/>
      <c r="K393"/>
      <c r="M393" s="89" t="s">
        <v>1509</v>
      </c>
      <c r="N393" s="90" t="s">
        <v>1510</v>
      </c>
      <c r="O393" s="85" t="s">
        <v>549</v>
      </c>
    </row>
    <row r="394" spans="1:15" x14ac:dyDescent="0.25">
      <c r="A394" s="18" t="s">
        <v>6666</v>
      </c>
      <c r="B394" s="22" t="s">
        <v>6667</v>
      </c>
      <c r="G394" s="18"/>
      <c r="I394" s="18"/>
      <c r="K394"/>
      <c r="M394" s="89" t="s">
        <v>1511</v>
      </c>
      <c r="N394" s="90" t="s">
        <v>1512</v>
      </c>
      <c r="O394" s="85" t="s">
        <v>1513</v>
      </c>
    </row>
    <row r="395" spans="1:15" x14ac:dyDescent="0.25">
      <c r="A395" s="18" t="s">
        <v>9608</v>
      </c>
      <c r="B395" s="22" t="s">
        <v>9609</v>
      </c>
      <c r="G395" s="18"/>
      <c r="I395" s="18"/>
      <c r="K395"/>
      <c r="M395" s="89" t="s">
        <v>1514</v>
      </c>
      <c r="N395" s="90" t="s">
        <v>1515</v>
      </c>
      <c r="O395" s="85" t="s">
        <v>1516</v>
      </c>
    </row>
    <row r="396" spans="1:15" x14ac:dyDescent="0.25">
      <c r="A396" s="18" t="s">
        <v>7508</v>
      </c>
      <c r="B396" s="22" t="s">
        <v>7509</v>
      </c>
      <c r="G396" s="18"/>
      <c r="I396" s="18"/>
      <c r="K396"/>
      <c r="M396" s="89" t="s">
        <v>1517</v>
      </c>
      <c r="N396" s="90" t="s">
        <v>1518</v>
      </c>
      <c r="O396" s="85" t="s">
        <v>933</v>
      </c>
    </row>
    <row r="397" spans="1:15" x14ac:dyDescent="0.25">
      <c r="A397" s="18" t="s">
        <v>9314</v>
      </c>
      <c r="B397" s="22" t="s">
        <v>9315</v>
      </c>
      <c r="G397" s="18"/>
      <c r="I397" s="18"/>
      <c r="K397"/>
      <c r="M397" s="89" t="s">
        <v>1519</v>
      </c>
      <c r="N397" s="90" t="s">
        <v>1520</v>
      </c>
      <c r="O397" s="85" t="s">
        <v>532</v>
      </c>
    </row>
    <row r="398" spans="1:15" x14ac:dyDescent="0.25">
      <c r="A398" s="18" t="s">
        <v>1022</v>
      </c>
      <c r="B398" s="22" t="s">
        <v>1021</v>
      </c>
      <c r="G398" s="18"/>
      <c r="I398" s="18"/>
      <c r="K398"/>
      <c r="M398" s="89" t="s">
        <v>1521</v>
      </c>
      <c r="N398" s="90" t="s">
        <v>1522</v>
      </c>
      <c r="O398" s="85" t="s">
        <v>1523</v>
      </c>
    </row>
    <row r="399" spans="1:15" x14ac:dyDescent="0.25">
      <c r="A399" s="18" t="s">
        <v>10081</v>
      </c>
      <c r="B399" s="22" t="s">
        <v>10082</v>
      </c>
      <c r="G399" s="18"/>
      <c r="I399" s="18"/>
      <c r="K399"/>
      <c r="M399" s="89" t="s">
        <v>1524</v>
      </c>
      <c r="N399" s="90" t="s">
        <v>1525</v>
      </c>
      <c r="O399" s="85" t="s">
        <v>1313</v>
      </c>
    </row>
    <row r="400" spans="1:15" x14ac:dyDescent="0.25">
      <c r="A400" s="18" t="s">
        <v>9160</v>
      </c>
      <c r="B400" s="22" t="s">
        <v>9161</v>
      </c>
      <c r="G400" s="18"/>
      <c r="I400" s="18"/>
      <c r="K400"/>
      <c r="M400" s="89" t="s">
        <v>1526</v>
      </c>
      <c r="N400" s="90" t="s">
        <v>1527</v>
      </c>
      <c r="O400" s="85" t="s">
        <v>621</v>
      </c>
    </row>
    <row r="401" spans="1:15" x14ac:dyDescent="0.25">
      <c r="A401" s="18" t="s">
        <v>1026</v>
      </c>
      <c r="B401" s="22" t="s">
        <v>1025</v>
      </c>
      <c r="G401" s="18"/>
      <c r="I401" s="18"/>
      <c r="K401"/>
      <c r="M401" s="89" t="s">
        <v>1528</v>
      </c>
      <c r="N401" s="90" t="s">
        <v>293</v>
      </c>
      <c r="O401" s="85" t="s">
        <v>1084</v>
      </c>
    </row>
    <row r="402" spans="1:15" x14ac:dyDescent="0.25">
      <c r="A402" s="18" t="s">
        <v>7284</v>
      </c>
      <c r="B402" s="22" t="s">
        <v>7285</v>
      </c>
      <c r="G402" s="18"/>
      <c r="I402" s="18"/>
      <c r="K402"/>
      <c r="M402" s="89" t="s">
        <v>1529</v>
      </c>
      <c r="N402" s="90" t="s">
        <v>1530</v>
      </c>
      <c r="O402" s="85" t="s">
        <v>654</v>
      </c>
    </row>
    <row r="403" spans="1:15" x14ac:dyDescent="0.25">
      <c r="A403" s="18" t="s">
        <v>1030</v>
      </c>
      <c r="B403" s="22" t="s">
        <v>1029</v>
      </c>
      <c r="G403" s="18"/>
      <c r="I403" s="18"/>
      <c r="K403"/>
      <c r="M403" s="89" t="s">
        <v>1531</v>
      </c>
      <c r="N403" s="90" t="s">
        <v>1532</v>
      </c>
      <c r="O403" s="85" t="s">
        <v>1386</v>
      </c>
    </row>
    <row r="404" spans="1:15" x14ac:dyDescent="0.25">
      <c r="A404" s="18" t="s">
        <v>251</v>
      </c>
      <c r="B404" s="22" t="s">
        <v>1032</v>
      </c>
      <c r="G404" s="18"/>
      <c r="I404" s="18"/>
      <c r="K404"/>
      <c r="M404" s="89" t="s">
        <v>1533</v>
      </c>
      <c r="N404" s="90" t="s">
        <v>1534</v>
      </c>
      <c r="O404" s="85" t="s">
        <v>581</v>
      </c>
    </row>
    <row r="405" spans="1:15" x14ac:dyDescent="0.25">
      <c r="A405" s="18" t="s">
        <v>1034</v>
      </c>
      <c r="B405" s="22" t="s">
        <v>1033</v>
      </c>
      <c r="G405" s="18"/>
      <c r="I405" s="18"/>
      <c r="K405"/>
      <c r="M405" s="89" t="s">
        <v>1535</v>
      </c>
      <c r="N405" s="90" t="s">
        <v>1536</v>
      </c>
      <c r="O405" s="85" t="s">
        <v>967</v>
      </c>
    </row>
    <row r="406" spans="1:15" x14ac:dyDescent="0.25">
      <c r="A406" s="18" t="s">
        <v>1036</v>
      </c>
      <c r="B406" s="22" t="s">
        <v>1035</v>
      </c>
      <c r="G406" s="18"/>
      <c r="I406" s="18"/>
      <c r="K406"/>
      <c r="M406" s="89" t="s">
        <v>1537</v>
      </c>
      <c r="N406" s="90" t="s">
        <v>178</v>
      </c>
      <c r="O406" s="85" t="s">
        <v>1253</v>
      </c>
    </row>
    <row r="407" spans="1:15" x14ac:dyDescent="0.25">
      <c r="A407" s="18" t="s">
        <v>1038</v>
      </c>
      <c r="B407" s="22" t="s">
        <v>1037</v>
      </c>
      <c r="G407" s="18"/>
      <c r="I407" s="18"/>
      <c r="K407"/>
      <c r="M407" s="89" t="s">
        <v>1538</v>
      </c>
      <c r="N407" s="90" t="s">
        <v>1539</v>
      </c>
      <c r="O407" s="85" t="s">
        <v>505</v>
      </c>
    </row>
    <row r="408" spans="1:15" x14ac:dyDescent="0.25">
      <c r="A408" s="18" t="s">
        <v>1041</v>
      </c>
      <c r="B408" s="22" t="s">
        <v>1040</v>
      </c>
      <c r="G408" s="18"/>
      <c r="I408" s="18"/>
      <c r="K408"/>
      <c r="M408" s="89" t="s">
        <v>1540</v>
      </c>
      <c r="N408" s="90" t="s">
        <v>1541</v>
      </c>
      <c r="O408" s="85" t="s">
        <v>967</v>
      </c>
    </row>
    <row r="409" spans="1:15" x14ac:dyDescent="0.25">
      <c r="A409" s="18" t="s">
        <v>1044</v>
      </c>
      <c r="B409" s="22" t="s">
        <v>1043</v>
      </c>
      <c r="G409" s="18"/>
      <c r="I409" s="18"/>
      <c r="K409"/>
      <c r="M409" s="89" t="s">
        <v>1542</v>
      </c>
      <c r="N409" s="90" t="s">
        <v>1543</v>
      </c>
      <c r="O409" s="85" t="s">
        <v>933</v>
      </c>
    </row>
    <row r="410" spans="1:15" x14ac:dyDescent="0.25">
      <c r="A410" s="18" t="s">
        <v>9500</v>
      </c>
      <c r="B410" s="22" t="s">
        <v>9501</v>
      </c>
      <c r="G410" s="18"/>
      <c r="I410" s="18"/>
      <c r="K410"/>
      <c r="M410" s="89" t="s">
        <v>1544</v>
      </c>
      <c r="N410" s="90" t="s">
        <v>1545</v>
      </c>
      <c r="O410" s="85" t="s">
        <v>887</v>
      </c>
    </row>
    <row r="411" spans="1:15" x14ac:dyDescent="0.25">
      <c r="A411" s="18" t="s">
        <v>10165</v>
      </c>
      <c r="B411" s="22" t="s">
        <v>10166</v>
      </c>
      <c r="G411" s="18"/>
      <c r="I411" s="18"/>
      <c r="K411"/>
      <c r="M411" s="89" t="s">
        <v>1546</v>
      </c>
      <c r="N411" s="90" t="s">
        <v>1547</v>
      </c>
      <c r="O411" s="85" t="s">
        <v>986</v>
      </c>
    </row>
    <row r="412" spans="1:15" x14ac:dyDescent="0.25">
      <c r="A412" s="18" t="s">
        <v>1046</v>
      </c>
      <c r="B412" s="22" t="s">
        <v>1045</v>
      </c>
      <c r="G412" s="18"/>
      <c r="I412" s="18"/>
      <c r="K412"/>
      <c r="M412" s="89" t="s">
        <v>1548</v>
      </c>
      <c r="N412" s="90" t="s">
        <v>1549</v>
      </c>
      <c r="O412" s="85" t="s">
        <v>974</v>
      </c>
    </row>
    <row r="413" spans="1:15" x14ac:dyDescent="0.25">
      <c r="A413" s="18" t="s">
        <v>7046</v>
      </c>
      <c r="B413" s="22" t="s">
        <v>7047</v>
      </c>
      <c r="G413" s="18"/>
      <c r="I413" s="18"/>
      <c r="K413"/>
      <c r="M413" s="89" t="s">
        <v>1550</v>
      </c>
      <c r="N413" s="90" t="s">
        <v>1551</v>
      </c>
      <c r="O413" s="85" t="s">
        <v>524</v>
      </c>
    </row>
    <row r="414" spans="1:15" x14ac:dyDescent="0.25">
      <c r="A414" s="18" t="s">
        <v>1048</v>
      </c>
      <c r="B414" s="22" t="s">
        <v>1047</v>
      </c>
      <c r="G414" s="18"/>
      <c r="I414" s="18"/>
      <c r="K414"/>
      <c r="M414" s="89" t="s">
        <v>1552</v>
      </c>
      <c r="N414" s="90" t="s">
        <v>1553</v>
      </c>
      <c r="O414" s="85" t="s">
        <v>1554</v>
      </c>
    </row>
    <row r="415" spans="1:15" x14ac:dyDescent="0.25">
      <c r="A415" s="18" t="s">
        <v>7280</v>
      </c>
      <c r="B415" s="22" t="s">
        <v>7281</v>
      </c>
      <c r="G415" s="18"/>
      <c r="I415" s="18"/>
      <c r="K415"/>
      <c r="M415" s="89" t="s">
        <v>1555</v>
      </c>
      <c r="N415" s="90" t="s">
        <v>1556</v>
      </c>
      <c r="O415" s="85" t="s">
        <v>1324</v>
      </c>
    </row>
    <row r="416" spans="1:15" x14ac:dyDescent="0.25">
      <c r="A416" s="18" t="s">
        <v>1050</v>
      </c>
      <c r="B416" s="22" t="s">
        <v>1049</v>
      </c>
      <c r="G416" s="18"/>
      <c r="I416" s="18"/>
      <c r="K416"/>
      <c r="M416" s="89" t="s">
        <v>1557</v>
      </c>
      <c r="N416" s="90" t="s">
        <v>1558</v>
      </c>
      <c r="O416" s="85" t="s">
        <v>838</v>
      </c>
    </row>
    <row r="417" spans="1:15" x14ac:dyDescent="0.25">
      <c r="A417" s="18" t="s">
        <v>8216</v>
      </c>
      <c r="B417" s="22" t="s">
        <v>8217</v>
      </c>
      <c r="G417" s="18"/>
      <c r="I417" s="18"/>
      <c r="K417"/>
      <c r="M417" s="89" t="s">
        <v>1559</v>
      </c>
      <c r="N417" s="90" t="s">
        <v>1560</v>
      </c>
      <c r="O417" s="85" t="s">
        <v>730</v>
      </c>
    </row>
    <row r="418" spans="1:15" x14ac:dyDescent="0.25">
      <c r="A418" s="18" t="s">
        <v>10141</v>
      </c>
      <c r="B418" s="22" t="s">
        <v>10142</v>
      </c>
      <c r="G418" s="18"/>
      <c r="I418" s="18"/>
      <c r="K418"/>
      <c r="M418" s="89" t="s">
        <v>1561</v>
      </c>
      <c r="N418" s="90" t="s">
        <v>1562</v>
      </c>
      <c r="O418" s="85" t="s">
        <v>986</v>
      </c>
    </row>
    <row r="419" spans="1:15" x14ac:dyDescent="0.25">
      <c r="A419" s="18" t="s">
        <v>10113</v>
      </c>
      <c r="B419" s="22" t="s">
        <v>10114</v>
      </c>
      <c r="G419" s="18"/>
      <c r="I419" s="18"/>
      <c r="K419"/>
      <c r="M419" s="89" t="s">
        <v>1563</v>
      </c>
      <c r="N419" s="90" t="s">
        <v>1564</v>
      </c>
      <c r="O419" s="85" t="s">
        <v>1565</v>
      </c>
    </row>
    <row r="420" spans="1:15" x14ac:dyDescent="0.25">
      <c r="A420" s="18" t="s">
        <v>7212</v>
      </c>
      <c r="B420" s="22" t="s">
        <v>7213</v>
      </c>
      <c r="G420" s="18"/>
      <c r="I420" s="18"/>
      <c r="K420"/>
      <c r="M420" s="89" t="s">
        <v>1566</v>
      </c>
      <c r="N420" s="90" t="s">
        <v>1567</v>
      </c>
      <c r="O420" s="85" t="s">
        <v>505</v>
      </c>
    </row>
    <row r="421" spans="1:15" x14ac:dyDescent="0.25">
      <c r="A421" s="18" t="s">
        <v>6844</v>
      </c>
      <c r="B421" s="22" t="s">
        <v>6845</v>
      </c>
      <c r="G421" s="18"/>
      <c r="I421" s="18"/>
      <c r="K421"/>
      <c r="M421" s="89" t="s">
        <v>1568</v>
      </c>
      <c r="N421" s="90" t="s">
        <v>1569</v>
      </c>
      <c r="O421" s="85" t="s">
        <v>509</v>
      </c>
    </row>
    <row r="422" spans="1:15" x14ac:dyDescent="0.25">
      <c r="A422" s="18" t="s">
        <v>1052</v>
      </c>
      <c r="B422" s="22" t="s">
        <v>1051</v>
      </c>
      <c r="G422" s="18"/>
      <c r="I422" s="18"/>
      <c r="K422"/>
      <c r="M422" s="89" t="s">
        <v>1570</v>
      </c>
      <c r="N422" s="90" t="s">
        <v>1571</v>
      </c>
      <c r="O422" s="85" t="s">
        <v>588</v>
      </c>
    </row>
    <row r="423" spans="1:15" x14ac:dyDescent="0.25">
      <c r="A423" s="18" t="s">
        <v>1054</v>
      </c>
      <c r="B423" s="22" t="s">
        <v>1053</v>
      </c>
      <c r="G423" s="18"/>
      <c r="I423" s="18"/>
      <c r="K423"/>
      <c r="M423" s="89" t="s">
        <v>1572</v>
      </c>
      <c r="N423" s="90" t="s">
        <v>376</v>
      </c>
      <c r="O423" s="85" t="s">
        <v>1573</v>
      </c>
    </row>
    <row r="424" spans="1:15" x14ac:dyDescent="0.25">
      <c r="A424" s="18" t="s">
        <v>1057</v>
      </c>
      <c r="B424" s="22" t="s">
        <v>1056</v>
      </c>
      <c r="G424" s="18"/>
      <c r="I424" s="18"/>
      <c r="K424"/>
      <c r="M424" s="89" t="s">
        <v>1574</v>
      </c>
      <c r="N424" s="90" t="s">
        <v>1575</v>
      </c>
      <c r="O424" s="85" t="s">
        <v>499</v>
      </c>
    </row>
    <row r="425" spans="1:15" x14ac:dyDescent="0.25">
      <c r="A425" s="18" t="s">
        <v>1060</v>
      </c>
      <c r="B425" s="22" t="s">
        <v>1059</v>
      </c>
      <c r="G425" s="18"/>
      <c r="I425" s="18"/>
      <c r="K425"/>
      <c r="M425" s="89" t="s">
        <v>1576</v>
      </c>
      <c r="N425" s="90" t="s">
        <v>1577</v>
      </c>
      <c r="O425" s="85" t="s">
        <v>957</v>
      </c>
    </row>
    <row r="426" spans="1:15" x14ac:dyDescent="0.25">
      <c r="A426" s="18" t="s">
        <v>1063</v>
      </c>
      <c r="B426" s="22" t="s">
        <v>1062</v>
      </c>
      <c r="G426" s="18"/>
      <c r="I426" s="18"/>
      <c r="K426"/>
      <c r="M426" s="89" t="s">
        <v>1578</v>
      </c>
      <c r="N426" s="90" t="s">
        <v>1579</v>
      </c>
      <c r="O426" s="85" t="s">
        <v>524</v>
      </c>
    </row>
    <row r="427" spans="1:15" x14ac:dyDescent="0.25">
      <c r="A427" s="18" t="s">
        <v>1066</v>
      </c>
      <c r="B427" s="22" t="s">
        <v>1065</v>
      </c>
      <c r="G427" s="18"/>
      <c r="I427" s="18"/>
      <c r="K427"/>
      <c r="M427" s="89" t="s">
        <v>1580</v>
      </c>
      <c r="N427" s="90" t="s">
        <v>1581</v>
      </c>
      <c r="O427" s="85" t="s">
        <v>50</v>
      </c>
    </row>
    <row r="428" spans="1:15" x14ac:dyDescent="0.25">
      <c r="A428" s="18" t="s">
        <v>8148</v>
      </c>
      <c r="B428" s="22" t="s">
        <v>8149</v>
      </c>
      <c r="G428" s="18"/>
      <c r="I428" s="18"/>
      <c r="K428"/>
      <c r="M428" s="89" t="s">
        <v>1582</v>
      </c>
      <c r="N428" s="90" t="s">
        <v>419</v>
      </c>
      <c r="O428" s="85" t="s">
        <v>1583</v>
      </c>
    </row>
    <row r="429" spans="1:15" x14ac:dyDescent="0.25">
      <c r="A429" s="18" t="s">
        <v>8774</v>
      </c>
      <c r="B429" s="22" t="s">
        <v>8775</v>
      </c>
      <c r="G429" s="18"/>
      <c r="I429" s="18"/>
      <c r="K429"/>
      <c r="M429" s="89" t="s">
        <v>1584</v>
      </c>
      <c r="N429" s="90" t="s">
        <v>1585</v>
      </c>
      <c r="O429" s="85" t="s">
        <v>520</v>
      </c>
    </row>
    <row r="430" spans="1:15" x14ac:dyDescent="0.25">
      <c r="A430" s="18" t="s">
        <v>1068</v>
      </c>
      <c r="B430" s="22" t="s">
        <v>1067</v>
      </c>
      <c r="G430" s="18"/>
      <c r="I430" s="18"/>
      <c r="K430"/>
      <c r="M430" s="89" t="s">
        <v>1586</v>
      </c>
      <c r="N430" s="90" t="s">
        <v>1587</v>
      </c>
      <c r="O430" s="85" t="s">
        <v>573</v>
      </c>
    </row>
    <row r="431" spans="1:15" x14ac:dyDescent="0.25">
      <c r="A431" s="18" t="s">
        <v>1071</v>
      </c>
      <c r="B431" s="22" t="s">
        <v>1070</v>
      </c>
      <c r="G431" s="18"/>
      <c r="I431" s="18"/>
      <c r="K431"/>
      <c r="M431" s="89" t="s">
        <v>1588</v>
      </c>
      <c r="N431" s="90" t="s">
        <v>1589</v>
      </c>
      <c r="O431" s="85" t="s">
        <v>1270</v>
      </c>
    </row>
    <row r="432" spans="1:15" x14ac:dyDescent="0.25">
      <c r="A432" s="18" t="s">
        <v>8580</v>
      </c>
      <c r="B432" s="22" t="s">
        <v>8581</v>
      </c>
      <c r="G432" s="18"/>
      <c r="I432" s="18"/>
      <c r="K432"/>
      <c r="M432" s="89" t="s">
        <v>1590</v>
      </c>
      <c r="N432" s="90" t="s">
        <v>1591</v>
      </c>
      <c r="O432" s="85" t="s">
        <v>650</v>
      </c>
    </row>
    <row r="433" spans="1:15" x14ac:dyDescent="0.25">
      <c r="A433" s="18" t="s">
        <v>7426</v>
      </c>
      <c r="B433" s="22" t="s">
        <v>7427</v>
      </c>
      <c r="G433" s="18"/>
      <c r="I433" s="18"/>
      <c r="K433"/>
      <c r="M433" s="89" t="s">
        <v>1592</v>
      </c>
      <c r="N433" s="90" t="s">
        <v>1593</v>
      </c>
      <c r="O433" s="85" t="s">
        <v>499</v>
      </c>
    </row>
    <row r="434" spans="1:15" x14ac:dyDescent="0.25">
      <c r="A434" s="18" t="s">
        <v>8040</v>
      </c>
      <c r="B434" s="22" t="s">
        <v>8041</v>
      </c>
      <c r="G434" s="18"/>
      <c r="I434" s="18"/>
      <c r="K434"/>
      <c r="M434" s="89" t="s">
        <v>1594</v>
      </c>
      <c r="N434" s="90" t="s">
        <v>1595</v>
      </c>
      <c r="O434" s="85" t="s">
        <v>1313</v>
      </c>
    </row>
    <row r="435" spans="1:15" x14ac:dyDescent="0.25">
      <c r="A435" s="18" t="s">
        <v>398</v>
      </c>
      <c r="B435" s="22" t="s">
        <v>1073</v>
      </c>
      <c r="G435" s="18"/>
      <c r="I435" s="18"/>
      <c r="K435"/>
      <c r="M435" s="89" t="s">
        <v>1596</v>
      </c>
      <c r="N435" s="90" t="s">
        <v>1597</v>
      </c>
      <c r="O435" s="85" t="s">
        <v>50</v>
      </c>
    </row>
    <row r="436" spans="1:15" x14ac:dyDescent="0.25">
      <c r="A436" s="18" t="s">
        <v>1075</v>
      </c>
      <c r="B436" s="22" t="s">
        <v>1074</v>
      </c>
      <c r="G436" s="18"/>
      <c r="I436" s="18"/>
      <c r="K436"/>
      <c r="M436" s="89" t="s">
        <v>1598</v>
      </c>
      <c r="N436" s="90" t="s">
        <v>1599</v>
      </c>
      <c r="O436" s="85" t="s">
        <v>957</v>
      </c>
    </row>
    <row r="437" spans="1:15" x14ac:dyDescent="0.25">
      <c r="A437" s="18" t="s">
        <v>6239</v>
      </c>
      <c r="B437" s="22" t="s">
        <v>6240</v>
      </c>
      <c r="G437" s="18"/>
      <c r="I437" s="18"/>
      <c r="K437"/>
      <c r="M437" s="89" t="s">
        <v>1600</v>
      </c>
      <c r="N437" s="90" t="s">
        <v>1601</v>
      </c>
      <c r="O437" s="85" t="s">
        <v>1020</v>
      </c>
    </row>
    <row r="438" spans="1:15" x14ac:dyDescent="0.25">
      <c r="A438" s="18" t="s">
        <v>5618</v>
      </c>
      <c r="B438" s="22" t="s">
        <v>5619</v>
      </c>
      <c r="G438" s="18"/>
      <c r="I438" s="18"/>
      <c r="K438"/>
      <c r="M438" s="89" t="s">
        <v>1602</v>
      </c>
      <c r="N438" s="90" t="s">
        <v>1603</v>
      </c>
      <c r="O438" s="85" t="s">
        <v>581</v>
      </c>
    </row>
    <row r="439" spans="1:15" x14ac:dyDescent="0.25">
      <c r="A439" s="18" t="s">
        <v>6261</v>
      </c>
      <c r="B439" s="22" t="s">
        <v>6262</v>
      </c>
      <c r="G439" s="18"/>
      <c r="I439" s="18"/>
      <c r="K439"/>
      <c r="M439" s="89" t="s">
        <v>1604</v>
      </c>
      <c r="N439" s="90" t="s">
        <v>1605</v>
      </c>
      <c r="O439" s="85" t="s">
        <v>1192</v>
      </c>
    </row>
    <row r="440" spans="1:15" x14ac:dyDescent="0.25">
      <c r="A440" s="18" t="s">
        <v>1077</v>
      </c>
      <c r="B440" s="22" t="s">
        <v>1076</v>
      </c>
      <c r="G440" s="18"/>
      <c r="I440" s="18"/>
      <c r="K440"/>
      <c r="M440" s="89" t="s">
        <v>1606</v>
      </c>
      <c r="N440" s="90" t="s">
        <v>1607</v>
      </c>
      <c r="O440" s="85" t="s">
        <v>1608</v>
      </c>
    </row>
    <row r="441" spans="1:15" x14ac:dyDescent="0.25">
      <c r="A441" s="18" t="s">
        <v>1079</v>
      </c>
      <c r="B441" s="22" t="s">
        <v>1078</v>
      </c>
      <c r="G441" s="18"/>
      <c r="I441" s="18"/>
      <c r="K441"/>
      <c r="M441" s="89" t="s">
        <v>1609</v>
      </c>
      <c r="N441" s="90" t="s">
        <v>1610</v>
      </c>
      <c r="O441" s="85" t="s">
        <v>1608</v>
      </c>
    </row>
    <row r="442" spans="1:15" x14ac:dyDescent="0.25">
      <c r="A442" s="18" t="s">
        <v>1081</v>
      </c>
      <c r="B442" s="22" t="s">
        <v>1080</v>
      </c>
      <c r="G442" s="18"/>
      <c r="I442" s="18"/>
      <c r="K442"/>
      <c r="M442" s="89" t="s">
        <v>1611</v>
      </c>
      <c r="N442" s="90" t="s">
        <v>1612</v>
      </c>
      <c r="O442" s="85" t="s">
        <v>986</v>
      </c>
    </row>
    <row r="443" spans="1:15" x14ac:dyDescent="0.25">
      <c r="A443" s="18" t="s">
        <v>8028</v>
      </c>
      <c r="B443" s="22" t="s">
        <v>8029</v>
      </c>
      <c r="G443" s="18"/>
      <c r="I443" s="18"/>
      <c r="K443"/>
      <c r="M443" s="89" t="s">
        <v>1613</v>
      </c>
      <c r="N443" s="90" t="s">
        <v>1614</v>
      </c>
      <c r="O443" s="85" t="s">
        <v>730</v>
      </c>
    </row>
    <row r="444" spans="1:15" x14ac:dyDescent="0.25">
      <c r="A444" s="18" t="s">
        <v>7436</v>
      </c>
      <c r="B444" s="22" t="s">
        <v>7437</v>
      </c>
      <c r="G444" s="18"/>
      <c r="I444" s="18"/>
      <c r="K444"/>
      <c r="M444" s="89" t="s">
        <v>1615</v>
      </c>
      <c r="N444" s="90" t="s">
        <v>1616</v>
      </c>
      <c r="O444" s="85" t="s">
        <v>974</v>
      </c>
    </row>
    <row r="445" spans="1:15" x14ac:dyDescent="0.25">
      <c r="A445" s="18" t="s">
        <v>7808</v>
      </c>
      <c r="B445" s="22" t="s">
        <v>7809</v>
      </c>
      <c r="G445" s="18"/>
      <c r="I445" s="18"/>
      <c r="K445"/>
      <c r="M445" s="89" t="s">
        <v>1617</v>
      </c>
      <c r="N445" s="90" t="s">
        <v>1618</v>
      </c>
      <c r="O445" s="85" t="s">
        <v>957</v>
      </c>
    </row>
    <row r="446" spans="1:15" x14ac:dyDescent="0.25">
      <c r="A446" s="18" t="s">
        <v>9942</v>
      </c>
      <c r="B446" s="22" t="s">
        <v>9943</v>
      </c>
      <c r="G446" s="18"/>
      <c r="I446" s="18"/>
      <c r="K446"/>
      <c r="M446" s="89" t="s">
        <v>1619</v>
      </c>
      <c r="N446" s="90" t="s">
        <v>1620</v>
      </c>
      <c r="O446" s="85" t="s">
        <v>1621</v>
      </c>
    </row>
    <row r="447" spans="1:15" x14ac:dyDescent="0.25">
      <c r="A447" s="18" t="s">
        <v>1083</v>
      </c>
      <c r="B447" s="22" t="s">
        <v>1082</v>
      </c>
      <c r="G447" s="18"/>
      <c r="I447" s="18"/>
      <c r="K447"/>
      <c r="M447" s="89" t="s">
        <v>1622</v>
      </c>
      <c r="N447" s="90" t="s">
        <v>1623</v>
      </c>
      <c r="O447" s="85" t="s">
        <v>477</v>
      </c>
    </row>
    <row r="448" spans="1:15" x14ac:dyDescent="0.25">
      <c r="A448" s="18" t="s">
        <v>1086</v>
      </c>
      <c r="B448" s="22" t="s">
        <v>1085</v>
      </c>
      <c r="G448" s="18"/>
      <c r="I448" s="18"/>
      <c r="K448"/>
      <c r="M448" s="89" t="s">
        <v>1624</v>
      </c>
      <c r="N448" s="90" t="s">
        <v>1625</v>
      </c>
      <c r="O448" s="85" t="s">
        <v>621</v>
      </c>
    </row>
    <row r="449" spans="1:15" x14ac:dyDescent="0.25">
      <c r="A449" s="18" t="s">
        <v>6281</v>
      </c>
      <c r="B449" s="22" t="s">
        <v>6282</v>
      </c>
      <c r="G449" s="18"/>
      <c r="I449" s="18"/>
      <c r="K449"/>
      <c r="M449" s="89" t="s">
        <v>1626</v>
      </c>
      <c r="N449" s="90" t="s">
        <v>1627</v>
      </c>
      <c r="O449" s="85" t="s">
        <v>827</v>
      </c>
    </row>
    <row r="450" spans="1:15" x14ac:dyDescent="0.25">
      <c r="A450" s="18" t="s">
        <v>6457</v>
      </c>
      <c r="B450" s="22" t="s">
        <v>6458</v>
      </c>
      <c r="G450" s="18"/>
      <c r="I450" s="18"/>
      <c r="K450"/>
      <c r="M450" s="89" t="s">
        <v>1628</v>
      </c>
      <c r="N450" s="90" t="s">
        <v>320</v>
      </c>
      <c r="O450" s="85" t="s">
        <v>612</v>
      </c>
    </row>
    <row r="451" spans="1:15" x14ac:dyDescent="0.25">
      <c r="A451" s="18" t="s">
        <v>10121</v>
      </c>
      <c r="B451" s="22" t="s">
        <v>10122</v>
      </c>
      <c r="G451" s="18"/>
      <c r="I451" s="18"/>
      <c r="K451"/>
      <c r="M451" s="89" t="s">
        <v>1629</v>
      </c>
      <c r="N451" s="90" t="s">
        <v>1630</v>
      </c>
      <c r="O451" s="85" t="s">
        <v>1631</v>
      </c>
    </row>
    <row r="452" spans="1:15" x14ac:dyDescent="0.25">
      <c r="A452" s="18" t="s">
        <v>6840</v>
      </c>
      <c r="B452" s="22" t="s">
        <v>6841</v>
      </c>
      <c r="G452" s="18"/>
      <c r="I452" s="18"/>
      <c r="K452"/>
      <c r="M452" s="89" t="s">
        <v>1632</v>
      </c>
      <c r="N452" s="90" t="s">
        <v>1633</v>
      </c>
      <c r="O452" s="85" t="s">
        <v>474</v>
      </c>
    </row>
    <row r="453" spans="1:15" x14ac:dyDescent="0.25">
      <c r="A453" s="18" t="s">
        <v>1088</v>
      </c>
      <c r="B453" s="22" t="s">
        <v>1087</v>
      </c>
      <c r="G453" s="18"/>
      <c r="I453" s="18"/>
      <c r="K453"/>
      <c r="M453" s="89" t="s">
        <v>1634</v>
      </c>
      <c r="N453" s="90" t="s">
        <v>1635</v>
      </c>
      <c r="O453" s="85" t="s">
        <v>1636</v>
      </c>
    </row>
    <row r="454" spans="1:15" x14ac:dyDescent="0.25">
      <c r="A454" s="18" t="s">
        <v>5730</v>
      </c>
      <c r="B454" s="22" t="s">
        <v>5731</v>
      </c>
      <c r="G454" s="18"/>
      <c r="I454" s="18"/>
      <c r="K454"/>
      <c r="M454" s="89" t="s">
        <v>1637</v>
      </c>
      <c r="N454" s="90" t="s">
        <v>1638</v>
      </c>
      <c r="O454" s="85" t="s">
        <v>1639</v>
      </c>
    </row>
    <row r="455" spans="1:15" x14ac:dyDescent="0.25">
      <c r="A455" s="18" t="s">
        <v>1090</v>
      </c>
      <c r="B455" s="22" t="s">
        <v>1089</v>
      </c>
      <c r="G455" s="18"/>
      <c r="I455" s="18"/>
      <c r="K455"/>
      <c r="M455" s="89" t="s">
        <v>1640</v>
      </c>
      <c r="N455" s="90" t="s">
        <v>1641</v>
      </c>
      <c r="O455" s="85" t="s">
        <v>549</v>
      </c>
    </row>
    <row r="456" spans="1:15" x14ac:dyDescent="0.25">
      <c r="A456" s="18" t="s">
        <v>1092</v>
      </c>
      <c r="B456" s="22" t="s">
        <v>1091</v>
      </c>
      <c r="G456" s="18"/>
      <c r="I456" s="18"/>
      <c r="K456"/>
      <c r="M456" s="89" t="s">
        <v>1642</v>
      </c>
      <c r="N456" s="90" t="s">
        <v>1643</v>
      </c>
      <c r="O456" s="85" t="s">
        <v>1639</v>
      </c>
    </row>
    <row r="457" spans="1:15" x14ac:dyDescent="0.25">
      <c r="A457" s="18" t="s">
        <v>6079</v>
      </c>
      <c r="B457" s="22" t="s">
        <v>6080</v>
      </c>
      <c r="G457" s="18"/>
      <c r="I457" s="18"/>
      <c r="K457"/>
      <c r="M457" s="89" t="s">
        <v>1644</v>
      </c>
      <c r="N457" s="90" t="s">
        <v>1645</v>
      </c>
      <c r="O457" s="85" t="s">
        <v>528</v>
      </c>
    </row>
    <row r="458" spans="1:15" x14ac:dyDescent="0.25">
      <c r="A458" s="18" t="s">
        <v>8554</v>
      </c>
      <c r="B458" s="22" t="s">
        <v>8555</v>
      </c>
      <c r="G458" s="18"/>
      <c r="I458" s="18"/>
      <c r="K458"/>
      <c r="M458" s="89" t="s">
        <v>1646</v>
      </c>
      <c r="N458" s="90" t="s">
        <v>1647</v>
      </c>
      <c r="O458" s="85" t="s">
        <v>800</v>
      </c>
    </row>
    <row r="459" spans="1:15" x14ac:dyDescent="0.25">
      <c r="A459" s="18" t="s">
        <v>9474</v>
      </c>
      <c r="B459" s="22" t="s">
        <v>9475</v>
      </c>
      <c r="G459" s="18"/>
      <c r="I459" s="18"/>
      <c r="K459"/>
      <c r="M459" s="89" t="s">
        <v>1648</v>
      </c>
      <c r="N459" s="90" t="s">
        <v>1649</v>
      </c>
      <c r="O459" s="85" t="s">
        <v>800</v>
      </c>
    </row>
    <row r="460" spans="1:15" x14ac:dyDescent="0.25">
      <c r="A460" s="18" t="s">
        <v>1094</v>
      </c>
      <c r="B460" s="22" t="s">
        <v>1093</v>
      </c>
      <c r="G460" s="18"/>
      <c r="I460" s="18"/>
      <c r="K460"/>
      <c r="M460" s="89" t="s">
        <v>1650</v>
      </c>
      <c r="N460" s="90" t="s">
        <v>1651</v>
      </c>
      <c r="O460" s="85" t="s">
        <v>1652</v>
      </c>
    </row>
    <row r="461" spans="1:15" x14ac:dyDescent="0.25">
      <c r="A461" s="18" t="s">
        <v>9590</v>
      </c>
      <c r="B461" s="22" t="s">
        <v>9591</v>
      </c>
      <c r="G461" s="18"/>
      <c r="I461" s="18"/>
      <c r="K461"/>
      <c r="M461" s="89" t="s">
        <v>1653</v>
      </c>
      <c r="N461" s="90" t="s">
        <v>1654</v>
      </c>
      <c r="O461" s="85" t="s">
        <v>1072</v>
      </c>
    </row>
    <row r="462" spans="1:15" x14ac:dyDescent="0.25">
      <c r="A462" s="18" t="s">
        <v>10243</v>
      </c>
      <c r="B462" s="22" t="s">
        <v>10244</v>
      </c>
      <c r="G462" s="18"/>
      <c r="I462" s="18"/>
      <c r="K462"/>
      <c r="M462" s="89" t="s">
        <v>1655</v>
      </c>
      <c r="N462" s="90" t="s">
        <v>1656</v>
      </c>
      <c r="O462" s="85" t="s">
        <v>957</v>
      </c>
    </row>
    <row r="463" spans="1:15" x14ac:dyDescent="0.25">
      <c r="A463" s="18" t="s">
        <v>1096</v>
      </c>
      <c r="B463" s="22" t="s">
        <v>1095</v>
      </c>
      <c r="G463" s="18"/>
      <c r="I463" s="18"/>
      <c r="K463"/>
      <c r="M463" s="89" t="s">
        <v>1657</v>
      </c>
      <c r="N463" s="90" t="s">
        <v>1658</v>
      </c>
      <c r="O463" s="85" t="s">
        <v>560</v>
      </c>
    </row>
    <row r="464" spans="1:15" x14ac:dyDescent="0.25">
      <c r="A464" s="18" t="s">
        <v>7492</v>
      </c>
      <c r="B464" s="22" t="s">
        <v>7493</v>
      </c>
      <c r="G464" s="18"/>
      <c r="I464" s="18"/>
      <c r="K464"/>
      <c r="M464" s="89" t="s">
        <v>1659</v>
      </c>
      <c r="N464" s="90" t="s">
        <v>1660</v>
      </c>
      <c r="O464" s="85" t="s">
        <v>1102</v>
      </c>
    </row>
    <row r="465" spans="1:15" x14ac:dyDescent="0.25">
      <c r="A465" s="18" t="s">
        <v>9230</v>
      </c>
      <c r="B465" s="22" t="s">
        <v>9231</v>
      </c>
      <c r="G465" s="18"/>
      <c r="I465" s="18"/>
      <c r="K465"/>
      <c r="M465" s="89" t="s">
        <v>1661</v>
      </c>
      <c r="N465" s="90" t="s">
        <v>1662</v>
      </c>
      <c r="O465" s="85" t="s">
        <v>524</v>
      </c>
    </row>
    <row r="466" spans="1:15" x14ac:dyDescent="0.25">
      <c r="A466" s="18" t="s">
        <v>5894</v>
      </c>
      <c r="B466" s="22" t="s">
        <v>5895</v>
      </c>
      <c r="G466" s="18"/>
      <c r="I466" s="18"/>
      <c r="K466"/>
      <c r="M466" s="89" t="s">
        <v>1663</v>
      </c>
      <c r="N466" s="90" t="s">
        <v>1664</v>
      </c>
      <c r="O466" s="85" t="s">
        <v>1192</v>
      </c>
    </row>
    <row r="467" spans="1:15" x14ac:dyDescent="0.25">
      <c r="A467" s="18" t="s">
        <v>6247</v>
      </c>
      <c r="B467" s="22" t="s">
        <v>6248</v>
      </c>
      <c r="G467" s="18"/>
      <c r="I467" s="18"/>
      <c r="K467"/>
      <c r="M467" s="89" t="s">
        <v>1665</v>
      </c>
      <c r="N467" s="90" t="s">
        <v>1666</v>
      </c>
      <c r="O467" s="85" t="s">
        <v>532</v>
      </c>
    </row>
    <row r="468" spans="1:15" x14ac:dyDescent="0.25">
      <c r="A468" s="18" t="s">
        <v>9188</v>
      </c>
      <c r="B468" s="22" t="s">
        <v>9189</v>
      </c>
      <c r="G468" s="18"/>
      <c r="I468" s="18"/>
      <c r="K468"/>
      <c r="M468" s="89" t="s">
        <v>1667</v>
      </c>
      <c r="N468" s="90" t="s">
        <v>1668</v>
      </c>
      <c r="O468" s="85" t="s">
        <v>1669</v>
      </c>
    </row>
    <row r="469" spans="1:15" x14ac:dyDescent="0.25">
      <c r="A469" s="18" t="s">
        <v>5993</v>
      </c>
      <c r="B469" s="22" t="s">
        <v>5994</v>
      </c>
      <c r="G469" s="18"/>
      <c r="I469" s="18"/>
      <c r="K469"/>
      <c r="M469" s="89" t="s">
        <v>1670</v>
      </c>
      <c r="N469" s="90" t="s">
        <v>1671</v>
      </c>
      <c r="O469" s="85" t="s">
        <v>838</v>
      </c>
    </row>
    <row r="470" spans="1:15" x14ac:dyDescent="0.25">
      <c r="A470" s="18" t="s">
        <v>6341</v>
      </c>
      <c r="B470" s="22" t="s">
        <v>6342</v>
      </c>
      <c r="G470" s="18"/>
      <c r="I470" s="18"/>
      <c r="K470"/>
      <c r="M470" s="89" t="s">
        <v>1672</v>
      </c>
      <c r="N470" s="90" t="s">
        <v>1673</v>
      </c>
      <c r="O470" s="85" t="s">
        <v>894</v>
      </c>
    </row>
    <row r="471" spans="1:15" x14ac:dyDescent="0.25">
      <c r="A471" s="18" t="s">
        <v>1099</v>
      </c>
      <c r="B471" s="22" t="s">
        <v>1098</v>
      </c>
      <c r="G471" s="18"/>
      <c r="I471" s="18"/>
      <c r="K471"/>
      <c r="M471" s="89" t="s">
        <v>1674</v>
      </c>
      <c r="N471" s="90" t="s">
        <v>239</v>
      </c>
      <c r="O471" s="85" t="s">
        <v>50</v>
      </c>
    </row>
    <row r="472" spans="1:15" x14ac:dyDescent="0.25">
      <c r="A472" s="18" t="s">
        <v>6387</v>
      </c>
      <c r="B472" s="22" t="s">
        <v>6388</v>
      </c>
      <c r="G472" s="18"/>
      <c r="I472" s="18"/>
      <c r="K472"/>
      <c r="M472" s="89" t="s">
        <v>1675</v>
      </c>
      <c r="N472" s="90" t="s">
        <v>1676</v>
      </c>
      <c r="O472" s="85" t="s">
        <v>470</v>
      </c>
    </row>
    <row r="473" spans="1:15" x14ac:dyDescent="0.25">
      <c r="A473" s="18" t="s">
        <v>7094</v>
      </c>
      <c r="B473" s="22" t="s">
        <v>7095</v>
      </c>
      <c r="G473" s="18"/>
      <c r="I473" s="18"/>
      <c r="K473"/>
      <c r="M473" s="89" t="s">
        <v>1677</v>
      </c>
      <c r="N473" s="90" t="s">
        <v>1678</v>
      </c>
      <c r="O473" s="85" t="s">
        <v>904</v>
      </c>
    </row>
    <row r="474" spans="1:15" x14ac:dyDescent="0.25">
      <c r="A474" s="18" t="s">
        <v>1101</v>
      </c>
      <c r="B474" s="22" t="s">
        <v>1100</v>
      </c>
      <c r="G474" s="18"/>
      <c r="I474" s="18"/>
      <c r="K474"/>
      <c r="M474" s="89" t="s">
        <v>1679</v>
      </c>
      <c r="N474" s="90" t="s">
        <v>1680</v>
      </c>
      <c r="O474" s="85" t="s">
        <v>1681</v>
      </c>
    </row>
    <row r="475" spans="1:15" x14ac:dyDescent="0.25">
      <c r="A475" s="18" t="s">
        <v>10127</v>
      </c>
      <c r="B475" s="22" t="s">
        <v>10128</v>
      </c>
      <c r="G475" s="18"/>
      <c r="I475" s="18"/>
      <c r="K475"/>
      <c r="M475" s="89" t="s">
        <v>1682</v>
      </c>
      <c r="N475" s="90" t="s">
        <v>1683</v>
      </c>
      <c r="O475" s="85" t="s">
        <v>894</v>
      </c>
    </row>
    <row r="476" spans="1:15" x14ac:dyDescent="0.25">
      <c r="A476" s="18" t="s">
        <v>7718</v>
      </c>
      <c r="B476" s="22" t="s">
        <v>7719</v>
      </c>
      <c r="G476" s="18"/>
      <c r="I476" s="18"/>
      <c r="K476"/>
      <c r="M476" s="89" t="s">
        <v>1684</v>
      </c>
      <c r="N476" s="90" t="s">
        <v>1685</v>
      </c>
      <c r="O476" s="85" t="s">
        <v>1686</v>
      </c>
    </row>
    <row r="477" spans="1:15" x14ac:dyDescent="0.25">
      <c r="A477" s="18" t="s">
        <v>1104</v>
      </c>
      <c r="B477" s="22" t="s">
        <v>1103</v>
      </c>
      <c r="G477" s="18"/>
      <c r="I477" s="18"/>
      <c r="K477"/>
      <c r="M477" s="89" t="s">
        <v>1687</v>
      </c>
      <c r="N477" s="90" t="s">
        <v>1688</v>
      </c>
      <c r="O477" s="85" t="s">
        <v>658</v>
      </c>
    </row>
    <row r="478" spans="1:15" x14ac:dyDescent="0.25">
      <c r="A478" s="18" t="s">
        <v>1106</v>
      </c>
      <c r="B478" s="22" t="s">
        <v>1105</v>
      </c>
      <c r="G478" s="18"/>
      <c r="I478" s="18"/>
      <c r="K478"/>
      <c r="M478" s="89" t="s">
        <v>1689</v>
      </c>
      <c r="N478" s="90" t="s">
        <v>1690</v>
      </c>
      <c r="O478" s="85" t="s">
        <v>1039</v>
      </c>
    </row>
    <row r="479" spans="1:15" x14ac:dyDescent="0.25">
      <c r="A479" s="18" t="s">
        <v>7680</v>
      </c>
      <c r="B479" s="22" t="s">
        <v>7681</v>
      </c>
      <c r="G479" s="18"/>
      <c r="I479" s="18"/>
      <c r="K479"/>
      <c r="M479" s="89" t="s">
        <v>1691</v>
      </c>
      <c r="N479" s="90" t="s">
        <v>1692</v>
      </c>
      <c r="O479" s="85" t="s">
        <v>730</v>
      </c>
    </row>
    <row r="480" spans="1:15" x14ac:dyDescent="0.25">
      <c r="A480" s="18" t="s">
        <v>1108</v>
      </c>
      <c r="B480" s="22" t="s">
        <v>1107</v>
      </c>
      <c r="G480" s="18"/>
      <c r="I480" s="18"/>
      <c r="K480"/>
      <c r="M480" s="89" t="s">
        <v>1693</v>
      </c>
      <c r="N480" s="90" t="s">
        <v>1694</v>
      </c>
      <c r="O480" s="85" t="s">
        <v>563</v>
      </c>
    </row>
    <row r="481" spans="1:15" x14ac:dyDescent="0.25">
      <c r="A481" s="18" t="s">
        <v>1110</v>
      </c>
      <c r="B481" s="22" t="s">
        <v>1109</v>
      </c>
      <c r="G481" s="18"/>
      <c r="I481" s="18"/>
      <c r="K481"/>
      <c r="M481" s="89" t="s">
        <v>1695</v>
      </c>
      <c r="N481" s="90" t="s">
        <v>1696</v>
      </c>
      <c r="O481" s="85" t="s">
        <v>505</v>
      </c>
    </row>
    <row r="482" spans="1:15" x14ac:dyDescent="0.25">
      <c r="A482" s="18" t="s">
        <v>1112</v>
      </c>
      <c r="B482" s="22" t="s">
        <v>1111</v>
      </c>
      <c r="G482" s="18"/>
      <c r="I482" s="18"/>
      <c r="K482"/>
      <c r="M482" s="89" t="s">
        <v>1697</v>
      </c>
      <c r="N482" s="90" t="s">
        <v>1698</v>
      </c>
      <c r="O482" s="85" t="s">
        <v>1699</v>
      </c>
    </row>
    <row r="483" spans="1:15" x14ac:dyDescent="0.25">
      <c r="A483" s="18" t="s">
        <v>6822</v>
      </c>
      <c r="B483" s="22" t="s">
        <v>6823</v>
      </c>
      <c r="G483" s="18"/>
      <c r="I483" s="18"/>
      <c r="K483"/>
      <c r="M483" s="89" t="s">
        <v>1700</v>
      </c>
      <c r="N483" s="90" t="s">
        <v>1701</v>
      </c>
      <c r="O483" s="85" t="s">
        <v>967</v>
      </c>
    </row>
    <row r="484" spans="1:15" x14ac:dyDescent="0.25">
      <c r="A484" s="18" t="s">
        <v>9800</v>
      </c>
      <c r="B484" s="22" t="s">
        <v>9801</v>
      </c>
      <c r="G484" s="18"/>
      <c r="I484" s="18"/>
      <c r="K484"/>
      <c r="M484" s="89" t="s">
        <v>1702</v>
      </c>
      <c r="N484" s="90" t="s">
        <v>1703</v>
      </c>
      <c r="O484" s="85" t="s">
        <v>1020</v>
      </c>
    </row>
    <row r="485" spans="1:15" x14ac:dyDescent="0.25">
      <c r="A485" s="18" t="s">
        <v>1115</v>
      </c>
      <c r="B485" s="22" t="s">
        <v>1114</v>
      </c>
      <c r="G485" s="18"/>
      <c r="I485" s="18"/>
      <c r="K485"/>
      <c r="M485" s="89" t="s">
        <v>1704</v>
      </c>
      <c r="N485" s="90" t="s">
        <v>1705</v>
      </c>
      <c r="O485" s="85" t="s">
        <v>1475</v>
      </c>
    </row>
    <row r="486" spans="1:15" x14ac:dyDescent="0.25">
      <c r="A486" s="18" t="s">
        <v>1117</v>
      </c>
      <c r="B486" s="22" t="s">
        <v>1116</v>
      </c>
      <c r="G486" s="18"/>
      <c r="I486" s="18"/>
      <c r="K486"/>
      <c r="M486" s="89" t="s">
        <v>1706</v>
      </c>
      <c r="N486" s="90" t="s">
        <v>1707</v>
      </c>
      <c r="O486" s="85" t="s">
        <v>1708</v>
      </c>
    </row>
    <row r="487" spans="1:15" x14ac:dyDescent="0.25">
      <c r="A487" s="18" t="s">
        <v>1120</v>
      </c>
      <c r="B487" s="22" t="s">
        <v>1119</v>
      </c>
      <c r="G487" s="18"/>
      <c r="I487" s="18"/>
      <c r="K487"/>
      <c r="M487" s="89" t="s">
        <v>1709</v>
      </c>
      <c r="N487" s="90" t="s">
        <v>1710</v>
      </c>
      <c r="O487" s="85" t="s">
        <v>602</v>
      </c>
    </row>
    <row r="488" spans="1:15" x14ac:dyDescent="0.25">
      <c r="A488" s="18" t="s">
        <v>1122</v>
      </c>
      <c r="B488" s="22" t="s">
        <v>1121</v>
      </c>
      <c r="G488" s="18"/>
      <c r="I488" s="18"/>
      <c r="K488"/>
      <c r="M488" s="89" t="s">
        <v>1711</v>
      </c>
      <c r="N488" s="90" t="s">
        <v>1712</v>
      </c>
      <c r="O488" s="85" t="s">
        <v>1608</v>
      </c>
    </row>
    <row r="489" spans="1:15" x14ac:dyDescent="0.25">
      <c r="A489" s="18" t="s">
        <v>10039</v>
      </c>
      <c r="B489" s="22" t="s">
        <v>10040</v>
      </c>
      <c r="G489" s="18"/>
      <c r="I489" s="18"/>
      <c r="K489"/>
      <c r="M489" s="89" t="s">
        <v>1713</v>
      </c>
      <c r="N489" s="90" t="s">
        <v>1714</v>
      </c>
      <c r="O489" s="85" t="s">
        <v>1313</v>
      </c>
    </row>
    <row r="490" spans="1:15" x14ac:dyDescent="0.25">
      <c r="A490" s="18" t="s">
        <v>8036</v>
      </c>
      <c r="B490" s="22" t="s">
        <v>8037</v>
      </c>
      <c r="G490" s="18"/>
      <c r="I490" s="18"/>
      <c r="K490"/>
      <c r="M490" s="89" t="s">
        <v>1715</v>
      </c>
      <c r="N490" s="90" t="s">
        <v>1716</v>
      </c>
      <c r="O490" s="85" t="s">
        <v>1277</v>
      </c>
    </row>
    <row r="491" spans="1:15" x14ac:dyDescent="0.25">
      <c r="A491" s="18" t="s">
        <v>6463</v>
      </c>
      <c r="B491" s="22" t="s">
        <v>6464</v>
      </c>
      <c r="G491" s="18"/>
      <c r="I491" s="18"/>
      <c r="K491"/>
      <c r="M491" s="89" t="s">
        <v>1717</v>
      </c>
      <c r="N491" s="90" t="s">
        <v>1718</v>
      </c>
      <c r="O491" s="85" t="s">
        <v>986</v>
      </c>
    </row>
    <row r="492" spans="1:15" x14ac:dyDescent="0.25">
      <c r="A492" s="18" t="s">
        <v>1124</v>
      </c>
      <c r="B492" s="22" t="s">
        <v>1123</v>
      </c>
      <c r="G492" s="18"/>
      <c r="I492" s="18"/>
      <c r="K492"/>
      <c r="M492" s="89" t="s">
        <v>1719</v>
      </c>
      <c r="N492" s="90" t="s">
        <v>1720</v>
      </c>
      <c r="O492" s="85" t="s">
        <v>1721</v>
      </c>
    </row>
    <row r="493" spans="1:15" x14ac:dyDescent="0.25">
      <c r="A493" s="18" t="s">
        <v>1126</v>
      </c>
      <c r="B493" s="22" t="s">
        <v>1125</v>
      </c>
      <c r="G493" s="18"/>
      <c r="I493" s="18"/>
      <c r="K493"/>
      <c r="M493" s="89" t="s">
        <v>1722</v>
      </c>
      <c r="N493" s="90" t="s">
        <v>1723</v>
      </c>
      <c r="O493" s="85" t="s">
        <v>563</v>
      </c>
    </row>
    <row r="494" spans="1:15" x14ac:dyDescent="0.25">
      <c r="A494" s="18" t="s">
        <v>9568</v>
      </c>
      <c r="B494" s="22" t="s">
        <v>9569</v>
      </c>
      <c r="G494" s="18"/>
      <c r="I494" s="18"/>
      <c r="K494"/>
      <c r="M494" s="89" t="s">
        <v>1724</v>
      </c>
      <c r="N494" s="90" t="s">
        <v>1725</v>
      </c>
      <c r="O494" s="85" t="s">
        <v>745</v>
      </c>
    </row>
    <row r="495" spans="1:15" x14ac:dyDescent="0.25">
      <c r="A495" s="18" t="s">
        <v>1128</v>
      </c>
      <c r="B495" s="22" t="s">
        <v>1127</v>
      </c>
      <c r="G495" s="18"/>
      <c r="I495" s="18"/>
      <c r="K495"/>
      <c r="M495" s="89" t="s">
        <v>1726</v>
      </c>
      <c r="N495" s="90" t="s">
        <v>1727</v>
      </c>
      <c r="O495" s="85" t="s">
        <v>625</v>
      </c>
    </row>
    <row r="496" spans="1:15" x14ac:dyDescent="0.25">
      <c r="A496" s="18" t="s">
        <v>7592</v>
      </c>
      <c r="B496" s="22" t="s">
        <v>7593</v>
      </c>
      <c r="G496" s="18"/>
      <c r="I496" s="18"/>
      <c r="K496"/>
      <c r="M496" s="89" t="s">
        <v>1728</v>
      </c>
      <c r="N496" s="90" t="s">
        <v>1729</v>
      </c>
      <c r="O496" s="85" t="s">
        <v>62</v>
      </c>
    </row>
    <row r="497" spans="1:15" x14ac:dyDescent="0.25">
      <c r="A497" s="18" t="s">
        <v>1131</v>
      </c>
      <c r="B497" s="22" t="s">
        <v>1130</v>
      </c>
      <c r="G497" s="18"/>
      <c r="I497" s="18"/>
      <c r="K497"/>
      <c r="M497" s="89" t="s">
        <v>1730</v>
      </c>
      <c r="N497" s="90" t="s">
        <v>1731</v>
      </c>
      <c r="O497" s="85" t="s">
        <v>474</v>
      </c>
    </row>
    <row r="498" spans="1:15" x14ac:dyDescent="0.25">
      <c r="A498" s="18" t="s">
        <v>1133</v>
      </c>
      <c r="B498" s="22" t="s">
        <v>1132</v>
      </c>
      <c r="G498" s="18"/>
      <c r="I498" s="18"/>
      <c r="K498"/>
      <c r="M498" s="89" t="s">
        <v>1732</v>
      </c>
      <c r="N498" s="90" t="s">
        <v>1733</v>
      </c>
      <c r="O498" s="85" t="s">
        <v>612</v>
      </c>
    </row>
    <row r="499" spans="1:15" x14ac:dyDescent="0.25">
      <c r="A499" s="18" t="s">
        <v>1135</v>
      </c>
      <c r="B499" s="22" t="s">
        <v>1134</v>
      </c>
      <c r="G499" s="18"/>
      <c r="I499" s="18"/>
      <c r="K499"/>
      <c r="M499" s="89" t="s">
        <v>1734</v>
      </c>
      <c r="N499" s="90" t="s">
        <v>1735</v>
      </c>
      <c r="O499" s="85" t="s">
        <v>636</v>
      </c>
    </row>
    <row r="500" spans="1:15" x14ac:dyDescent="0.25">
      <c r="A500" s="18" t="s">
        <v>1137</v>
      </c>
      <c r="B500" s="22" t="s">
        <v>1136</v>
      </c>
      <c r="G500" s="18"/>
      <c r="I500" s="18"/>
      <c r="K500"/>
      <c r="M500" s="89" t="s">
        <v>1736</v>
      </c>
      <c r="N500" s="90" t="s">
        <v>1737</v>
      </c>
      <c r="O500" s="85" t="s">
        <v>563</v>
      </c>
    </row>
    <row r="501" spans="1:15" x14ac:dyDescent="0.25">
      <c r="A501" s="18" t="s">
        <v>8282</v>
      </c>
      <c r="B501" s="22" t="s">
        <v>8283</v>
      </c>
      <c r="G501" s="18"/>
      <c r="I501" s="18"/>
      <c r="K501"/>
      <c r="M501" s="89" t="s">
        <v>1738</v>
      </c>
      <c r="N501" s="90" t="s">
        <v>1739</v>
      </c>
      <c r="O501" s="85" t="s">
        <v>730</v>
      </c>
    </row>
    <row r="502" spans="1:15" x14ac:dyDescent="0.25">
      <c r="A502" s="18" t="s">
        <v>6786</v>
      </c>
      <c r="B502" s="22" t="s">
        <v>6787</v>
      </c>
      <c r="G502" s="18"/>
      <c r="I502" s="18"/>
      <c r="K502"/>
      <c r="M502" s="89" t="s">
        <v>1740</v>
      </c>
      <c r="N502" s="90" t="s">
        <v>1741</v>
      </c>
      <c r="O502" s="85" t="s">
        <v>588</v>
      </c>
    </row>
    <row r="503" spans="1:15" x14ac:dyDescent="0.25">
      <c r="A503" s="18" t="s">
        <v>1140</v>
      </c>
      <c r="B503" s="22" t="s">
        <v>1139</v>
      </c>
      <c r="G503" s="18"/>
      <c r="I503" s="18"/>
      <c r="K503"/>
      <c r="M503" s="89" t="s">
        <v>1742</v>
      </c>
      <c r="N503" s="90" t="s">
        <v>1743</v>
      </c>
      <c r="O503" s="85" t="s">
        <v>730</v>
      </c>
    </row>
    <row r="504" spans="1:15" x14ac:dyDescent="0.25">
      <c r="A504" s="18" t="s">
        <v>9387</v>
      </c>
      <c r="B504" s="22" t="s">
        <v>9388</v>
      </c>
      <c r="G504" s="18"/>
      <c r="I504" s="18"/>
      <c r="K504"/>
      <c r="M504" s="89" t="s">
        <v>1744</v>
      </c>
      <c r="N504" s="90" t="s">
        <v>1745</v>
      </c>
      <c r="O504" s="85" t="s">
        <v>497</v>
      </c>
    </row>
    <row r="505" spans="1:15" x14ac:dyDescent="0.25">
      <c r="A505" s="18" t="s">
        <v>1142</v>
      </c>
      <c r="B505" s="22" t="s">
        <v>1141</v>
      </c>
      <c r="G505" s="18"/>
      <c r="I505" s="18"/>
      <c r="K505"/>
      <c r="M505" s="89" t="s">
        <v>1746</v>
      </c>
      <c r="N505" s="90" t="s">
        <v>1747</v>
      </c>
      <c r="O505" s="85" t="s">
        <v>1516</v>
      </c>
    </row>
    <row r="506" spans="1:15" x14ac:dyDescent="0.25">
      <c r="A506" s="18" t="s">
        <v>5694</v>
      </c>
      <c r="B506" s="22" t="s">
        <v>5695</v>
      </c>
      <c r="G506" s="18"/>
      <c r="I506" s="18"/>
      <c r="K506"/>
      <c r="M506" s="89" t="s">
        <v>1748</v>
      </c>
      <c r="N506" s="90" t="s">
        <v>1749</v>
      </c>
      <c r="O506" s="85" t="s">
        <v>878</v>
      </c>
    </row>
    <row r="507" spans="1:15" x14ac:dyDescent="0.25">
      <c r="A507" s="18" t="s">
        <v>6001</v>
      </c>
      <c r="B507" s="22" t="s">
        <v>6002</v>
      </c>
      <c r="G507" s="18"/>
      <c r="I507" s="18"/>
      <c r="K507"/>
      <c r="M507" s="89" t="s">
        <v>1750</v>
      </c>
      <c r="N507" s="90" t="s">
        <v>1751</v>
      </c>
      <c r="O507" s="85" t="s">
        <v>1708</v>
      </c>
    </row>
    <row r="508" spans="1:15" x14ac:dyDescent="0.25">
      <c r="A508" s="18" t="s">
        <v>1145</v>
      </c>
      <c r="B508" s="22" t="s">
        <v>1144</v>
      </c>
      <c r="G508" s="18"/>
      <c r="I508" s="18"/>
      <c r="K508"/>
      <c r="M508" s="89" t="s">
        <v>1752</v>
      </c>
      <c r="N508" s="90" t="s">
        <v>1753</v>
      </c>
      <c r="O508" s="85" t="s">
        <v>75</v>
      </c>
    </row>
    <row r="509" spans="1:15" x14ac:dyDescent="0.25">
      <c r="A509" s="18" t="s">
        <v>1148</v>
      </c>
      <c r="B509" s="22" t="s">
        <v>1147</v>
      </c>
      <c r="G509" s="18"/>
      <c r="I509" s="18"/>
      <c r="K509"/>
      <c r="M509" s="89" t="s">
        <v>1754</v>
      </c>
      <c r="N509" s="90" t="s">
        <v>315</v>
      </c>
      <c r="O509" s="85" t="s">
        <v>545</v>
      </c>
    </row>
    <row r="510" spans="1:15" x14ac:dyDescent="0.25">
      <c r="A510" s="18" t="s">
        <v>1150</v>
      </c>
      <c r="B510" s="22" t="s">
        <v>1149</v>
      </c>
      <c r="G510" s="18"/>
      <c r="I510" s="18"/>
      <c r="K510"/>
      <c r="M510" s="89" t="s">
        <v>1755</v>
      </c>
      <c r="N510" s="90" t="s">
        <v>219</v>
      </c>
      <c r="O510" s="85" t="s">
        <v>986</v>
      </c>
    </row>
    <row r="511" spans="1:15" x14ac:dyDescent="0.25">
      <c r="A511" s="18" t="s">
        <v>10205</v>
      </c>
      <c r="B511" s="22" t="s">
        <v>10206</v>
      </c>
      <c r="G511" s="18"/>
      <c r="I511" s="18"/>
      <c r="K511"/>
      <c r="M511" s="89" t="s">
        <v>1756</v>
      </c>
      <c r="N511" s="90" t="s">
        <v>1757</v>
      </c>
      <c r="O511" s="85" t="s">
        <v>1239</v>
      </c>
    </row>
    <row r="512" spans="1:15" x14ac:dyDescent="0.25">
      <c r="A512" s="18" t="s">
        <v>7862</v>
      </c>
      <c r="B512" s="22" t="s">
        <v>7863</v>
      </c>
      <c r="G512" s="18"/>
      <c r="I512" s="18"/>
      <c r="K512"/>
      <c r="M512" s="89" t="s">
        <v>1758</v>
      </c>
      <c r="N512" s="90" t="s">
        <v>408</v>
      </c>
      <c r="O512" s="85" t="s">
        <v>1236</v>
      </c>
    </row>
    <row r="513" spans="1:15" x14ac:dyDescent="0.25">
      <c r="A513" s="18" t="s">
        <v>5614</v>
      </c>
      <c r="B513" s="22" t="s">
        <v>5615</v>
      </c>
      <c r="G513" s="18"/>
      <c r="I513" s="18"/>
      <c r="K513"/>
      <c r="M513" s="89" t="s">
        <v>1759</v>
      </c>
      <c r="N513" s="90" t="s">
        <v>1760</v>
      </c>
      <c r="O513" s="85" t="s">
        <v>844</v>
      </c>
    </row>
    <row r="514" spans="1:15" x14ac:dyDescent="0.25">
      <c r="A514" s="18" t="s">
        <v>9616</v>
      </c>
      <c r="B514" s="22" t="s">
        <v>9617</v>
      </c>
      <c r="G514" s="18"/>
      <c r="I514" s="18"/>
      <c r="K514"/>
      <c r="M514" s="89" t="s">
        <v>1761</v>
      </c>
      <c r="N514" s="90" t="s">
        <v>1762</v>
      </c>
      <c r="O514" s="85" t="s">
        <v>1708</v>
      </c>
    </row>
    <row r="515" spans="1:15" x14ac:dyDescent="0.25">
      <c r="A515" s="18" t="s">
        <v>1152</v>
      </c>
      <c r="B515" s="22" t="s">
        <v>1151</v>
      </c>
      <c r="G515" s="18"/>
      <c r="I515" s="18"/>
      <c r="K515"/>
      <c r="M515" s="89" t="s">
        <v>1763</v>
      </c>
      <c r="N515" s="90" t="s">
        <v>1764</v>
      </c>
      <c r="O515" s="85" t="s">
        <v>549</v>
      </c>
    </row>
    <row r="516" spans="1:15" x14ac:dyDescent="0.25">
      <c r="A516" s="18" t="s">
        <v>1154</v>
      </c>
      <c r="B516" s="22" t="s">
        <v>1153</v>
      </c>
      <c r="G516" s="18"/>
      <c r="I516" s="18"/>
      <c r="K516"/>
      <c r="M516" s="89" t="s">
        <v>1765</v>
      </c>
      <c r="N516" s="90" t="s">
        <v>1766</v>
      </c>
      <c r="O516" s="85" t="s">
        <v>745</v>
      </c>
    </row>
    <row r="517" spans="1:15" x14ac:dyDescent="0.25">
      <c r="A517" s="18" t="s">
        <v>1156</v>
      </c>
      <c r="B517" s="22" t="s">
        <v>1155</v>
      </c>
      <c r="G517" s="18"/>
      <c r="I517" s="18"/>
      <c r="K517"/>
      <c r="M517" s="89" t="s">
        <v>1767</v>
      </c>
      <c r="N517" s="90" t="s">
        <v>1768</v>
      </c>
      <c r="O517" s="85" t="s">
        <v>1475</v>
      </c>
    </row>
    <row r="518" spans="1:15" x14ac:dyDescent="0.25">
      <c r="A518" s="18" t="s">
        <v>7820</v>
      </c>
      <c r="B518" s="22" t="s">
        <v>7821</v>
      </c>
      <c r="G518" s="18"/>
      <c r="I518" s="18"/>
      <c r="K518"/>
      <c r="M518" s="89" t="s">
        <v>1769</v>
      </c>
      <c r="N518" s="90" t="s">
        <v>1770</v>
      </c>
      <c r="O518" s="85" t="s">
        <v>730</v>
      </c>
    </row>
    <row r="519" spans="1:15" x14ac:dyDescent="0.25">
      <c r="A519" s="18" t="s">
        <v>6716</v>
      </c>
      <c r="B519" s="22" t="s">
        <v>6717</v>
      </c>
      <c r="G519" s="18"/>
      <c r="I519" s="18"/>
      <c r="K519"/>
      <c r="M519" s="89" t="s">
        <v>1771</v>
      </c>
      <c r="N519" s="90" t="s">
        <v>1772</v>
      </c>
      <c r="O519" s="85" t="s">
        <v>844</v>
      </c>
    </row>
    <row r="520" spans="1:15" x14ac:dyDescent="0.25">
      <c r="A520" s="18" t="s">
        <v>9542</v>
      </c>
      <c r="B520" s="22" t="s">
        <v>9543</v>
      </c>
      <c r="G520" s="18"/>
      <c r="I520" s="18"/>
      <c r="K520"/>
      <c r="M520" s="89" t="s">
        <v>1773</v>
      </c>
      <c r="N520" s="90" t="s">
        <v>1774</v>
      </c>
      <c r="O520" s="85" t="s">
        <v>1102</v>
      </c>
    </row>
    <row r="521" spans="1:15" x14ac:dyDescent="0.25">
      <c r="A521" s="18" t="s">
        <v>9830</v>
      </c>
      <c r="B521" s="22" t="s">
        <v>9831</v>
      </c>
      <c r="G521" s="18"/>
      <c r="I521" s="18"/>
      <c r="K521"/>
      <c r="M521" s="89" t="s">
        <v>1775</v>
      </c>
      <c r="N521" s="90" t="s">
        <v>1776</v>
      </c>
      <c r="O521" s="85" t="s">
        <v>1215</v>
      </c>
    </row>
    <row r="522" spans="1:15" x14ac:dyDescent="0.25">
      <c r="A522" s="18" t="s">
        <v>6764</v>
      </c>
      <c r="B522" s="22" t="s">
        <v>6765</v>
      </c>
      <c r="G522" s="18"/>
      <c r="I522" s="18"/>
      <c r="K522"/>
      <c r="M522" s="89" t="s">
        <v>1777</v>
      </c>
      <c r="N522" s="90" t="s">
        <v>1778</v>
      </c>
      <c r="O522" s="85" t="s">
        <v>505</v>
      </c>
    </row>
    <row r="523" spans="1:15" x14ac:dyDescent="0.25">
      <c r="A523" s="18" t="s">
        <v>5936</v>
      </c>
      <c r="B523" s="22" t="s">
        <v>5937</v>
      </c>
      <c r="G523" s="18"/>
      <c r="I523" s="18"/>
      <c r="K523"/>
      <c r="M523" s="89" t="s">
        <v>1779</v>
      </c>
      <c r="N523" s="90" t="s">
        <v>1780</v>
      </c>
      <c r="O523" s="85" t="s">
        <v>1781</v>
      </c>
    </row>
    <row r="524" spans="1:15" x14ac:dyDescent="0.25">
      <c r="A524" s="18" t="s">
        <v>7576</v>
      </c>
      <c r="B524" s="22" t="s">
        <v>7577</v>
      </c>
      <c r="G524" s="18"/>
      <c r="I524" s="18"/>
      <c r="K524"/>
      <c r="M524" s="89" t="s">
        <v>1782</v>
      </c>
      <c r="N524" s="90" t="s">
        <v>1783</v>
      </c>
      <c r="O524" s="85" t="s">
        <v>1631</v>
      </c>
    </row>
    <row r="525" spans="1:15" x14ac:dyDescent="0.25">
      <c r="A525" s="18" t="s">
        <v>7152</v>
      </c>
      <c r="B525" s="22" t="s">
        <v>7153</v>
      </c>
      <c r="G525" s="18"/>
      <c r="I525" s="18"/>
      <c r="K525"/>
      <c r="M525" s="89" t="s">
        <v>1784</v>
      </c>
      <c r="N525" s="90" t="s">
        <v>1785</v>
      </c>
      <c r="O525" s="85" t="s">
        <v>1313</v>
      </c>
    </row>
    <row r="526" spans="1:15" x14ac:dyDescent="0.25">
      <c r="A526" s="18" t="s">
        <v>9570</v>
      </c>
      <c r="B526" s="22" t="s">
        <v>9571</v>
      </c>
      <c r="G526" s="18"/>
      <c r="I526" s="18"/>
      <c r="K526"/>
      <c r="M526" s="89" t="s">
        <v>1786</v>
      </c>
      <c r="N526" s="90" t="s">
        <v>1787</v>
      </c>
      <c r="O526" s="85" t="s">
        <v>817</v>
      </c>
    </row>
    <row r="527" spans="1:15" x14ac:dyDescent="0.25">
      <c r="A527" s="18" t="s">
        <v>1158</v>
      </c>
      <c r="B527" s="22" t="s">
        <v>1157</v>
      </c>
      <c r="G527" s="18"/>
      <c r="I527" s="18"/>
      <c r="K527"/>
      <c r="M527" s="89" t="s">
        <v>1788</v>
      </c>
      <c r="N527" s="90" t="s">
        <v>1789</v>
      </c>
      <c r="O527" s="85" t="s">
        <v>1790</v>
      </c>
    </row>
    <row r="528" spans="1:15" x14ac:dyDescent="0.25">
      <c r="A528" s="18" t="s">
        <v>1160</v>
      </c>
      <c r="B528" s="22" t="s">
        <v>1159</v>
      </c>
      <c r="G528" s="18"/>
      <c r="I528" s="18"/>
      <c r="K528"/>
      <c r="M528" s="89" t="s">
        <v>1791</v>
      </c>
      <c r="N528" s="90" t="s">
        <v>1792</v>
      </c>
      <c r="O528" s="85" t="s">
        <v>1475</v>
      </c>
    </row>
    <row r="529" spans="1:15" x14ac:dyDescent="0.25">
      <c r="A529" s="18" t="s">
        <v>9858</v>
      </c>
      <c r="B529" s="22" t="s">
        <v>9859</v>
      </c>
      <c r="G529" s="18"/>
      <c r="I529" s="18"/>
      <c r="K529"/>
      <c r="M529" s="89" t="s">
        <v>1793</v>
      </c>
      <c r="N529" s="90" t="s">
        <v>1794</v>
      </c>
      <c r="O529" s="85" t="s">
        <v>726</v>
      </c>
    </row>
    <row r="530" spans="1:15" x14ac:dyDescent="0.25">
      <c r="A530" s="18" t="s">
        <v>7990</v>
      </c>
      <c r="B530" s="22" t="s">
        <v>7991</v>
      </c>
      <c r="G530" s="18"/>
      <c r="I530" s="18"/>
      <c r="K530"/>
      <c r="M530" s="89" t="s">
        <v>1795</v>
      </c>
      <c r="N530" s="90" t="s">
        <v>1796</v>
      </c>
      <c r="O530" s="85" t="s">
        <v>474</v>
      </c>
    </row>
    <row r="531" spans="1:15" x14ac:dyDescent="0.25">
      <c r="A531" s="18" t="s">
        <v>7090</v>
      </c>
      <c r="B531" s="22" t="s">
        <v>7091</v>
      </c>
      <c r="G531" s="18"/>
      <c r="I531" s="18"/>
      <c r="K531"/>
      <c r="M531" s="89" t="s">
        <v>1797</v>
      </c>
      <c r="N531" s="90" t="s">
        <v>1798</v>
      </c>
      <c r="O531" s="85" t="s">
        <v>524</v>
      </c>
    </row>
    <row r="532" spans="1:15" x14ac:dyDescent="0.25">
      <c r="A532" s="18" t="s">
        <v>9548</v>
      </c>
      <c r="B532" s="22" t="s">
        <v>9549</v>
      </c>
      <c r="G532" s="18"/>
      <c r="I532" s="18"/>
      <c r="K532"/>
      <c r="M532" s="89" t="s">
        <v>1799</v>
      </c>
      <c r="N532" s="90" t="s">
        <v>1800</v>
      </c>
      <c r="O532" s="85" t="s">
        <v>505</v>
      </c>
    </row>
    <row r="533" spans="1:15" x14ac:dyDescent="0.25">
      <c r="A533" s="18" t="s">
        <v>7654</v>
      </c>
      <c r="B533" s="22" t="s">
        <v>7655</v>
      </c>
      <c r="G533" s="18"/>
      <c r="I533" s="18"/>
      <c r="K533"/>
      <c r="M533" s="89" t="s">
        <v>1801</v>
      </c>
      <c r="N533" s="90" t="s">
        <v>1802</v>
      </c>
      <c r="O533" s="85" t="s">
        <v>1064</v>
      </c>
    </row>
    <row r="534" spans="1:15" x14ac:dyDescent="0.25">
      <c r="A534" s="18" t="s">
        <v>7390</v>
      </c>
      <c r="B534" s="22" t="s">
        <v>7391</v>
      </c>
      <c r="G534" s="18"/>
      <c r="I534" s="18"/>
      <c r="K534"/>
      <c r="M534" s="89" t="s">
        <v>1803</v>
      </c>
      <c r="N534" s="90" t="s">
        <v>1804</v>
      </c>
      <c r="O534" s="85" t="s">
        <v>1805</v>
      </c>
    </row>
    <row r="535" spans="1:15" x14ac:dyDescent="0.25">
      <c r="A535" s="18" t="s">
        <v>1163</v>
      </c>
      <c r="B535" s="22" t="s">
        <v>1162</v>
      </c>
      <c r="G535" s="18"/>
      <c r="I535" s="18"/>
      <c r="K535"/>
      <c r="M535" s="89" t="s">
        <v>1806</v>
      </c>
      <c r="N535" s="90" t="s">
        <v>316</v>
      </c>
      <c r="O535" s="85" t="s">
        <v>545</v>
      </c>
    </row>
    <row r="536" spans="1:15" x14ac:dyDescent="0.25">
      <c r="A536" s="18" t="s">
        <v>1165</v>
      </c>
      <c r="B536" s="22" t="s">
        <v>1164</v>
      </c>
      <c r="G536" s="18"/>
      <c r="I536" s="18"/>
      <c r="K536"/>
      <c r="M536" s="89" t="s">
        <v>1807</v>
      </c>
      <c r="N536" s="90" t="s">
        <v>1808</v>
      </c>
      <c r="O536" s="85" t="s">
        <v>726</v>
      </c>
    </row>
    <row r="537" spans="1:15" x14ac:dyDescent="0.25">
      <c r="A537" s="18" t="s">
        <v>9562</v>
      </c>
      <c r="B537" s="22" t="s">
        <v>9563</v>
      </c>
      <c r="G537" s="18"/>
      <c r="I537" s="18"/>
      <c r="K537"/>
      <c r="M537" s="89" t="s">
        <v>1809</v>
      </c>
      <c r="N537" s="90" t="s">
        <v>1810</v>
      </c>
      <c r="O537" s="85" t="s">
        <v>50</v>
      </c>
    </row>
    <row r="538" spans="1:15" x14ac:dyDescent="0.25">
      <c r="A538" s="18" t="s">
        <v>1168</v>
      </c>
      <c r="B538" s="22" t="s">
        <v>1167</v>
      </c>
      <c r="G538" s="18"/>
      <c r="I538" s="18"/>
      <c r="K538"/>
      <c r="M538" s="89" t="s">
        <v>1811</v>
      </c>
      <c r="N538" s="90" t="s">
        <v>1812</v>
      </c>
      <c r="O538" s="85" t="s">
        <v>1363</v>
      </c>
    </row>
    <row r="539" spans="1:15" x14ac:dyDescent="0.25">
      <c r="A539" s="18" t="s">
        <v>1170</v>
      </c>
      <c r="B539" s="22" t="s">
        <v>1169</v>
      </c>
      <c r="G539" s="18"/>
      <c r="I539" s="18"/>
      <c r="K539"/>
      <c r="M539" s="89" t="s">
        <v>1813</v>
      </c>
      <c r="N539" s="90" t="s">
        <v>292</v>
      </c>
      <c r="O539" s="85" t="s">
        <v>1814</v>
      </c>
    </row>
    <row r="540" spans="1:15" x14ac:dyDescent="0.25">
      <c r="A540" s="18" t="s">
        <v>1173</v>
      </c>
      <c r="B540" s="22" t="s">
        <v>1172</v>
      </c>
      <c r="G540" s="18"/>
      <c r="I540" s="18"/>
      <c r="K540"/>
      <c r="M540" s="89" t="s">
        <v>1815</v>
      </c>
      <c r="N540" s="90" t="s">
        <v>1816</v>
      </c>
      <c r="O540" s="85" t="s">
        <v>505</v>
      </c>
    </row>
    <row r="541" spans="1:15" x14ac:dyDescent="0.25">
      <c r="A541" s="18" t="s">
        <v>265</v>
      </c>
      <c r="B541" s="22" t="s">
        <v>1175</v>
      </c>
      <c r="G541" s="18"/>
      <c r="I541" s="18"/>
      <c r="K541"/>
      <c r="M541" s="89" t="s">
        <v>1817</v>
      </c>
      <c r="N541" s="90" t="s">
        <v>1818</v>
      </c>
      <c r="O541" s="85" t="s">
        <v>585</v>
      </c>
    </row>
    <row r="542" spans="1:15" x14ac:dyDescent="0.25">
      <c r="A542" s="18" t="s">
        <v>1177</v>
      </c>
      <c r="B542" s="22" t="s">
        <v>1176</v>
      </c>
      <c r="G542" s="18"/>
      <c r="I542" s="18"/>
      <c r="K542"/>
      <c r="M542" s="89" t="s">
        <v>1819</v>
      </c>
      <c r="N542" s="90" t="s">
        <v>1820</v>
      </c>
      <c r="O542" s="85" t="s">
        <v>887</v>
      </c>
    </row>
    <row r="543" spans="1:15" x14ac:dyDescent="0.25">
      <c r="A543" s="18" t="s">
        <v>1180</v>
      </c>
      <c r="B543" s="22" t="s">
        <v>1179</v>
      </c>
      <c r="G543" s="18"/>
      <c r="I543" s="18"/>
      <c r="K543"/>
      <c r="M543" s="89" t="s">
        <v>1821</v>
      </c>
      <c r="N543" s="90" t="s">
        <v>1822</v>
      </c>
      <c r="O543" s="85" t="s">
        <v>1669</v>
      </c>
    </row>
    <row r="544" spans="1:15" x14ac:dyDescent="0.25">
      <c r="A544" s="18" t="s">
        <v>5704</v>
      </c>
      <c r="B544" s="22" t="s">
        <v>5705</v>
      </c>
      <c r="G544" s="18"/>
      <c r="I544" s="18"/>
      <c r="K544"/>
      <c r="M544" s="89" t="s">
        <v>1823</v>
      </c>
      <c r="N544" s="90" t="s">
        <v>1824</v>
      </c>
      <c r="O544" s="85" t="s">
        <v>524</v>
      </c>
    </row>
    <row r="545" spans="1:15" x14ac:dyDescent="0.25">
      <c r="A545" s="18" t="s">
        <v>1182</v>
      </c>
      <c r="B545" s="22" t="s">
        <v>1181</v>
      </c>
      <c r="G545" s="18"/>
      <c r="I545" s="18"/>
      <c r="K545"/>
      <c r="M545" s="89" t="s">
        <v>1825</v>
      </c>
      <c r="N545" s="90" t="s">
        <v>1826</v>
      </c>
      <c r="O545" s="85" t="s">
        <v>532</v>
      </c>
    </row>
    <row r="546" spans="1:15" x14ac:dyDescent="0.25">
      <c r="A546" s="18" t="s">
        <v>280</v>
      </c>
      <c r="B546" s="22" t="s">
        <v>1184</v>
      </c>
      <c r="G546" s="18"/>
      <c r="I546" s="18"/>
      <c r="K546"/>
      <c r="M546" s="89" t="s">
        <v>1827</v>
      </c>
      <c r="N546" s="90" t="s">
        <v>1828</v>
      </c>
      <c r="O546" s="85" t="s">
        <v>1502</v>
      </c>
    </row>
    <row r="547" spans="1:15" x14ac:dyDescent="0.25">
      <c r="A547" s="18" t="s">
        <v>8382</v>
      </c>
      <c r="B547" s="22" t="s">
        <v>8383</v>
      </c>
      <c r="G547" s="18"/>
      <c r="I547" s="18"/>
      <c r="K547"/>
      <c r="M547" s="89" t="s">
        <v>1829</v>
      </c>
      <c r="N547" s="90" t="s">
        <v>1830</v>
      </c>
      <c r="O547" s="85" t="s">
        <v>941</v>
      </c>
    </row>
    <row r="548" spans="1:15" x14ac:dyDescent="0.25">
      <c r="A548" s="18" t="s">
        <v>1186</v>
      </c>
      <c r="B548" s="22" t="s">
        <v>1185</v>
      </c>
      <c r="G548" s="18"/>
      <c r="I548" s="18"/>
      <c r="K548"/>
      <c r="M548" s="89" t="s">
        <v>1831</v>
      </c>
      <c r="N548" s="90" t="s">
        <v>1832</v>
      </c>
      <c r="O548" s="85" t="s">
        <v>1138</v>
      </c>
    </row>
    <row r="549" spans="1:15" x14ac:dyDescent="0.25">
      <c r="A549" s="18" t="s">
        <v>9902</v>
      </c>
      <c r="B549" s="22" t="s">
        <v>9903</v>
      </c>
      <c r="G549" s="18"/>
      <c r="I549" s="18"/>
      <c r="K549"/>
      <c r="M549" s="89" t="s">
        <v>1833</v>
      </c>
      <c r="N549" s="90" t="s">
        <v>1834</v>
      </c>
      <c r="O549" s="85" t="s">
        <v>963</v>
      </c>
    </row>
    <row r="550" spans="1:15" x14ac:dyDescent="0.25">
      <c r="A550" s="18" t="s">
        <v>1188</v>
      </c>
      <c r="B550" s="22" t="s">
        <v>1187</v>
      </c>
      <c r="G550" s="18"/>
      <c r="I550" s="18"/>
      <c r="K550"/>
      <c r="M550" s="89" t="s">
        <v>1835</v>
      </c>
      <c r="N550" s="90" t="s">
        <v>1836</v>
      </c>
      <c r="O550" s="85" t="s">
        <v>621</v>
      </c>
    </row>
    <row r="551" spans="1:15" x14ac:dyDescent="0.25">
      <c r="A551" s="18" t="s">
        <v>6828</v>
      </c>
      <c r="B551" s="22" t="s">
        <v>6829</v>
      </c>
      <c r="G551" s="18"/>
      <c r="I551" s="18"/>
      <c r="K551"/>
      <c r="M551" s="89" t="s">
        <v>1837</v>
      </c>
      <c r="N551" s="90" t="s">
        <v>1838</v>
      </c>
      <c r="O551" s="85" t="s">
        <v>482</v>
      </c>
    </row>
    <row r="552" spans="1:15" x14ac:dyDescent="0.25">
      <c r="A552" s="18" t="s">
        <v>1191</v>
      </c>
      <c r="B552" s="22" t="s">
        <v>1190</v>
      </c>
      <c r="G552" s="18"/>
      <c r="I552" s="18"/>
      <c r="K552"/>
      <c r="M552" s="89" t="s">
        <v>1839</v>
      </c>
      <c r="N552" s="90" t="s">
        <v>1840</v>
      </c>
      <c r="O552" s="85" t="s">
        <v>516</v>
      </c>
    </row>
    <row r="553" spans="1:15" x14ac:dyDescent="0.25">
      <c r="A553" s="18" t="s">
        <v>5934</v>
      </c>
      <c r="B553" s="22" t="s">
        <v>5935</v>
      </c>
      <c r="G553" s="18"/>
      <c r="I553" s="18"/>
      <c r="K553"/>
      <c r="M553" s="89" t="s">
        <v>1841</v>
      </c>
      <c r="N553" s="90" t="s">
        <v>1842</v>
      </c>
      <c r="O553" s="85" t="s">
        <v>963</v>
      </c>
    </row>
    <row r="554" spans="1:15" x14ac:dyDescent="0.25">
      <c r="A554" s="18" t="s">
        <v>1194</v>
      </c>
      <c r="B554" s="22" t="s">
        <v>1193</v>
      </c>
      <c r="G554" s="18"/>
      <c r="I554" s="18"/>
      <c r="K554"/>
      <c r="M554" s="89" t="s">
        <v>1843</v>
      </c>
      <c r="N554" s="90" t="s">
        <v>1844</v>
      </c>
      <c r="O554" s="85" t="s">
        <v>730</v>
      </c>
    </row>
    <row r="555" spans="1:15" x14ac:dyDescent="0.25">
      <c r="A555" s="18" t="s">
        <v>9504</v>
      </c>
      <c r="B555" s="22" t="s">
        <v>9505</v>
      </c>
      <c r="G555" s="18"/>
      <c r="I555" s="18"/>
      <c r="K555"/>
      <c r="M555" s="89" t="s">
        <v>1845</v>
      </c>
      <c r="N555" s="90" t="s">
        <v>1846</v>
      </c>
      <c r="O555" s="85" t="s">
        <v>1847</v>
      </c>
    </row>
    <row r="556" spans="1:15" x14ac:dyDescent="0.25">
      <c r="A556" s="18" t="s">
        <v>1196</v>
      </c>
      <c r="B556" s="22" t="s">
        <v>1195</v>
      </c>
      <c r="G556" s="18"/>
      <c r="I556" s="18"/>
      <c r="K556"/>
      <c r="M556" s="89" t="s">
        <v>1848</v>
      </c>
      <c r="N556" s="90" t="s">
        <v>1849</v>
      </c>
      <c r="O556" s="85" t="s">
        <v>1850</v>
      </c>
    </row>
    <row r="557" spans="1:15" x14ac:dyDescent="0.25">
      <c r="A557" s="18" t="s">
        <v>1198</v>
      </c>
      <c r="B557" s="22" t="s">
        <v>1197</v>
      </c>
      <c r="G557" s="18"/>
      <c r="I557" s="18"/>
      <c r="K557"/>
      <c r="M557" s="89" t="s">
        <v>1851</v>
      </c>
      <c r="N557" s="90" t="s">
        <v>1852</v>
      </c>
      <c r="O557" s="85" t="s">
        <v>520</v>
      </c>
    </row>
    <row r="558" spans="1:15" x14ac:dyDescent="0.25">
      <c r="A558" s="18" t="s">
        <v>8952</v>
      </c>
      <c r="B558" s="22" t="s">
        <v>8953</v>
      </c>
      <c r="G558" s="18"/>
      <c r="I558" s="18"/>
      <c r="K558"/>
      <c r="M558" s="89" t="s">
        <v>1853</v>
      </c>
      <c r="N558" s="90" t="s">
        <v>1854</v>
      </c>
      <c r="O558" s="85" t="s">
        <v>602</v>
      </c>
    </row>
    <row r="559" spans="1:15" x14ac:dyDescent="0.25">
      <c r="A559" s="18" t="s">
        <v>1201</v>
      </c>
      <c r="B559" s="22" t="s">
        <v>1200</v>
      </c>
      <c r="G559" s="18"/>
      <c r="I559" s="18"/>
      <c r="K559"/>
      <c r="M559" s="89" t="s">
        <v>1855</v>
      </c>
      <c r="N559" s="90" t="s">
        <v>1856</v>
      </c>
      <c r="O559" s="85" t="s">
        <v>474</v>
      </c>
    </row>
    <row r="560" spans="1:15" x14ac:dyDescent="0.25">
      <c r="A560" s="18" t="s">
        <v>9816</v>
      </c>
      <c r="B560" s="22" t="s">
        <v>9817</v>
      </c>
      <c r="G560" s="18"/>
      <c r="I560" s="18"/>
      <c r="K560"/>
      <c r="M560" s="89" t="s">
        <v>1857</v>
      </c>
      <c r="N560" s="90" t="s">
        <v>1858</v>
      </c>
      <c r="O560" s="85" t="s">
        <v>1859</v>
      </c>
    </row>
    <row r="561" spans="1:15" x14ac:dyDescent="0.25">
      <c r="A561" s="18" t="s">
        <v>9146</v>
      </c>
      <c r="B561" s="22" t="s">
        <v>9147</v>
      </c>
      <c r="G561" s="18"/>
      <c r="I561" s="18"/>
      <c r="K561"/>
      <c r="M561" s="89" t="s">
        <v>1860</v>
      </c>
      <c r="N561" s="90" t="s">
        <v>1861</v>
      </c>
      <c r="O561" s="85" t="s">
        <v>1039</v>
      </c>
    </row>
    <row r="562" spans="1:15" x14ac:dyDescent="0.25">
      <c r="A562" s="18" t="s">
        <v>7836</v>
      </c>
      <c r="B562" s="22" t="s">
        <v>7837</v>
      </c>
      <c r="G562" s="18"/>
      <c r="I562" s="18"/>
      <c r="K562"/>
      <c r="M562" s="89" t="s">
        <v>1862</v>
      </c>
      <c r="N562" s="90" t="s">
        <v>1863</v>
      </c>
      <c r="O562" s="85" t="s">
        <v>745</v>
      </c>
    </row>
    <row r="563" spans="1:15" x14ac:dyDescent="0.25">
      <c r="A563" s="18" t="s">
        <v>1203</v>
      </c>
      <c r="B563" s="22" t="s">
        <v>1202</v>
      </c>
      <c r="G563" s="18"/>
      <c r="I563" s="18"/>
      <c r="K563"/>
      <c r="M563" s="89" t="s">
        <v>1864</v>
      </c>
      <c r="N563" s="90" t="s">
        <v>1865</v>
      </c>
      <c r="O563" s="85" t="s">
        <v>460</v>
      </c>
    </row>
    <row r="564" spans="1:15" x14ac:dyDescent="0.25">
      <c r="A564" s="18" t="s">
        <v>9988</v>
      </c>
      <c r="B564" s="22" t="s">
        <v>9989</v>
      </c>
      <c r="G564" s="18"/>
      <c r="I564" s="18"/>
      <c r="K564"/>
      <c r="M564" s="89" t="s">
        <v>1866</v>
      </c>
      <c r="N564" s="90" t="s">
        <v>1867</v>
      </c>
      <c r="O564" s="85" t="s">
        <v>834</v>
      </c>
    </row>
    <row r="565" spans="1:15" x14ac:dyDescent="0.25">
      <c r="A565" s="18" t="s">
        <v>1205</v>
      </c>
      <c r="B565" s="22" t="s">
        <v>1204</v>
      </c>
      <c r="G565" s="18"/>
      <c r="I565" s="18"/>
      <c r="K565"/>
      <c r="M565" s="89" t="s">
        <v>1868</v>
      </c>
      <c r="N565" s="90" t="s">
        <v>1869</v>
      </c>
      <c r="O565" s="85" t="s">
        <v>789</v>
      </c>
    </row>
    <row r="566" spans="1:15" x14ac:dyDescent="0.25">
      <c r="A566" s="18" t="s">
        <v>1207</v>
      </c>
      <c r="B566" s="22" t="s">
        <v>1206</v>
      </c>
      <c r="G566" s="18"/>
      <c r="I566" s="18"/>
      <c r="K566"/>
      <c r="M566" s="89" t="s">
        <v>1870</v>
      </c>
      <c r="N566" s="90" t="s">
        <v>1871</v>
      </c>
      <c r="O566" s="85" t="s">
        <v>474</v>
      </c>
    </row>
    <row r="567" spans="1:15" x14ac:dyDescent="0.25">
      <c r="A567" s="18" t="s">
        <v>1210</v>
      </c>
      <c r="B567" s="22" t="s">
        <v>1209</v>
      </c>
      <c r="G567" s="18"/>
      <c r="I567" s="18"/>
      <c r="K567"/>
      <c r="M567" s="89" t="s">
        <v>1872</v>
      </c>
      <c r="N567" s="90" t="s">
        <v>1873</v>
      </c>
      <c r="O567" s="85" t="s">
        <v>1470</v>
      </c>
    </row>
    <row r="568" spans="1:15" x14ac:dyDescent="0.25">
      <c r="A568" s="18" t="s">
        <v>8770</v>
      </c>
      <c r="B568" s="22" t="s">
        <v>8771</v>
      </c>
      <c r="G568" s="18"/>
      <c r="I568" s="18"/>
      <c r="K568"/>
      <c r="M568" s="89" t="s">
        <v>1874</v>
      </c>
      <c r="N568" s="90" t="s">
        <v>1875</v>
      </c>
      <c r="O568" s="85" t="s">
        <v>549</v>
      </c>
    </row>
    <row r="569" spans="1:15" x14ac:dyDescent="0.25">
      <c r="A569" s="18" t="s">
        <v>5446</v>
      </c>
      <c r="B569" s="22" t="s">
        <v>5447</v>
      </c>
      <c r="G569" s="18"/>
      <c r="I569" s="18"/>
      <c r="K569"/>
      <c r="M569" s="89" t="s">
        <v>1876</v>
      </c>
      <c r="N569" s="90" t="s">
        <v>1877</v>
      </c>
      <c r="O569" s="85" t="s">
        <v>75</v>
      </c>
    </row>
    <row r="570" spans="1:15" x14ac:dyDescent="0.25">
      <c r="A570" s="18" t="s">
        <v>6307</v>
      </c>
      <c r="B570" s="22" t="s">
        <v>6308</v>
      </c>
      <c r="G570" s="18"/>
      <c r="I570" s="18"/>
      <c r="K570"/>
      <c r="M570" s="89" t="s">
        <v>1878</v>
      </c>
      <c r="N570" s="90" t="s">
        <v>1879</v>
      </c>
      <c r="O570" s="85" t="s">
        <v>490</v>
      </c>
    </row>
    <row r="571" spans="1:15" x14ac:dyDescent="0.25">
      <c r="A571" s="18" t="s">
        <v>6427</v>
      </c>
      <c r="B571" s="22" t="s">
        <v>6428</v>
      </c>
      <c r="G571" s="18"/>
      <c r="I571" s="18"/>
      <c r="K571"/>
      <c r="M571" s="89" t="s">
        <v>1880</v>
      </c>
      <c r="N571" s="90" t="s">
        <v>1881</v>
      </c>
      <c r="O571" s="85" t="s">
        <v>1208</v>
      </c>
    </row>
    <row r="572" spans="1:15" x14ac:dyDescent="0.25">
      <c r="A572" s="18" t="s">
        <v>1212</v>
      </c>
      <c r="B572" s="22" t="s">
        <v>1211</v>
      </c>
      <c r="G572" s="18"/>
      <c r="I572" s="18"/>
      <c r="K572"/>
      <c r="M572" s="89" t="s">
        <v>1882</v>
      </c>
      <c r="N572" s="90" t="s">
        <v>1883</v>
      </c>
      <c r="O572" s="85" t="s">
        <v>974</v>
      </c>
    </row>
    <row r="573" spans="1:15" x14ac:dyDescent="0.25">
      <c r="A573" s="18" t="s">
        <v>1214</v>
      </c>
      <c r="B573" s="22" t="s">
        <v>1213</v>
      </c>
      <c r="G573" s="18"/>
      <c r="I573" s="18"/>
      <c r="K573"/>
      <c r="M573" s="89" t="s">
        <v>1884</v>
      </c>
      <c r="N573" s="90" t="s">
        <v>1885</v>
      </c>
      <c r="O573" s="85" t="s">
        <v>1440</v>
      </c>
    </row>
    <row r="574" spans="1:15" x14ac:dyDescent="0.25">
      <c r="A574" s="18" t="s">
        <v>8394</v>
      </c>
      <c r="B574" s="22" t="s">
        <v>8395</v>
      </c>
      <c r="G574" s="18"/>
      <c r="I574" s="18"/>
      <c r="K574"/>
      <c r="M574" s="89" t="s">
        <v>1886</v>
      </c>
      <c r="N574" s="90" t="s">
        <v>1887</v>
      </c>
      <c r="O574" s="85" t="s">
        <v>460</v>
      </c>
    </row>
    <row r="575" spans="1:15" x14ac:dyDescent="0.25">
      <c r="A575" s="18" t="s">
        <v>1217</v>
      </c>
      <c r="B575" s="22" t="s">
        <v>1216</v>
      </c>
      <c r="G575" s="18"/>
      <c r="I575" s="18"/>
      <c r="K575"/>
      <c r="M575" s="89" t="s">
        <v>1888</v>
      </c>
      <c r="N575" s="90" t="s">
        <v>1889</v>
      </c>
      <c r="O575" s="85" t="s">
        <v>1890</v>
      </c>
    </row>
    <row r="576" spans="1:15" x14ac:dyDescent="0.25">
      <c r="A576" s="18" t="s">
        <v>1219</v>
      </c>
      <c r="B576" s="22" t="s">
        <v>1218</v>
      </c>
      <c r="G576" s="18"/>
      <c r="I576" s="18"/>
      <c r="K576"/>
      <c r="M576" s="89" t="s">
        <v>1891</v>
      </c>
      <c r="N576" s="90" t="s">
        <v>1892</v>
      </c>
      <c r="O576" s="85" t="s">
        <v>532</v>
      </c>
    </row>
    <row r="577" spans="1:15" x14ac:dyDescent="0.25">
      <c r="A577" s="18" t="s">
        <v>8996</v>
      </c>
      <c r="B577" s="22" t="s">
        <v>8997</v>
      </c>
      <c r="G577" s="18"/>
      <c r="I577" s="18"/>
      <c r="K577"/>
      <c r="M577" s="89" t="s">
        <v>1893</v>
      </c>
      <c r="N577" s="90" t="s">
        <v>1894</v>
      </c>
      <c r="O577" s="85" t="s">
        <v>827</v>
      </c>
    </row>
    <row r="578" spans="1:15" x14ac:dyDescent="0.25">
      <c r="A578" s="18" t="s">
        <v>9456</v>
      </c>
      <c r="B578" s="22" t="s">
        <v>9457</v>
      </c>
      <c r="G578" s="18"/>
      <c r="I578" s="18"/>
      <c r="K578"/>
      <c r="M578" s="89" t="s">
        <v>1895</v>
      </c>
      <c r="N578" s="90" t="s">
        <v>367</v>
      </c>
      <c r="O578" s="85" t="s">
        <v>474</v>
      </c>
    </row>
    <row r="579" spans="1:15" x14ac:dyDescent="0.25">
      <c r="A579" s="18" t="s">
        <v>8756</v>
      </c>
      <c r="B579" s="22" t="s">
        <v>8757</v>
      </c>
      <c r="G579" s="18"/>
      <c r="I579" s="18"/>
      <c r="K579"/>
      <c r="M579" s="89" t="s">
        <v>1896</v>
      </c>
      <c r="N579" s="90" t="s">
        <v>1897</v>
      </c>
      <c r="O579" s="85" t="s">
        <v>477</v>
      </c>
    </row>
    <row r="580" spans="1:15" x14ac:dyDescent="0.25">
      <c r="A580" s="18" t="s">
        <v>349</v>
      </c>
      <c r="B580" s="22" t="s">
        <v>1220</v>
      </c>
      <c r="G580" s="18"/>
      <c r="I580" s="18"/>
      <c r="K580"/>
      <c r="M580" s="89" t="s">
        <v>1898</v>
      </c>
      <c r="N580" s="90" t="s">
        <v>1899</v>
      </c>
      <c r="O580" s="85" t="s">
        <v>730</v>
      </c>
    </row>
    <row r="581" spans="1:15" x14ac:dyDescent="0.25">
      <c r="A581" s="18" t="s">
        <v>8042</v>
      </c>
      <c r="B581" s="22" t="s">
        <v>8043</v>
      </c>
      <c r="G581" s="18"/>
      <c r="I581" s="18"/>
      <c r="K581"/>
      <c r="M581" s="89" t="s">
        <v>1900</v>
      </c>
      <c r="N581" s="90" t="s">
        <v>1901</v>
      </c>
      <c r="O581" s="85" t="s">
        <v>1902</v>
      </c>
    </row>
    <row r="582" spans="1:15" x14ac:dyDescent="0.25">
      <c r="A582" s="18" t="s">
        <v>5622</v>
      </c>
      <c r="B582" s="22" t="s">
        <v>5623</v>
      </c>
      <c r="G582" s="18"/>
      <c r="I582" s="18"/>
      <c r="K582"/>
      <c r="M582" s="89" t="s">
        <v>1903</v>
      </c>
      <c r="N582" s="90" t="s">
        <v>1904</v>
      </c>
      <c r="O582" s="85" t="s">
        <v>730</v>
      </c>
    </row>
    <row r="583" spans="1:15" x14ac:dyDescent="0.25">
      <c r="A583" s="18" t="s">
        <v>7242</v>
      </c>
      <c r="B583" s="22" t="s">
        <v>7243</v>
      </c>
      <c r="G583" s="18"/>
      <c r="I583" s="18"/>
      <c r="K583"/>
      <c r="M583" s="89" t="s">
        <v>1905</v>
      </c>
      <c r="N583" s="90" t="s">
        <v>1906</v>
      </c>
      <c r="O583" s="85" t="s">
        <v>923</v>
      </c>
    </row>
    <row r="584" spans="1:15" x14ac:dyDescent="0.25">
      <c r="A584" s="18" t="s">
        <v>7928</v>
      </c>
      <c r="B584" s="22" t="s">
        <v>7929</v>
      </c>
      <c r="G584" s="18"/>
      <c r="I584" s="18"/>
      <c r="K584"/>
      <c r="M584" s="89" t="s">
        <v>1907</v>
      </c>
      <c r="N584" s="90" t="s">
        <v>1908</v>
      </c>
      <c r="O584" s="85" t="s">
        <v>1850</v>
      </c>
    </row>
    <row r="585" spans="1:15" x14ac:dyDescent="0.25">
      <c r="A585" s="18" t="s">
        <v>7874</v>
      </c>
      <c r="B585" s="22" t="s">
        <v>7875</v>
      </c>
      <c r="G585" s="18"/>
      <c r="I585" s="18"/>
      <c r="K585"/>
      <c r="M585" s="89" t="s">
        <v>1909</v>
      </c>
      <c r="N585" s="90" t="s">
        <v>1910</v>
      </c>
      <c r="O585" s="85" t="s">
        <v>505</v>
      </c>
    </row>
    <row r="586" spans="1:15" x14ac:dyDescent="0.25">
      <c r="A586" s="18" t="s">
        <v>6501</v>
      </c>
      <c r="B586" s="22" t="s">
        <v>6502</v>
      </c>
      <c r="G586" s="18"/>
      <c r="I586" s="18"/>
      <c r="K586"/>
      <c r="M586" s="89" t="s">
        <v>1911</v>
      </c>
      <c r="N586" s="90" t="s">
        <v>1912</v>
      </c>
      <c r="O586" s="85" t="s">
        <v>1913</v>
      </c>
    </row>
    <row r="587" spans="1:15" x14ac:dyDescent="0.25">
      <c r="A587" s="18" t="s">
        <v>9520</v>
      </c>
      <c r="B587" s="22" t="s">
        <v>9521</v>
      </c>
      <c r="G587" s="18"/>
      <c r="I587" s="18"/>
      <c r="K587"/>
      <c r="M587" s="89" t="s">
        <v>1914</v>
      </c>
      <c r="N587" s="90" t="s">
        <v>1915</v>
      </c>
      <c r="O587" s="85" t="s">
        <v>1023</v>
      </c>
    </row>
    <row r="588" spans="1:15" x14ac:dyDescent="0.25">
      <c r="A588" s="18" t="s">
        <v>5970</v>
      </c>
      <c r="B588" s="22" t="s">
        <v>5971</v>
      </c>
      <c r="G588" s="18"/>
      <c r="I588" s="18"/>
      <c r="K588"/>
      <c r="M588" s="89" t="s">
        <v>1916</v>
      </c>
      <c r="N588" s="90" t="s">
        <v>1917</v>
      </c>
      <c r="O588" s="85" t="s">
        <v>585</v>
      </c>
    </row>
    <row r="589" spans="1:15" x14ac:dyDescent="0.25">
      <c r="A589" s="18" t="s">
        <v>7122</v>
      </c>
      <c r="B589" s="22" t="s">
        <v>7123</v>
      </c>
      <c r="G589" s="18"/>
      <c r="I589" s="18"/>
      <c r="K589"/>
      <c r="M589" s="89" t="s">
        <v>1918</v>
      </c>
      <c r="N589" s="90" t="s">
        <v>1919</v>
      </c>
      <c r="O589" s="85" t="s">
        <v>563</v>
      </c>
    </row>
    <row r="590" spans="1:15" x14ac:dyDescent="0.25">
      <c r="A590" s="18" t="s">
        <v>10213</v>
      </c>
      <c r="B590" s="22" t="s">
        <v>10214</v>
      </c>
      <c r="G590" s="18"/>
      <c r="I590" s="18"/>
      <c r="K590"/>
      <c r="M590" s="89" t="s">
        <v>1920</v>
      </c>
      <c r="N590" s="90" t="s">
        <v>1921</v>
      </c>
      <c r="O590" s="85" t="s">
        <v>524</v>
      </c>
    </row>
    <row r="591" spans="1:15" x14ac:dyDescent="0.25">
      <c r="A591" s="18" t="s">
        <v>10197</v>
      </c>
      <c r="B591" s="22" t="s">
        <v>10198</v>
      </c>
      <c r="G591" s="18"/>
      <c r="I591" s="18"/>
      <c r="K591"/>
      <c r="M591" s="89" t="s">
        <v>1922</v>
      </c>
      <c r="N591" s="90" t="s">
        <v>1923</v>
      </c>
      <c r="O591" s="85" t="s">
        <v>563</v>
      </c>
    </row>
    <row r="592" spans="1:15" x14ac:dyDescent="0.25">
      <c r="A592" s="18" t="s">
        <v>6449</v>
      </c>
      <c r="B592" s="22" t="s">
        <v>6450</v>
      </c>
      <c r="G592" s="18"/>
      <c r="I592" s="18"/>
      <c r="K592"/>
      <c r="M592" s="89" t="s">
        <v>1924</v>
      </c>
      <c r="N592" s="90" t="s">
        <v>1925</v>
      </c>
      <c r="O592" s="85" t="s">
        <v>1926</v>
      </c>
    </row>
    <row r="593" spans="1:15" x14ac:dyDescent="0.25">
      <c r="A593" s="18" t="s">
        <v>8664</v>
      </c>
      <c r="B593" s="22" t="s">
        <v>8665</v>
      </c>
      <c r="G593" s="18"/>
      <c r="I593" s="18"/>
      <c r="K593"/>
      <c r="M593" s="89" t="s">
        <v>1927</v>
      </c>
      <c r="N593" s="90" t="s">
        <v>1928</v>
      </c>
      <c r="O593" s="85" t="s">
        <v>827</v>
      </c>
    </row>
    <row r="594" spans="1:15" x14ac:dyDescent="0.25">
      <c r="A594" s="18" t="s">
        <v>10265</v>
      </c>
      <c r="B594" s="22" t="s">
        <v>10266</v>
      </c>
      <c r="G594" s="18"/>
      <c r="I594" s="18"/>
      <c r="K594"/>
      <c r="M594" s="89" t="s">
        <v>1929</v>
      </c>
      <c r="N594" s="90" t="s">
        <v>1930</v>
      </c>
      <c r="O594" s="85" t="s">
        <v>1890</v>
      </c>
    </row>
    <row r="595" spans="1:15" x14ac:dyDescent="0.25">
      <c r="A595" s="18" t="s">
        <v>1222</v>
      </c>
      <c r="B595" s="22" t="s">
        <v>1221</v>
      </c>
      <c r="G595" s="18"/>
      <c r="I595" s="18"/>
      <c r="K595"/>
      <c r="M595" s="89" t="s">
        <v>1931</v>
      </c>
      <c r="N595" s="90" t="s">
        <v>1932</v>
      </c>
      <c r="O595" s="85" t="s">
        <v>1933</v>
      </c>
    </row>
    <row r="596" spans="1:15" x14ac:dyDescent="0.25">
      <c r="A596" s="18" t="s">
        <v>9968</v>
      </c>
      <c r="B596" s="22" t="s">
        <v>9969</v>
      </c>
      <c r="G596" s="18"/>
      <c r="I596" s="18"/>
      <c r="K596"/>
      <c r="M596" s="89" t="s">
        <v>1934</v>
      </c>
      <c r="N596" s="90" t="s">
        <v>1935</v>
      </c>
      <c r="O596" s="85" t="s">
        <v>497</v>
      </c>
    </row>
    <row r="597" spans="1:15" x14ac:dyDescent="0.25">
      <c r="A597" s="18" t="s">
        <v>5862</v>
      </c>
      <c r="B597" s="22" t="s">
        <v>5863</v>
      </c>
      <c r="G597" s="18"/>
      <c r="I597" s="18"/>
      <c r="K597"/>
      <c r="M597" s="89" t="s">
        <v>1936</v>
      </c>
      <c r="N597" s="90" t="s">
        <v>1937</v>
      </c>
      <c r="O597" s="85" t="s">
        <v>560</v>
      </c>
    </row>
    <row r="598" spans="1:15" x14ac:dyDescent="0.25">
      <c r="A598" s="18" t="s">
        <v>6599</v>
      </c>
      <c r="B598" s="22" t="s">
        <v>6600</v>
      </c>
      <c r="G598" s="18"/>
      <c r="I598" s="18"/>
      <c r="K598"/>
      <c r="M598" s="89" t="s">
        <v>1938</v>
      </c>
      <c r="N598" s="90" t="s">
        <v>1939</v>
      </c>
      <c r="O598" s="85" t="s">
        <v>722</v>
      </c>
    </row>
    <row r="599" spans="1:15" x14ac:dyDescent="0.25">
      <c r="A599" s="18" t="s">
        <v>6680</v>
      </c>
      <c r="B599" s="22" t="s">
        <v>6681</v>
      </c>
      <c r="G599" s="18"/>
      <c r="I599" s="18"/>
      <c r="K599"/>
      <c r="M599" s="89" t="s">
        <v>1940</v>
      </c>
      <c r="N599" s="90" t="s">
        <v>1941</v>
      </c>
      <c r="O599" s="85" t="s">
        <v>553</v>
      </c>
    </row>
    <row r="600" spans="1:15" x14ac:dyDescent="0.25">
      <c r="A600" s="18" t="s">
        <v>5296</v>
      </c>
      <c r="B600" s="22" t="s">
        <v>5297</v>
      </c>
      <c r="G600" s="18"/>
      <c r="I600" s="18"/>
      <c r="K600"/>
      <c r="M600" s="89" t="s">
        <v>1942</v>
      </c>
      <c r="N600" s="90" t="s">
        <v>1943</v>
      </c>
      <c r="O600" s="85" t="s">
        <v>650</v>
      </c>
    </row>
    <row r="601" spans="1:15" x14ac:dyDescent="0.25">
      <c r="A601" s="18" t="s">
        <v>6037</v>
      </c>
      <c r="B601" s="22" t="s">
        <v>6038</v>
      </c>
      <c r="G601" s="18"/>
      <c r="I601" s="18"/>
      <c r="K601"/>
      <c r="M601" s="89" t="s">
        <v>1944</v>
      </c>
      <c r="N601" s="90" t="s">
        <v>1945</v>
      </c>
      <c r="O601" s="85" t="s">
        <v>933</v>
      </c>
    </row>
    <row r="602" spans="1:15" x14ac:dyDescent="0.25">
      <c r="A602" s="18" t="s">
        <v>1224</v>
      </c>
      <c r="B602" s="22" t="s">
        <v>1223</v>
      </c>
      <c r="G602" s="18"/>
      <c r="I602" s="18"/>
      <c r="K602"/>
      <c r="M602" s="89" t="s">
        <v>1946</v>
      </c>
      <c r="N602" s="90" t="s">
        <v>1947</v>
      </c>
      <c r="O602" s="85" t="s">
        <v>499</v>
      </c>
    </row>
    <row r="603" spans="1:15" x14ac:dyDescent="0.25">
      <c r="A603" s="18" t="s">
        <v>54</v>
      </c>
      <c r="B603" s="22" t="s">
        <v>55</v>
      </c>
      <c r="G603" s="18"/>
      <c r="I603" s="18"/>
      <c r="K603"/>
      <c r="M603" s="89" t="s">
        <v>1948</v>
      </c>
      <c r="N603" s="90" t="s">
        <v>1949</v>
      </c>
      <c r="O603" s="85" t="s">
        <v>636</v>
      </c>
    </row>
    <row r="604" spans="1:15" x14ac:dyDescent="0.25">
      <c r="A604" s="18" t="s">
        <v>8832</v>
      </c>
      <c r="B604" s="22" t="s">
        <v>8833</v>
      </c>
      <c r="G604" s="18"/>
      <c r="I604" s="18"/>
      <c r="K604"/>
      <c r="M604" s="89" t="s">
        <v>1950</v>
      </c>
      <c r="N604" s="90" t="s">
        <v>1951</v>
      </c>
      <c r="O604" s="85" t="s">
        <v>505</v>
      </c>
    </row>
    <row r="605" spans="1:15" x14ac:dyDescent="0.25">
      <c r="A605" s="18" t="s">
        <v>8694</v>
      </c>
      <c r="B605" s="22" t="s">
        <v>8695</v>
      </c>
      <c r="G605" s="18"/>
      <c r="I605" s="18"/>
      <c r="K605"/>
      <c r="M605" s="89" t="s">
        <v>1952</v>
      </c>
      <c r="N605" s="90" t="s">
        <v>1953</v>
      </c>
      <c r="O605" s="85" t="s">
        <v>1790</v>
      </c>
    </row>
    <row r="606" spans="1:15" x14ac:dyDescent="0.25">
      <c r="A606" s="18" t="s">
        <v>9052</v>
      </c>
      <c r="B606" s="22" t="s">
        <v>9053</v>
      </c>
      <c r="G606" s="18"/>
      <c r="I606" s="18"/>
      <c r="K606"/>
      <c r="M606" s="89" t="s">
        <v>1954</v>
      </c>
      <c r="N606" s="90" t="s">
        <v>1955</v>
      </c>
      <c r="O606" s="85" t="s">
        <v>585</v>
      </c>
    </row>
    <row r="607" spans="1:15" x14ac:dyDescent="0.25">
      <c r="A607" s="18" t="s">
        <v>5995</v>
      </c>
      <c r="B607" s="22" t="s">
        <v>5996</v>
      </c>
      <c r="G607" s="18"/>
      <c r="I607" s="18"/>
      <c r="K607"/>
      <c r="M607" s="89" t="s">
        <v>1956</v>
      </c>
      <c r="N607" s="90" t="s">
        <v>1957</v>
      </c>
      <c r="O607" s="85" t="s">
        <v>726</v>
      </c>
    </row>
    <row r="608" spans="1:15" x14ac:dyDescent="0.25">
      <c r="A608" s="18" t="s">
        <v>10083</v>
      </c>
      <c r="B608" s="22" t="s">
        <v>10084</v>
      </c>
      <c r="G608" s="18"/>
      <c r="I608" s="18"/>
      <c r="K608"/>
      <c r="M608" s="89" t="s">
        <v>1958</v>
      </c>
      <c r="N608" s="90" t="s">
        <v>1959</v>
      </c>
      <c r="O608" s="85" t="s">
        <v>588</v>
      </c>
    </row>
    <row r="609" spans="1:15" x14ac:dyDescent="0.25">
      <c r="A609" s="18" t="s">
        <v>7308</v>
      </c>
      <c r="B609" s="22" t="s">
        <v>7309</v>
      </c>
      <c r="G609" s="18"/>
      <c r="I609" s="18"/>
      <c r="K609"/>
      <c r="M609" s="89" t="s">
        <v>1960</v>
      </c>
      <c r="N609" s="90" t="s">
        <v>1961</v>
      </c>
      <c r="O609" s="85" t="s">
        <v>560</v>
      </c>
    </row>
    <row r="610" spans="1:15" x14ac:dyDescent="0.25">
      <c r="A610" s="18" t="s">
        <v>6816</v>
      </c>
      <c r="B610" s="22" t="s">
        <v>6817</v>
      </c>
      <c r="G610" s="18"/>
      <c r="I610" s="18"/>
      <c r="K610"/>
      <c r="M610" s="89" t="s">
        <v>1962</v>
      </c>
      <c r="N610" s="90" t="s">
        <v>1963</v>
      </c>
      <c r="O610" s="85" t="s">
        <v>505</v>
      </c>
    </row>
    <row r="611" spans="1:15" x14ac:dyDescent="0.25">
      <c r="A611" s="18" t="s">
        <v>7772</v>
      </c>
      <c r="B611" s="22" t="s">
        <v>7773</v>
      </c>
      <c r="G611" s="18"/>
      <c r="I611" s="18"/>
      <c r="K611"/>
      <c r="M611" s="89" t="s">
        <v>1964</v>
      </c>
      <c r="N611" s="90" t="s">
        <v>1965</v>
      </c>
      <c r="O611" s="85" t="s">
        <v>1189</v>
      </c>
    </row>
    <row r="612" spans="1:15" x14ac:dyDescent="0.25">
      <c r="A612" s="18" t="s">
        <v>1226</v>
      </c>
      <c r="B612" s="22" t="s">
        <v>1225</v>
      </c>
      <c r="G612" s="18"/>
      <c r="I612" s="18"/>
      <c r="K612"/>
      <c r="M612" s="89" t="s">
        <v>1966</v>
      </c>
      <c r="N612" s="90" t="s">
        <v>1967</v>
      </c>
      <c r="O612" s="85" t="s">
        <v>844</v>
      </c>
    </row>
    <row r="613" spans="1:15" x14ac:dyDescent="0.25">
      <c r="A613" s="18" t="s">
        <v>9532</v>
      </c>
      <c r="B613" s="22" t="s">
        <v>9533</v>
      </c>
      <c r="G613" s="18"/>
      <c r="I613" s="18"/>
      <c r="K613"/>
      <c r="M613" s="89" t="s">
        <v>1968</v>
      </c>
      <c r="N613" s="90" t="s">
        <v>1969</v>
      </c>
      <c r="O613" s="85" t="s">
        <v>532</v>
      </c>
    </row>
    <row r="614" spans="1:15" x14ac:dyDescent="0.25">
      <c r="A614" s="18" t="s">
        <v>6509</v>
      </c>
      <c r="B614" s="22" t="s">
        <v>6510</v>
      </c>
      <c r="G614" s="18"/>
      <c r="I614" s="18"/>
      <c r="K614"/>
      <c r="M614" s="89" t="s">
        <v>1970</v>
      </c>
      <c r="N614" s="90" t="s">
        <v>1971</v>
      </c>
      <c r="O614" s="85" t="s">
        <v>528</v>
      </c>
    </row>
    <row r="615" spans="1:15" x14ac:dyDescent="0.25">
      <c r="A615" s="18" t="s">
        <v>9104</v>
      </c>
      <c r="B615" s="22" t="s">
        <v>9105</v>
      </c>
      <c r="G615" s="18"/>
      <c r="I615" s="18"/>
      <c r="K615"/>
      <c r="M615" s="89" t="s">
        <v>1972</v>
      </c>
      <c r="N615" s="90" t="s">
        <v>1973</v>
      </c>
      <c r="O615" s="85" t="s">
        <v>1974</v>
      </c>
    </row>
    <row r="616" spans="1:15" x14ac:dyDescent="0.25">
      <c r="A616" s="18" t="s">
        <v>7566</v>
      </c>
      <c r="B616" s="22" t="s">
        <v>7567</v>
      </c>
      <c r="G616" s="18"/>
      <c r="I616" s="18"/>
      <c r="K616"/>
      <c r="M616" s="89" t="s">
        <v>1975</v>
      </c>
      <c r="N616" s="90" t="s">
        <v>1976</v>
      </c>
      <c r="O616" s="85" t="s">
        <v>482</v>
      </c>
    </row>
    <row r="617" spans="1:15" x14ac:dyDescent="0.25">
      <c r="A617" s="18" t="s">
        <v>1229</v>
      </c>
      <c r="B617" s="22" t="s">
        <v>1228</v>
      </c>
      <c r="G617" s="18"/>
      <c r="I617" s="18"/>
      <c r="K617"/>
      <c r="M617" s="89" t="s">
        <v>1977</v>
      </c>
      <c r="N617" s="90" t="s">
        <v>1978</v>
      </c>
      <c r="O617" s="85" t="s">
        <v>900</v>
      </c>
    </row>
    <row r="618" spans="1:15" x14ac:dyDescent="0.25">
      <c r="A618" s="18" t="s">
        <v>6814</v>
      </c>
      <c r="B618" s="22" t="s">
        <v>6815</v>
      </c>
      <c r="G618" s="18"/>
      <c r="I618" s="18"/>
      <c r="K618"/>
      <c r="M618" s="89" t="s">
        <v>1979</v>
      </c>
      <c r="N618" s="90" t="s">
        <v>1980</v>
      </c>
      <c r="O618" s="85" t="s">
        <v>986</v>
      </c>
    </row>
    <row r="619" spans="1:15" x14ac:dyDescent="0.25">
      <c r="A619" s="18" t="s">
        <v>5714</v>
      </c>
      <c r="B619" s="22" t="s">
        <v>5715</v>
      </c>
      <c r="G619" s="18"/>
      <c r="I619" s="18"/>
      <c r="K619"/>
      <c r="M619" s="89" t="s">
        <v>1981</v>
      </c>
      <c r="N619" s="90" t="s">
        <v>1982</v>
      </c>
      <c r="O619" s="85" t="s">
        <v>62</v>
      </c>
    </row>
    <row r="620" spans="1:15" x14ac:dyDescent="0.25">
      <c r="A620" s="18" t="s">
        <v>9864</v>
      </c>
      <c r="B620" s="22" t="s">
        <v>9865</v>
      </c>
      <c r="G620" s="18"/>
      <c r="I620" s="18"/>
      <c r="K620"/>
      <c r="M620" s="89" t="s">
        <v>1983</v>
      </c>
      <c r="N620" s="90" t="s">
        <v>1984</v>
      </c>
      <c r="O620" s="85" t="s">
        <v>62</v>
      </c>
    </row>
    <row r="621" spans="1:15" x14ac:dyDescent="0.25">
      <c r="A621" s="18" t="s">
        <v>10271</v>
      </c>
      <c r="B621" s="22" t="s">
        <v>10272</v>
      </c>
      <c r="G621" s="18"/>
      <c r="I621" s="18"/>
      <c r="K621"/>
      <c r="M621" s="89" t="s">
        <v>1985</v>
      </c>
      <c r="N621" s="90" t="s">
        <v>1986</v>
      </c>
      <c r="O621" s="85" t="s">
        <v>967</v>
      </c>
    </row>
    <row r="622" spans="1:15" x14ac:dyDescent="0.25">
      <c r="A622" s="18" t="s">
        <v>1231</v>
      </c>
      <c r="B622" s="22" t="s">
        <v>1230</v>
      </c>
      <c r="G622" s="18"/>
      <c r="I622" s="18"/>
      <c r="K622"/>
      <c r="M622" s="89" t="s">
        <v>1987</v>
      </c>
      <c r="N622" s="90" t="s">
        <v>1988</v>
      </c>
      <c r="O622" s="85" t="s">
        <v>1039</v>
      </c>
    </row>
    <row r="623" spans="1:15" x14ac:dyDescent="0.25">
      <c r="A623" s="18" t="s">
        <v>1233</v>
      </c>
      <c r="B623" s="22" t="s">
        <v>1232</v>
      </c>
      <c r="G623" s="18"/>
      <c r="I623" s="18"/>
      <c r="K623"/>
      <c r="M623" s="89" t="s">
        <v>1989</v>
      </c>
      <c r="N623" s="90" t="s">
        <v>1990</v>
      </c>
      <c r="O623" s="85" t="s">
        <v>612</v>
      </c>
    </row>
    <row r="624" spans="1:15" x14ac:dyDescent="0.25">
      <c r="A624" s="18" t="s">
        <v>1235</v>
      </c>
      <c r="B624" s="22" t="s">
        <v>1234</v>
      </c>
      <c r="G624" s="18"/>
      <c r="I624" s="18"/>
      <c r="K624"/>
      <c r="M624" s="89" t="s">
        <v>1991</v>
      </c>
      <c r="N624" s="90" t="s">
        <v>1992</v>
      </c>
      <c r="O624" s="85" t="s">
        <v>900</v>
      </c>
    </row>
    <row r="625" spans="1:15" x14ac:dyDescent="0.25">
      <c r="A625" s="18" t="s">
        <v>8960</v>
      </c>
      <c r="B625" s="22" t="s">
        <v>8961</v>
      </c>
      <c r="G625" s="18"/>
      <c r="I625" s="18"/>
      <c r="K625"/>
      <c r="M625" s="89" t="s">
        <v>1993</v>
      </c>
      <c r="N625" s="90" t="s">
        <v>1994</v>
      </c>
      <c r="O625" s="85" t="s">
        <v>1475</v>
      </c>
    </row>
    <row r="626" spans="1:15" x14ac:dyDescent="0.25">
      <c r="A626" s="18" t="s">
        <v>7504</v>
      </c>
      <c r="B626" s="22" t="s">
        <v>7505</v>
      </c>
      <c r="G626" s="18"/>
      <c r="I626" s="18"/>
      <c r="K626"/>
      <c r="M626" s="89" t="s">
        <v>1995</v>
      </c>
      <c r="N626" s="90" t="s">
        <v>1996</v>
      </c>
      <c r="O626" s="85" t="s">
        <v>567</v>
      </c>
    </row>
    <row r="627" spans="1:15" x14ac:dyDescent="0.25">
      <c r="A627" s="18" t="s">
        <v>1238</v>
      </c>
      <c r="B627" s="22" t="s">
        <v>1237</v>
      </c>
      <c r="G627" s="18"/>
      <c r="I627" s="18"/>
      <c r="K627"/>
      <c r="M627" s="89" t="s">
        <v>1997</v>
      </c>
      <c r="N627" s="90" t="s">
        <v>1998</v>
      </c>
      <c r="O627" s="85" t="s">
        <v>658</v>
      </c>
    </row>
    <row r="628" spans="1:15" x14ac:dyDescent="0.25">
      <c r="A628" s="18" t="s">
        <v>7952</v>
      </c>
      <c r="B628" s="22" t="s">
        <v>7953</v>
      </c>
      <c r="G628" s="18"/>
      <c r="I628" s="18"/>
      <c r="K628"/>
      <c r="M628" s="89" t="s">
        <v>1999</v>
      </c>
      <c r="N628" s="90" t="s">
        <v>2000</v>
      </c>
      <c r="O628" s="85" t="s">
        <v>963</v>
      </c>
    </row>
    <row r="629" spans="1:15" x14ac:dyDescent="0.25">
      <c r="A629" s="18" t="s">
        <v>5772</v>
      </c>
      <c r="B629" s="22" t="s">
        <v>5773</v>
      </c>
      <c r="G629" s="18"/>
      <c r="I629" s="18"/>
      <c r="K629"/>
      <c r="M629" s="89" t="s">
        <v>2001</v>
      </c>
      <c r="N629" s="90" t="s">
        <v>2002</v>
      </c>
      <c r="O629" s="85" t="s">
        <v>482</v>
      </c>
    </row>
    <row r="630" spans="1:15" x14ac:dyDescent="0.25">
      <c r="A630" s="18" t="s">
        <v>7162</v>
      </c>
      <c r="B630" s="22" t="s">
        <v>7163</v>
      </c>
      <c r="G630" s="18"/>
      <c r="I630" s="18"/>
      <c r="K630"/>
      <c r="M630" s="89" t="s">
        <v>2003</v>
      </c>
      <c r="N630" s="90" t="s">
        <v>2004</v>
      </c>
      <c r="O630" s="85" t="s">
        <v>800</v>
      </c>
    </row>
    <row r="631" spans="1:15" x14ac:dyDescent="0.25">
      <c r="A631" s="18" t="s">
        <v>8220</v>
      </c>
      <c r="B631" s="22" t="s">
        <v>8221</v>
      </c>
      <c r="G631" s="18"/>
      <c r="I631" s="18"/>
      <c r="K631"/>
      <c r="M631" s="89" t="s">
        <v>2005</v>
      </c>
      <c r="N631" s="90" t="s">
        <v>2006</v>
      </c>
      <c r="O631" s="85" t="s">
        <v>524</v>
      </c>
    </row>
    <row r="632" spans="1:15" x14ac:dyDescent="0.25">
      <c r="A632" s="18" t="s">
        <v>1241</v>
      </c>
      <c r="B632" s="22" t="s">
        <v>1240</v>
      </c>
      <c r="G632" s="18"/>
      <c r="I632" s="18"/>
      <c r="K632"/>
      <c r="M632" s="89" t="s">
        <v>2007</v>
      </c>
      <c r="N632" s="90" t="s">
        <v>2008</v>
      </c>
      <c r="O632" s="85" t="s">
        <v>2009</v>
      </c>
    </row>
    <row r="633" spans="1:15" x14ac:dyDescent="0.25">
      <c r="A633" s="18" t="s">
        <v>6103</v>
      </c>
      <c r="B633" s="22" t="s">
        <v>6104</v>
      </c>
      <c r="G633" s="18"/>
      <c r="I633" s="18"/>
      <c r="K633"/>
      <c r="M633" s="89" t="s">
        <v>2010</v>
      </c>
      <c r="N633" s="90" t="s">
        <v>2011</v>
      </c>
      <c r="O633" s="85" t="s">
        <v>1475</v>
      </c>
    </row>
    <row r="634" spans="1:15" x14ac:dyDescent="0.25">
      <c r="A634" s="18" t="s">
        <v>1243</v>
      </c>
      <c r="B634" s="22" t="s">
        <v>1242</v>
      </c>
      <c r="G634" s="18"/>
      <c r="I634" s="18"/>
      <c r="K634"/>
      <c r="M634" s="89" t="s">
        <v>2012</v>
      </c>
      <c r="N634" s="90" t="s">
        <v>2013</v>
      </c>
      <c r="O634" s="85" t="s">
        <v>474</v>
      </c>
    </row>
    <row r="635" spans="1:15" x14ac:dyDescent="0.25">
      <c r="A635" s="18" t="s">
        <v>1245</v>
      </c>
      <c r="B635" s="22" t="s">
        <v>1244</v>
      </c>
      <c r="G635" s="18"/>
      <c r="I635" s="18"/>
      <c r="K635"/>
      <c r="M635" s="89" t="s">
        <v>2014</v>
      </c>
      <c r="N635" s="90" t="s">
        <v>2015</v>
      </c>
      <c r="O635" s="85" t="s">
        <v>535</v>
      </c>
    </row>
    <row r="636" spans="1:15" x14ac:dyDescent="0.25">
      <c r="A636" s="18" t="s">
        <v>1247</v>
      </c>
      <c r="B636" s="22" t="s">
        <v>1246</v>
      </c>
      <c r="G636" s="18"/>
      <c r="I636" s="18"/>
      <c r="K636"/>
      <c r="M636" s="89" t="s">
        <v>2016</v>
      </c>
      <c r="N636" s="90" t="s">
        <v>2017</v>
      </c>
      <c r="O636" s="85" t="s">
        <v>563</v>
      </c>
    </row>
    <row r="637" spans="1:15" x14ac:dyDescent="0.25">
      <c r="A637" s="18" t="s">
        <v>6337</v>
      </c>
      <c r="B637" s="22" t="s">
        <v>6338</v>
      </c>
      <c r="G637" s="18"/>
      <c r="I637" s="18"/>
      <c r="K637"/>
      <c r="M637" s="89" t="s">
        <v>2018</v>
      </c>
      <c r="N637" s="90" t="s">
        <v>2019</v>
      </c>
      <c r="O637" s="85" t="s">
        <v>894</v>
      </c>
    </row>
    <row r="638" spans="1:15" x14ac:dyDescent="0.25">
      <c r="A638" s="18" t="s">
        <v>1249</v>
      </c>
      <c r="B638" s="22" t="s">
        <v>1248</v>
      </c>
      <c r="G638" s="18"/>
      <c r="I638" s="18"/>
      <c r="K638"/>
      <c r="M638" s="89" t="s">
        <v>2020</v>
      </c>
      <c r="N638" s="90" t="s">
        <v>2021</v>
      </c>
      <c r="O638" s="85" t="s">
        <v>673</v>
      </c>
    </row>
    <row r="639" spans="1:15" x14ac:dyDescent="0.25">
      <c r="A639" s="18" t="s">
        <v>8588</v>
      </c>
      <c r="B639" s="22" t="s">
        <v>8589</v>
      </c>
      <c r="G639" s="18"/>
      <c r="I639" s="18"/>
      <c r="K639"/>
      <c r="M639" s="89" t="s">
        <v>2022</v>
      </c>
      <c r="N639" s="90" t="s">
        <v>2023</v>
      </c>
      <c r="O639" s="85" t="s">
        <v>532</v>
      </c>
    </row>
    <row r="640" spans="1:15" x14ac:dyDescent="0.25">
      <c r="A640" s="18" t="s">
        <v>8900</v>
      </c>
      <c r="B640" s="22" t="s">
        <v>8901</v>
      </c>
      <c r="G640" s="18"/>
      <c r="I640" s="18"/>
      <c r="K640"/>
      <c r="M640" s="89" t="s">
        <v>2024</v>
      </c>
      <c r="N640" s="90" t="s">
        <v>2025</v>
      </c>
      <c r="O640" s="85" t="s">
        <v>673</v>
      </c>
    </row>
    <row r="641" spans="1:15" x14ac:dyDescent="0.25">
      <c r="A641" s="18" t="s">
        <v>1252</v>
      </c>
      <c r="B641" s="22" t="s">
        <v>1251</v>
      </c>
      <c r="G641" s="18"/>
      <c r="I641" s="18"/>
      <c r="K641"/>
      <c r="M641" s="89" t="s">
        <v>2026</v>
      </c>
      <c r="N641" s="90" t="s">
        <v>2027</v>
      </c>
      <c r="O641" s="85" t="s">
        <v>520</v>
      </c>
    </row>
    <row r="642" spans="1:15" x14ac:dyDescent="0.25">
      <c r="A642" s="18" t="s">
        <v>9250</v>
      </c>
      <c r="B642" s="22" t="s">
        <v>9251</v>
      </c>
      <c r="G642" s="18"/>
      <c r="I642" s="18"/>
      <c r="K642"/>
      <c r="M642" s="89" t="s">
        <v>2028</v>
      </c>
      <c r="N642" s="90" t="s">
        <v>2029</v>
      </c>
      <c r="O642" s="85" t="s">
        <v>2030</v>
      </c>
    </row>
    <row r="643" spans="1:15" x14ac:dyDescent="0.25">
      <c r="A643" s="18" t="s">
        <v>1255</v>
      </c>
      <c r="B643" s="22" t="s">
        <v>1254</v>
      </c>
      <c r="G643" s="18"/>
      <c r="I643" s="18"/>
      <c r="K643"/>
      <c r="M643" s="89" t="s">
        <v>2031</v>
      </c>
      <c r="N643" s="90" t="s">
        <v>2032</v>
      </c>
      <c r="O643" s="85" t="s">
        <v>1239</v>
      </c>
    </row>
    <row r="644" spans="1:15" x14ac:dyDescent="0.25">
      <c r="A644" s="18" t="s">
        <v>10221</v>
      </c>
      <c r="B644" s="22" t="s">
        <v>10222</v>
      </c>
      <c r="G644" s="18"/>
      <c r="I644" s="18"/>
      <c r="K644"/>
      <c r="M644" s="89" t="s">
        <v>2033</v>
      </c>
      <c r="N644" s="90" t="s">
        <v>2034</v>
      </c>
      <c r="O644" s="85" t="s">
        <v>1502</v>
      </c>
    </row>
    <row r="645" spans="1:15" x14ac:dyDescent="0.25">
      <c r="A645" s="18" t="s">
        <v>10053</v>
      </c>
      <c r="B645" s="22" t="s">
        <v>10054</v>
      </c>
      <c r="G645" s="18"/>
      <c r="I645" s="18"/>
      <c r="K645"/>
      <c r="M645" s="89" t="s">
        <v>2035</v>
      </c>
      <c r="N645" s="90" t="s">
        <v>2036</v>
      </c>
      <c r="O645" s="85" t="s">
        <v>490</v>
      </c>
    </row>
    <row r="646" spans="1:15" x14ac:dyDescent="0.25">
      <c r="A646" s="18" t="s">
        <v>1257</v>
      </c>
      <c r="B646" s="22" t="s">
        <v>1256</v>
      </c>
      <c r="G646" s="18"/>
      <c r="I646" s="18"/>
      <c r="K646"/>
      <c r="M646" s="89" t="s">
        <v>2037</v>
      </c>
      <c r="N646" s="90" t="s">
        <v>2038</v>
      </c>
      <c r="O646" s="85" t="s">
        <v>62</v>
      </c>
    </row>
    <row r="647" spans="1:15" x14ac:dyDescent="0.25">
      <c r="A647" s="18" t="s">
        <v>10035</v>
      </c>
      <c r="B647" s="22" t="s">
        <v>10036</v>
      </c>
      <c r="G647" s="18"/>
      <c r="I647" s="18"/>
      <c r="K647"/>
      <c r="M647" s="89" t="s">
        <v>2039</v>
      </c>
      <c r="N647" s="90" t="s">
        <v>2040</v>
      </c>
      <c r="O647" s="85" t="s">
        <v>2041</v>
      </c>
    </row>
    <row r="648" spans="1:15" x14ac:dyDescent="0.25">
      <c r="A648" s="18" t="s">
        <v>1259</v>
      </c>
      <c r="B648" s="22" t="s">
        <v>1258</v>
      </c>
      <c r="G648" s="18"/>
      <c r="I648" s="18"/>
      <c r="K648"/>
      <c r="M648" s="89" t="s">
        <v>2042</v>
      </c>
      <c r="N648" s="90" t="s">
        <v>2043</v>
      </c>
      <c r="O648" s="85" t="s">
        <v>1183</v>
      </c>
    </row>
    <row r="649" spans="1:15" x14ac:dyDescent="0.25">
      <c r="A649" s="18" t="s">
        <v>1261</v>
      </c>
      <c r="B649" s="22" t="s">
        <v>1260</v>
      </c>
      <c r="G649" s="18"/>
      <c r="I649" s="18"/>
      <c r="K649"/>
      <c r="M649" s="89" t="s">
        <v>74</v>
      </c>
      <c r="N649" s="90" t="s">
        <v>73</v>
      </c>
      <c r="O649" s="85" t="s">
        <v>516</v>
      </c>
    </row>
    <row r="650" spans="1:15" x14ac:dyDescent="0.25">
      <c r="A650" s="18" t="s">
        <v>5610</v>
      </c>
      <c r="B650" s="22" t="s">
        <v>5611</v>
      </c>
      <c r="G650" s="18"/>
      <c r="I650" s="18"/>
      <c r="K650"/>
      <c r="M650" s="89" t="s">
        <v>2044</v>
      </c>
      <c r="N650" s="90" t="s">
        <v>2045</v>
      </c>
      <c r="O650" s="85" t="s">
        <v>62</v>
      </c>
    </row>
    <row r="651" spans="1:15" x14ac:dyDescent="0.25">
      <c r="A651" s="18" t="s">
        <v>8330</v>
      </c>
      <c r="B651" s="22" t="s">
        <v>8331</v>
      </c>
      <c r="G651" s="18"/>
      <c r="I651" s="18"/>
      <c r="K651"/>
      <c r="M651" s="89" t="s">
        <v>2046</v>
      </c>
      <c r="N651" s="90" t="s">
        <v>2047</v>
      </c>
      <c r="O651" s="85" t="s">
        <v>730</v>
      </c>
    </row>
    <row r="652" spans="1:15" x14ac:dyDescent="0.25">
      <c r="A652" s="18" t="s">
        <v>7544</v>
      </c>
      <c r="B652" s="22" t="s">
        <v>7545</v>
      </c>
      <c r="G652" s="18"/>
      <c r="I652" s="18"/>
      <c r="K652"/>
      <c r="M652" s="89" t="s">
        <v>2048</v>
      </c>
      <c r="N652" s="90" t="s">
        <v>298</v>
      </c>
      <c r="O652" s="85" t="s">
        <v>563</v>
      </c>
    </row>
    <row r="653" spans="1:15" x14ac:dyDescent="0.25">
      <c r="A653" s="18" t="s">
        <v>7998</v>
      </c>
      <c r="B653" s="22" t="s">
        <v>7999</v>
      </c>
      <c r="G653" s="18"/>
      <c r="I653" s="18"/>
      <c r="K653"/>
      <c r="M653" s="89" t="s">
        <v>2049</v>
      </c>
      <c r="N653" s="90" t="s">
        <v>2050</v>
      </c>
      <c r="O653" s="85" t="s">
        <v>669</v>
      </c>
    </row>
    <row r="654" spans="1:15" x14ac:dyDescent="0.25">
      <c r="A654" s="18" t="s">
        <v>9892</v>
      </c>
      <c r="B654" s="22" t="s">
        <v>9893</v>
      </c>
      <c r="G654" s="18"/>
      <c r="I654" s="18"/>
      <c r="K654"/>
      <c r="M654" s="89" t="s">
        <v>2051</v>
      </c>
      <c r="N654" s="90" t="s">
        <v>2052</v>
      </c>
      <c r="O654" s="85" t="s">
        <v>2053</v>
      </c>
    </row>
    <row r="655" spans="1:15" x14ac:dyDescent="0.25">
      <c r="A655" s="18" t="s">
        <v>10335</v>
      </c>
      <c r="B655" s="22" t="s">
        <v>10336</v>
      </c>
      <c r="G655" s="18"/>
      <c r="I655" s="18"/>
      <c r="K655"/>
      <c r="M655" s="89" t="s">
        <v>2054</v>
      </c>
      <c r="N655" s="90" t="s">
        <v>2055</v>
      </c>
      <c r="O655" s="85" t="s">
        <v>673</v>
      </c>
    </row>
    <row r="656" spans="1:15" x14ac:dyDescent="0.25">
      <c r="A656" s="18" t="s">
        <v>7464</v>
      </c>
      <c r="B656" s="22" t="s">
        <v>7465</v>
      </c>
      <c r="G656" s="18"/>
      <c r="I656" s="18"/>
      <c r="K656"/>
      <c r="M656" s="89" t="s">
        <v>2056</v>
      </c>
      <c r="N656" s="90" t="s">
        <v>2057</v>
      </c>
      <c r="O656" s="85" t="s">
        <v>1208</v>
      </c>
    </row>
    <row r="657" spans="1:15" x14ac:dyDescent="0.25">
      <c r="A657" s="18" t="s">
        <v>8490</v>
      </c>
      <c r="B657" s="22" t="s">
        <v>8491</v>
      </c>
      <c r="G657" s="18"/>
      <c r="I657" s="18"/>
      <c r="K657"/>
      <c r="M657" s="89" t="s">
        <v>2058</v>
      </c>
      <c r="N657" s="90" t="s">
        <v>2059</v>
      </c>
      <c r="O657" s="85" t="s">
        <v>1608</v>
      </c>
    </row>
    <row r="658" spans="1:15" x14ac:dyDescent="0.25">
      <c r="A658" s="18" t="s">
        <v>1263</v>
      </c>
      <c r="B658" s="22" t="s">
        <v>1262</v>
      </c>
      <c r="G658" s="18"/>
      <c r="I658" s="18"/>
      <c r="K658"/>
      <c r="M658" s="89" t="s">
        <v>2060</v>
      </c>
      <c r="N658" s="90" t="s">
        <v>2061</v>
      </c>
      <c r="O658" s="85" t="s">
        <v>497</v>
      </c>
    </row>
    <row r="659" spans="1:15" x14ac:dyDescent="0.25">
      <c r="A659" s="18" t="s">
        <v>1265</v>
      </c>
      <c r="B659" s="22" t="s">
        <v>1264</v>
      </c>
      <c r="G659" s="18"/>
      <c r="I659" s="18"/>
      <c r="K659"/>
      <c r="M659" s="89" t="s">
        <v>2062</v>
      </c>
      <c r="N659" s="90" t="s">
        <v>2063</v>
      </c>
      <c r="O659" s="85" t="s">
        <v>528</v>
      </c>
    </row>
    <row r="660" spans="1:15" x14ac:dyDescent="0.25">
      <c r="A660" s="18" t="s">
        <v>1267</v>
      </c>
      <c r="B660" s="22" t="s">
        <v>1266</v>
      </c>
      <c r="G660" s="18"/>
      <c r="I660" s="18"/>
      <c r="K660"/>
      <c r="M660" s="89" t="s">
        <v>2064</v>
      </c>
      <c r="N660" s="90" t="s">
        <v>2065</v>
      </c>
      <c r="O660" s="85" t="s">
        <v>560</v>
      </c>
    </row>
    <row r="661" spans="1:15" x14ac:dyDescent="0.25">
      <c r="A661" s="18" t="s">
        <v>1269</v>
      </c>
      <c r="B661" s="22" t="s">
        <v>1268</v>
      </c>
      <c r="G661" s="18"/>
      <c r="I661" s="18"/>
      <c r="K661"/>
      <c r="M661" s="89" t="s">
        <v>2066</v>
      </c>
      <c r="N661" s="90" t="s">
        <v>2067</v>
      </c>
      <c r="O661" s="85" t="s">
        <v>1102</v>
      </c>
    </row>
    <row r="662" spans="1:15" x14ac:dyDescent="0.25">
      <c r="A662" s="18" t="s">
        <v>6471</v>
      </c>
      <c r="B662" s="22" t="s">
        <v>6472</v>
      </c>
      <c r="G662" s="18"/>
      <c r="I662" s="18"/>
      <c r="K662"/>
      <c r="M662" s="89" t="s">
        <v>2068</v>
      </c>
      <c r="N662" s="90" t="s">
        <v>2069</v>
      </c>
      <c r="O662" s="85" t="s">
        <v>914</v>
      </c>
    </row>
    <row r="663" spans="1:15" x14ac:dyDescent="0.25">
      <c r="A663" s="18" t="s">
        <v>1272</v>
      </c>
      <c r="B663" s="22" t="s">
        <v>1271</v>
      </c>
      <c r="G663" s="18"/>
      <c r="I663" s="18"/>
      <c r="K663"/>
      <c r="M663" s="89" t="s">
        <v>2070</v>
      </c>
      <c r="N663" s="90" t="s">
        <v>2071</v>
      </c>
      <c r="O663" s="85" t="s">
        <v>785</v>
      </c>
    </row>
    <row r="664" spans="1:15" x14ac:dyDescent="0.25">
      <c r="A664" s="18" t="s">
        <v>1274</v>
      </c>
      <c r="B664" s="22" t="s">
        <v>1273</v>
      </c>
      <c r="G664" s="18"/>
      <c r="I664" s="18"/>
      <c r="K664"/>
      <c r="M664" s="89" t="s">
        <v>2072</v>
      </c>
      <c r="N664" s="90" t="s">
        <v>2073</v>
      </c>
      <c r="O664" s="85" t="s">
        <v>62</v>
      </c>
    </row>
    <row r="665" spans="1:15" x14ac:dyDescent="0.25">
      <c r="A665" s="18" t="s">
        <v>1276</v>
      </c>
      <c r="B665" s="22" t="s">
        <v>1275</v>
      </c>
      <c r="G665" s="18"/>
      <c r="I665" s="18"/>
      <c r="K665"/>
      <c r="M665" s="89" t="s">
        <v>2074</v>
      </c>
      <c r="N665" s="90" t="s">
        <v>2075</v>
      </c>
      <c r="O665" s="85" t="s">
        <v>505</v>
      </c>
    </row>
    <row r="666" spans="1:15" x14ac:dyDescent="0.25">
      <c r="A666" s="18" t="s">
        <v>1279</v>
      </c>
      <c r="B666" s="22" t="s">
        <v>1278</v>
      </c>
      <c r="G666" s="18"/>
      <c r="I666" s="18"/>
      <c r="K666"/>
      <c r="M666" s="89" t="s">
        <v>2076</v>
      </c>
      <c r="N666" s="90" t="s">
        <v>2077</v>
      </c>
      <c r="O666" s="85" t="s">
        <v>1440</v>
      </c>
    </row>
    <row r="667" spans="1:15" x14ac:dyDescent="0.25">
      <c r="A667" s="18" t="s">
        <v>1281</v>
      </c>
      <c r="B667" s="22" t="s">
        <v>1280</v>
      </c>
      <c r="G667" s="18"/>
      <c r="I667" s="18"/>
      <c r="K667"/>
      <c r="M667" s="89" t="s">
        <v>2078</v>
      </c>
      <c r="N667" s="90" t="s">
        <v>2079</v>
      </c>
      <c r="O667" s="85" t="s">
        <v>516</v>
      </c>
    </row>
    <row r="668" spans="1:15" x14ac:dyDescent="0.25">
      <c r="A668" s="18" t="s">
        <v>1284</v>
      </c>
      <c r="B668" s="22" t="s">
        <v>1283</v>
      </c>
      <c r="G668" s="18"/>
      <c r="I668" s="18"/>
      <c r="K668"/>
      <c r="M668" s="89" t="s">
        <v>2080</v>
      </c>
      <c r="N668" s="90" t="s">
        <v>2081</v>
      </c>
      <c r="O668" s="85" t="s">
        <v>588</v>
      </c>
    </row>
    <row r="669" spans="1:15" x14ac:dyDescent="0.25">
      <c r="A669" s="18" t="s">
        <v>1286</v>
      </c>
      <c r="B669" s="22" t="s">
        <v>1285</v>
      </c>
      <c r="G669" s="18"/>
      <c r="I669" s="18"/>
      <c r="K669"/>
      <c r="M669" s="89" t="s">
        <v>2082</v>
      </c>
      <c r="N669" s="90" t="s">
        <v>2083</v>
      </c>
      <c r="O669" s="85" t="s">
        <v>1208</v>
      </c>
    </row>
    <row r="670" spans="1:15" x14ac:dyDescent="0.25">
      <c r="A670" s="18" t="s">
        <v>7254</v>
      </c>
      <c r="B670" s="22" t="s">
        <v>7255</v>
      </c>
      <c r="G670" s="18"/>
      <c r="I670" s="18"/>
      <c r="K670"/>
      <c r="M670" s="89" t="s">
        <v>2084</v>
      </c>
      <c r="N670" s="90" t="s">
        <v>2085</v>
      </c>
      <c r="O670" s="85" t="s">
        <v>524</v>
      </c>
    </row>
    <row r="671" spans="1:15" x14ac:dyDescent="0.25">
      <c r="A671" s="18" t="s">
        <v>1288</v>
      </c>
      <c r="B671" s="22" t="s">
        <v>1287</v>
      </c>
      <c r="G671" s="18"/>
      <c r="I671" s="18"/>
      <c r="K671"/>
      <c r="M671" s="89" t="s">
        <v>2086</v>
      </c>
      <c r="N671" s="90" t="s">
        <v>2087</v>
      </c>
      <c r="O671" s="85" t="s">
        <v>465</v>
      </c>
    </row>
    <row r="672" spans="1:15" x14ac:dyDescent="0.25">
      <c r="A672" s="18" t="s">
        <v>1290</v>
      </c>
      <c r="B672" s="22" t="s">
        <v>1289</v>
      </c>
      <c r="G672" s="18"/>
      <c r="I672" s="18"/>
      <c r="K672"/>
      <c r="M672" s="89" t="s">
        <v>2088</v>
      </c>
      <c r="N672" s="90" t="s">
        <v>348</v>
      </c>
      <c r="O672" s="85" t="s">
        <v>730</v>
      </c>
    </row>
    <row r="673" spans="1:15" x14ac:dyDescent="0.25">
      <c r="A673" s="18" t="s">
        <v>1292</v>
      </c>
      <c r="B673" s="22" t="s">
        <v>1291</v>
      </c>
      <c r="G673" s="18"/>
      <c r="I673" s="18"/>
      <c r="K673"/>
      <c r="M673" s="89" t="s">
        <v>2089</v>
      </c>
      <c r="N673" s="90" t="s">
        <v>2090</v>
      </c>
      <c r="O673" s="85" t="s">
        <v>482</v>
      </c>
    </row>
    <row r="674" spans="1:15" x14ac:dyDescent="0.25">
      <c r="A674" s="18" t="s">
        <v>9696</v>
      </c>
      <c r="B674" s="22" t="s">
        <v>9697</v>
      </c>
      <c r="G674" s="18"/>
      <c r="I674" s="18"/>
      <c r="K674"/>
      <c r="M674" s="89" t="s">
        <v>2091</v>
      </c>
      <c r="N674" s="90" t="s">
        <v>2092</v>
      </c>
      <c r="O674" s="85" t="s">
        <v>1583</v>
      </c>
    </row>
    <row r="675" spans="1:15" x14ac:dyDescent="0.25">
      <c r="A675" s="18" t="s">
        <v>1295</v>
      </c>
      <c r="B675" s="22" t="s">
        <v>1294</v>
      </c>
      <c r="G675" s="18"/>
      <c r="I675" s="18"/>
      <c r="K675"/>
      <c r="M675" s="89" t="s">
        <v>2093</v>
      </c>
      <c r="N675" s="90" t="s">
        <v>2094</v>
      </c>
      <c r="O675" s="85" t="s">
        <v>800</v>
      </c>
    </row>
    <row r="676" spans="1:15" x14ac:dyDescent="0.25">
      <c r="A676" s="18" t="s">
        <v>9654</v>
      </c>
      <c r="B676" s="22" t="s">
        <v>9655</v>
      </c>
      <c r="G676" s="18"/>
      <c r="I676" s="18"/>
      <c r="K676"/>
      <c r="M676" s="89" t="s">
        <v>2095</v>
      </c>
      <c r="N676" s="90" t="s">
        <v>2096</v>
      </c>
      <c r="O676" s="85" t="s">
        <v>573</v>
      </c>
    </row>
    <row r="677" spans="1:15" x14ac:dyDescent="0.25">
      <c r="A677" s="18" t="s">
        <v>9194</v>
      </c>
      <c r="B677" s="22" t="s">
        <v>9195</v>
      </c>
      <c r="G677" s="18"/>
      <c r="I677" s="18"/>
      <c r="K677"/>
      <c r="M677" s="89" t="s">
        <v>2097</v>
      </c>
      <c r="N677" s="90" t="s">
        <v>2098</v>
      </c>
      <c r="O677" s="85" t="s">
        <v>2099</v>
      </c>
    </row>
    <row r="678" spans="1:15" x14ac:dyDescent="0.25">
      <c r="A678" s="18" t="s">
        <v>10295</v>
      </c>
      <c r="B678" s="22" t="s">
        <v>10296</v>
      </c>
      <c r="G678" s="18"/>
      <c r="I678" s="18"/>
      <c r="K678"/>
      <c r="M678" s="89" t="s">
        <v>2100</v>
      </c>
      <c r="N678" s="90" t="s">
        <v>2101</v>
      </c>
      <c r="O678" s="85" t="s">
        <v>650</v>
      </c>
    </row>
    <row r="679" spans="1:15" x14ac:dyDescent="0.25">
      <c r="A679" s="18" t="s">
        <v>9786</v>
      </c>
      <c r="B679" s="22" t="s">
        <v>9787</v>
      </c>
      <c r="G679" s="18"/>
      <c r="I679" s="18"/>
      <c r="K679"/>
      <c r="M679" s="89" t="s">
        <v>2102</v>
      </c>
      <c r="N679" s="90" t="s">
        <v>2103</v>
      </c>
      <c r="O679" s="85" t="s">
        <v>532</v>
      </c>
    </row>
    <row r="680" spans="1:15" x14ac:dyDescent="0.25">
      <c r="A680" s="18" t="s">
        <v>10387</v>
      </c>
      <c r="B680" s="22" t="s">
        <v>10388</v>
      </c>
      <c r="G680" s="18"/>
      <c r="I680" s="18"/>
      <c r="K680"/>
      <c r="M680" s="89" t="s">
        <v>2104</v>
      </c>
      <c r="N680" s="90" t="s">
        <v>2105</v>
      </c>
      <c r="O680" s="85" t="s">
        <v>1483</v>
      </c>
    </row>
    <row r="681" spans="1:15" x14ac:dyDescent="0.25">
      <c r="A681" s="18" t="s">
        <v>1297</v>
      </c>
      <c r="B681" s="22" t="s">
        <v>1296</v>
      </c>
      <c r="G681" s="18"/>
      <c r="I681" s="18"/>
      <c r="K681"/>
      <c r="M681" s="89" t="s">
        <v>2106</v>
      </c>
      <c r="N681" s="90" t="s">
        <v>2107</v>
      </c>
      <c r="O681" s="85" t="s">
        <v>800</v>
      </c>
    </row>
    <row r="682" spans="1:15" x14ac:dyDescent="0.25">
      <c r="A682" s="18" t="s">
        <v>6812</v>
      </c>
      <c r="B682" s="22" t="s">
        <v>6813</v>
      </c>
      <c r="G682" s="18"/>
      <c r="I682" s="18"/>
      <c r="K682"/>
      <c r="M682" s="89" t="s">
        <v>2108</v>
      </c>
      <c r="N682" s="90" t="s">
        <v>2109</v>
      </c>
      <c r="O682" s="85" t="s">
        <v>474</v>
      </c>
    </row>
    <row r="683" spans="1:15" x14ac:dyDescent="0.25">
      <c r="A683" s="18" t="s">
        <v>6257</v>
      </c>
      <c r="B683" s="22" t="s">
        <v>6258</v>
      </c>
      <c r="G683" s="18"/>
      <c r="I683" s="18"/>
      <c r="K683"/>
      <c r="M683" s="89" t="s">
        <v>2110</v>
      </c>
      <c r="N683" s="90" t="s">
        <v>2111</v>
      </c>
      <c r="O683" s="85" t="s">
        <v>986</v>
      </c>
    </row>
    <row r="684" spans="1:15" x14ac:dyDescent="0.25">
      <c r="A684" s="18" t="s">
        <v>1299</v>
      </c>
      <c r="B684" s="22" t="s">
        <v>1298</v>
      </c>
      <c r="G684" s="18"/>
      <c r="I684" s="18"/>
      <c r="K684"/>
      <c r="M684" s="89" t="s">
        <v>2112</v>
      </c>
      <c r="N684" s="90" t="s">
        <v>2113</v>
      </c>
      <c r="O684" s="85" t="s">
        <v>456</v>
      </c>
    </row>
    <row r="685" spans="1:15" x14ac:dyDescent="0.25">
      <c r="A685" s="18" t="s">
        <v>8534</v>
      </c>
      <c r="B685" s="22" t="s">
        <v>8535</v>
      </c>
      <c r="G685" s="18"/>
      <c r="I685" s="18"/>
      <c r="K685"/>
      <c r="M685" s="89" t="s">
        <v>2114</v>
      </c>
      <c r="N685" s="90" t="s">
        <v>2115</v>
      </c>
      <c r="O685" s="85" t="s">
        <v>986</v>
      </c>
    </row>
    <row r="686" spans="1:15" x14ac:dyDescent="0.25">
      <c r="A686" s="18" t="s">
        <v>1301</v>
      </c>
      <c r="B686" s="22" t="s">
        <v>1300</v>
      </c>
      <c r="G686" s="18"/>
      <c r="I686" s="18"/>
      <c r="K686"/>
      <c r="M686" s="89" t="s">
        <v>2116</v>
      </c>
      <c r="N686" s="90" t="s">
        <v>2117</v>
      </c>
      <c r="O686" s="85" t="s">
        <v>827</v>
      </c>
    </row>
    <row r="687" spans="1:15" x14ac:dyDescent="0.25">
      <c r="A687" s="18" t="s">
        <v>7044</v>
      </c>
      <c r="B687" s="22" t="s">
        <v>7045</v>
      </c>
      <c r="G687" s="18"/>
      <c r="I687" s="18"/>
      <c r="K687"/>
      <c r="M687" s="89" t="s">
        <v>2118</v>
      </c>
      <c r="N687" s="90" t="s">
        <v>2119</v>
      </c>
      <c r="O687" s="85" t="s">
        <v>844</v>
      </c>
    </row>
    <row r="688" spans="1:15" x14ac:dyDescent="0.25">
      <c r="A688" s="18" t="s">
        <v>8202</v>
      </c>
      <c r="B688" s="22" t="s">
        <v>8203</v>
      </c>
      <c r="G688" s="18"/>
      <c r="I688" s="18"/>
      <c r="K688"/>
      <c r="M688" s="89" t="s">
        <v>2120</v>
      </c>
      <c r="N688" s="90" t="s">
        <v>2121</v>
      </c>
      <c r="O688" s="85" t="s">
        <v>800</v>
      </c>
    </row>
    <row r="689" spans="1:15" x14ac:dyDescent="0.25">
      <c r="A689" s="18" t="s">
        <v>5744</v>
      </c>
      <c r="B689" s="22" t="s">
        <v>5745</v>
      </c>
      <c r="G689" s="18"/>
      <c r="I689" s="18"/>
      <c r="K689"/>
      <c r="M689" s="89" t="s">
        <v>2122</v>
      </c>
      <c r="N689" s="90" t="s">
        <v>2123</v>
      </c>
      <c r="O689" s="85" t="s">
        <v>50</v>
      </c>
    </row>
    <row r="690" spans="1:15" x14ac:dyDescent="0.25">
      <c r="A690" s="18" t="s">
        <v>1303</v>
      </c>
      <c r="B690" s="22" t="s">
        <v>1302</v>
      </c>
      <c r="G690" s="18"/>
      <c r="I690" s="18"/>
      <c r="K690"/>
      <c r="M690" s="89" t="s">
        <v>2124</v>
      </c>
      <c r="N690" s="90" t="s">
        <v>2125</v>
      </c>
      <c r="O690" s="85" t="s">
        <v>887</v>
      </c>
    </row>
    <row r="691" spans="1:15" x14ac:dyDescent="0.25">
      <c r="A691" s="18" t="s">
        <v>6686</v>
      </c>
      <c r="B691" s="22" t="s">
        <v>6687</v>
      </c>
      <c r="G691" s="18"/>
      <c r="I691" s="18"/>
      <c r="K691"/>
      <c r="M691" s="89" t="s">
        <v>2126</v>
      </c>
      <c r="N691" s="90" t="s">
        <v>2127</v>
      </c>
      <c r="O691" s="85" t="s">
        <v>1192</v>
      </c>
    </row>
    <row r="692" spans="1:15" x14ac:dyDescent="0.25">
      <c r="A692" s="18" t="s">
        <v>7768</v>
      </c>
      <c r="B692" s="22" t="s">
        <v>7769</v>
      </c>
      <c r="G692" s="18"/>
      <c r="I692" s="18"/>
      <c r="K692"/>
      <c r="M692" s="89" t="s">
        <v>2128</v>
      </c>
      <c r="N692" s="90" t="s">
        <v>2129</v>
      </c>
      <c r="O692" s="85" t="s">
        <v>654</v>
      </c>
    </row>
    <row r="693" spans="1:15" x14ac:dyDescent="0.25">
      <c r="A693" s="18" t="s">
        <v>1305</v>
      </c>
      <c r="B693" s="22" t="s">
        <v>1304</v>
      </c>
      <c r="G693" s="18"/>
      <c r="I693" s="18"/>
      <c r="K693"/>
      <c r="M693" s="89" t="s">
        <v>2130</v>
      </c>
      <c r="N693" s="90" t="s">
        <v>2131</v>
      </c>
      <c r="O693" s="85" t="s">
        <v>654</v>
      </c>
    </row>
    <row r="694" spans="1:15" x14ac:dyDescent="0.25">
      <c r="A694" s="18" t="s">
        <v>9172</v>
      </c>
      <c r="B694" s="22" t="s">
        <v>9173</v>
      </c>
      <c r="G694" s="18"/>
      <c r="I694" s="18"/>
      <c r="K694"/>
      <c r="M694" s="89" t="s">
        <v>2132</v>
      </c>
      <c r="N694" s="90" t="s">
        <v>2133</v>
      </c>
      <c r="O694" s="85" t="s">
        <v>737</v>
      </c>
    </row>
    <row r="695" spans="1:15" x14ac:dyDescent="0.25">
      <c r="A695" s="18" t="s">
        <v>6834</v>
      </c>
      <c r="B695" s="22" t="s">
        <v>6835</v>
      </c>
      <c r="G695" s="18"/>
      <c r="I695" s="18"/>
      <c r="K695"/>
      <c r="M695" s="89" t="s">
        <v>2134</v>
      </c>
      <c r="N695" s="90" t="s">
        <v>2135</v>
      </c>
      <c r="O695" s="85" t="s">
        <v>730</v>
      </c>
    </row>
    <row r="696" spans="1:15" x14ac:dyDescent="0.25">
      <c r="A696" s="18" t="s">
        <v>8224</v>
      </c>
      <c r="B696" s="22" t="s">
        <v>8225</v>
      </c>
      <c r="G696" s="18"/>
      <c r="I696" s="18"/>
      <c r="K696"/>
      <c r="M696" s="89" t="s">
        <v>2136</v>
      </c>
      <c r="N696" s="90" t="s">
        <v>2137</v>
      </c>
      <c r="O696" s="85" t="s">
        <v>752</v>
      </c>
    </row>
    <row r="697" spans="1:15" x14ac:dyDescent="0.25">
      <c r="A697" s="18" t="s">
        <v>10151</v>
      </c>
      <c r="B697" s="22" t="s">
        <v>10152</v>
      </c>
      <c r="G697" s="18"/>
      <c r="I697" s="18"/>
      <c r="K697"/>
      <c r="M697" s="89" t="s">
        <v>2138</v>
      </c>
      <c r="N697" s="90" t="s">
        <v>2139</v>
      </c>
      <c r="O697" s="85" t="s">
        <v>1239</v>
      </c>
    </row>
    <row r="698" spans="1:15" x14ac:dyDescent="0.25">
      <c r="A698" s="18" t="s">
        <v>1308</v>
      </c>
      <c r="B698" s="22" t="s">
        <v>1307</v>
      </c>
      <c r="G698" s="18"/>
      <c r="I698" s="18"/>
      <c r="K698"/>
      <c r="M698" s="89" t="s">
        <v>2140</v>
      </c>
      <c r="N698" s="90" t="s">
        <v>2141</v>
      </c>
      <c r="O698" s="85" t="s">
        <v>974</v>
      </c>
    </row>
    <row r="699" spans="1:15" x14ac:dyDescent="0.25">
      <c r="A699" s="18" t="s">
        <v>1310</v>
      </c>
      <c r="B699" s="22" t="s">
        <v>1309</v>
      </c>
      <c r="G699" s="18"/>
      <c r="I699" s="18"/>
      <c r="K699"/>
      <c r="M699" s="89" t="s">
        <v>2142</v>
      </c>
      <c r="N699" s="90" t="s">
        <v>2143</v>
      </c>
      <c r="O699" s="85" t="s">
        <v>621</v>
      </c>
    </row>
    <row r="700" spans="1:15" x14ac:dyDescent="0.25">
      <c r="A700" s="18" t="s">
        <v>1312</v>
      </c>
      <c r="B700" s="22" t="s">
        <v>1311</v>
      </c>
      <c r="G700" s="18"/>
      <c r="I700" s="18"/>
      <c r="K700"/>
      <c r="M700" s="89" t="s">
        <v>2144</v>
      </c>
      <c r="N700" s="90" t="s">
        <v>2145</v>
      </c>
      <c r="O700" s="85" t="s">
        <v>585</v>
      </c>
    </row>
    <row r="701" spans="1:15" x14ac:dyDescent="0.25">
      <c r="A701" s="18" t="s">
        <v>9032</v>
      </c>
      <c r="B701" s="22" t="s">
        <v>9033</v>
      </c>
      <c r="G701" s="18"/>
      <c r="I701" s="18"/>
      <c r="K701"/>
      <c r="M701" s="89" t="s">
        <v>2146</v>
      </c>
      <c r="N701" s="90" t="s">
        <v>2147</v>
      </c>
      <c r="O701" s="85" t="s">
        <v>2148</v>
      </c>
    </row>
    <row r="702" spans="1:15" x14ac:dyDescent="0.25">
      <c r="A702" s="18" t="s">
        <v>9834</v>
      </c>
      <c r="B702" s="22" t="s">
        <v>9835</v>
      </c>
      <c r="G702" s="18"/>
      <c r="I702" s="18"/>
      <c r="K702"/>
      <c r="M702" s="89" t="s">
        <v>2149</v>
      </c>
      <c r="N702" s="90" t="s">
        <v>2150</v>
      </c>
      <c r="O702" s="85" t="s">
        <v>2151</v>
      </c>
    </row>
    <row r="703" spans="1:15" x14ac:dyDescent="0.25">
      <c r="A703" s="18" t="s">
        <v>1315</v>
      </c>
      <c r="B703" s="22" t="s">
        <v>1314</v>
      </c>
      <c r="G703" s="18"/>
      <c r="I703" s="18"/>
      <c r="K703"/>
      <c r="M703" s="89" t="s">
        <v>2152</v>
      </c>
      <c r="N703" s="90" t="s">
        <v>2153</v>
      </c>
      <c r="O703" s="85" t="s">
        <v>730</v>
      </c>
    </row>
    <row r="704" spans="1:15" x14ac:dyDescent="0.25">
      <c r="A704" s="18" t="s">
        <v>9164</v>
      </c>
      <c r="B704" s="22" t="s">
        <v>9165</v>
      </c>
      <c r="G704" s="18"/>
      <c r="I704" s="18"/>
      <c r="K704"/>
      <c r="M704" s="89" t="s">
        <v>2154</v>
      </c>
      <c r="N704" s="90" t="s">
        <v>2155</v>
      </c>
      <c r="O704" s="85" t="s">
        <v>974</v>
      </c>
    </row>
    <row r="705" spans="1:15" x14ac:dyDescent="0.25">
      <c r="A705" s="18" t="s">
        <v>6854</v>
      </c>
      <c r="B705" s="22" t="s">
        <v>6855</v>
      </c>
      <c r="G705" s="18"/>
      <c r="I705" s="18"/>
      <c r="K705"/>
      <c r="M705" s="89" t="s">
        <v>2156</v>
      </c>
      <c r="N705" s="90" t="s">
        <v>2157</v>
      </c>
      <c r="O705" s="85" t="s">
        <v>563</v>
      </c>
    </row>
    <row r="706" spans="1:15" x14ac:dyDescent="0.25">
      <c r="A706" s="18" t="s">
        <v>1317</v>
      </c>
      <c r="B706" s="22" t="s">
        <v>1316</v>
      </c>
      <c r="G706" s="18"/>
      <c r="I706" s="18"/>
      <c r="K706"/>
      <c r="M706" s="89" t="s">
        <v>2158</v>
      </c>
      <c r="N706" s="90" t="s">
        <v>2159</v>
      </c>
      <c r="O706" s="85" t="s">
        <v>1208</v>
      </c>
    </row>
    <row r="707" spans="1:15" x14ac:dyDescent="0.25">
      <c r="A707" s="18" t="s">
        <v>10069</v>
      </c>
      <c r="B707" s="22" t="s">
        <v>10070</v>
      </c>
      <c r="G707" s="18"/>
      <c r="I707" s="18"/>
      <c r="K707"/>
      <c r="M707" s="89" t="s">
        <v>2160</v>
      </c>
      <c r="N707" s="90" t="s">
        <v>2161</v>
      </c>
      <c r="O707" s="85" t="s">
        <v>1072</v>
      </c>
    </row>
    <row r="708" spans="1:15" x14ac:dyDescent="0.25">
      <c r="A708" s="18" t="s">
        <v>8508</v>
      </c>
      <c r="B708" s="22" t="s">
        <v>8509</v>
      </c>
      <c r="G708" s="18"/>
      <c r="I708" s="18"/>
      <c r="K708"/>
      <c r="M708" s="89" t="s">
        <v>2162</v>
      </c>
      <c r="N708" s="90" t="s">
        <v>2163</v>
      </c>
      <c r="O708" s="85" t="s">
        <v>1686</v>
      </c>
    </row>
    <row r="709" spans="1:15" x14ac:dyDescent="0.25">
      <c r="A709" s="18" t="s">
        <v>9978</v>
      </c>
      <c r="B709" s="22" t="s">
        <v>9979</v>
      </c>
      <c r="G709" s="18"/>
      <c r="I709" s="18"/>
      <c r="K709"/>
      <c r="M709" s="89" t="s">
        <v>2164</v>
      </c>
      <c r="N709" s="90" t="s">
        <v>2165</v>
      </c>
      <c r="O709" s="85" t="s">
        <v>1199</v>
      </c>
    </row>
    <row r="710" spans="1:15" x14ac:dyDescent="0.25">
      <c r="A710" s="18" t="s">
        <v>1319</v>
      </c>
      <c r="B710" s="22" t="s">
        <v>1318</v>
      </c>
      <c r="G710" s="18"/>
      <c r="I710" s="18"/>
      <c r="K710"/>
      <c r="M710" s="89" t="s">
        <v>2166</v>
      </c>
      <c r="N710" s="90" t="s">
        <v>2167</v>
      </c>
      <c r="O710" s="85" t="s">
        <v>974</v>
      </c>
    </row>
    <row r="711" spans="1:15" x14ac:dyDescent="0.25">
      <c r="A711" s="18" t="s">
        <v>1321</v>
      </c>
      <c r="B711" s="22" t="s">
        <v>1320</v>
      </c>
      <c r="G711" s="18"/>
      <c r="I711" s="18"/>
      <c r="K711"/>
      <c r="M711" s="89" t="s">
        <v>2168</v>
      </c>
      <c r="N711" s="90" t="s">
        <v>2169</v>
      </c>
      <c r="O711" s="85" t="s">
        <v>532</v>
      </c>
    </row>
    <row r="712" spans="1:15" x14ac:dyDescent="0.25">
      <c r="A712" s="18" t="s">
        <v>6249</v>
      </c>
      <c r="B712" s="22" t="s">
        <v>6250</v>
      </c>
      <c r="G712" s="18"/>
      <c r="I712" s="18"/>
      <c r="K712"/>
      <c r="M712" s="89" t="s">
        <v>2170</v>
      </c>
      <c r="N712" s="90" t="s">
        <v>2171</v>
      </c>
      <c r="O712" s="85" t="s">
        <v>560</v>
      </c>
    </row>
    <row r="713" spans="1:15" x14ac:dyDescent="0.25">
      <c r="A713" s="18" t="s">
        <v>6477</v>
      </c>
      <c r="B713" s="22" t="s">
        <v>6478</v>
      </c>
      <c r="G713" s="18"/>
      <c r="I713" s="18"/>
      <c r="K713"/>
      <c r="M713" s="89" t="s">
        <v>2172</v>
      </c>
      <c r="N713" s="90" t="s">
        <v>2173</v>
      </c>
      <c r="O713" s="85" t="s">
        <v>545</v>
      </c>
    </row>
    <row r="714" spans="1:15" x14ac:dyDescent="0.25">
      <c r="A714" s="18" t="s">
        <v>1323</v>
      </c>
      <c r="B714" s="22" t="s">
        <v>1322</v>
      </c>
      <c r="G714" s="18"/>
      <c r="I714" s="18"/>
      <c r="K714"/>
      <c r="M714" s="89" t="s">
        <v>2174</v>
      </c>
      <c r="N714" s="90" t="s">
        <v>317</v>
      </c>
      <c r="O714" s="85" t="s">
        <v>986</v>
      </c>
    </row>
    <row r="715" spans="1:15" x14ac:dyDescent="0.25">
      <c r="A715" s="18" t="s">
        <v>8610</v>
      </c>
      <c r="B715" s="22" t="s">
        <v>8611</v>
      </c>
      <c r="G715" s="18"/>
      <c r="I715" s="18"/>
      <c r="K715"/>
      <c r="M715" s="89" t="s">
        <v>2175</v>
      </c>
      <c r="N715" s="90" t="s">
        <v>2176</v>
      </c>
      <c r="O715" s="85" t="s">
        <v>516</v>
      </c>
    </row>
    <row r="716" spans="1:15" x14ac:dyDescent="0.25">
      <c r="A716" s="18" t="s">
        <v>1326</v>
      </c>
      <c r="B716" s="22" t="s">
        <v>1325</v>
      </c>
      <c r="G716" s="18"/>
      <c r="I716" s="18"/>
      <c r="K716"/>
      <c r="M716" s="89" t="s">
        <v>2177</v>
      </c>
      <c r="N716" s="90" t="s">
        <v>2178</v>
      </c>
      <c r="O716" s="85" t="s">
        <v>887</v>
      </c>
    </row>
    <row r="717" spans="1:15" x14ac:dyDescent="0.25">
      <c r="A717" s="18" t="s">
        <v>7102</v>
      </c>
      <c r="B717" s="22" t="s">
        <v>7103</v>
      </c>
      <c r="G717" s="18"/>
      <c r="I717" s="18"/>
      <c r="K717"/>
      <c r="M717" s="89" t="s">
        <v>2179</v>
      </c>
      <c r="N717" s="90" t="s">
        <v>2180</v>
      </c>
      <c r="O717" s="85" t="s">
        <v>745</v>
      </c>
    </row>
    <row r="718" spans="1:15" x14ac:dyDescent="0.25">
      <c r="A718" s="18" t="s">
        <v>5356</v>
      </c>
      <c r="B718" s="22" t="s">
        <v>5357</v>
      </c>
      <c r="G718" s="18"/>
      <c r="I718" s="18"/>
      <c r="K718"/>
      <c r="M718" s="89" t="s">
        <v>2181</v>
      </c>
      <c r="N718" s="90" t="s">
        <v>2182</v>
      </c>
      <c r="O718" s="85" t="s">
        <v>1306</v>
      </c>
    </row>
    <row r="719" spans="1:15" x14ac:dyDescent="0.25">
      <c r="A719" s="18" t="s">
        <v>1328</v>
      </c>
      <c r="B719" s="22" t="s">
        <v>1327</v>
      </c>
      <c r="G719" s="18"/>
      <c r="I719" s="18"/>
      <c r="K719"/>
      <c r="M719" s="89" t="s">
        <v>2183</v>
      </c>
      <c r="N719" s="90" t="s">
        <v>2184</v>
      </c>
      <c r="O719" s="85" t="s">
        <v>50</v>
      </c>
    </row>
    <row r="720" spans="1:15" x14ac:dyDescent="0.25">
      <c r="A720" s="18" t="s">
        <v>1331</v>
      </c>
      <c r="B720" s="22" t="s">
        <v>1330</v>
      </c>
      <c r="G720" s="18"/>
      <c r="I720" s="18"/>
      <c r="K720"/>
      <c r="M720" s="89" t="s">
        <v>2185</v>
      </c>
      <c r="N720" s="90" t="s">
        <v>422</v>
      </c>
      <c r="O720" s="85" t="s">
        <v>520</v>
      </c>
    </row>
    <row r="721" spans="1:15" x14ac:dyDescent="0.25">
      <c r="A721" s="18" t="s">
        <v>1333</v>
      </c>
      <c r="B721" s="22" t="s">
        <v>1332</v>
      </c>
      <c r="G721" s="18"/>
      <c r="I721" s="18"/>
      <c r="K721"/>
      <c r="M721" s="89" t="s">
        <v>2186</v>
      </c>
      <c r="N721" s="90" t="s">
        <v>2187</v>
      </c>
      <c r="O721" s="85" t="s">
        <v>50</v>
      </c>
    </row>
    <row r="722" spans="1:15" x14ac:dyDescent="0.25">
      <c r="A722" s="18" t="s">
        <v>1335</v>
      </c>
      <c r="B722" s="22" t="s">
        <v>1334</v>
      </c>
      <c r="G722" s="18"/>
      <c r="I722" s="18"/>
      <c r="K722"/>
      <c r="M722" s="89" t="s">
        <v>2188</v>
      </c>
      <c r="N722" s="90" t="s">
        <v>2189</v>
      </c>
      <c r="O722" s="85" t="s">
        <v>1805</v>
      </c>
    </row>
    <row r="723" spans="1:15" x14ac:dyDescent="0.25">
      <c r="A723" s="18" t="s">
        <v>10285</v>
      </c>
      <c r="B723" s="22" t="s">
        <v>10286</v>
      </c>
      <c r="G723" s="18"/>
      <c r="I723" s="18"/>
      <c r="K723"/>
      <c r="M723" s="89" t="s">
        <v>2190</v>
      </c>
      <c r="N723" s="90" t="s">
        <v>2191</v>
      </c>
      <c r="O723" s="85" t="s">
        <v>752</v>
      </c>
    </row>
    <row r="724" spans="1:15" x14ac:dyDescent="0.25">
      <c r="A724" s="18" t="s">
        <v>6311</v>
      </c>
      <c r="B724" s="22" t="s">
        <v>6312</v>
      </c>
      <c r="G724" s="18"/>
      <c r="I724" s="18"/>
      <c r="K724"/>
      <c r="M724" s="89" t="s">
        <v>2192</v>
      </c>
      <c r="N724" s="90" t="s">
        <v>2193</v>
      </c>
      <c r="O724" s="85" t="s">
        <v>726</v>
      </c>
    </row>
    <row r="725" spans="1:15" x14ac:dyDescent="0.25">
      <c r="A725" s="18" t="s">
        <v>7904</v>
      </c>
      <c r="B725" s="22" t="s">
        <v>7905</v>
      </c>
      <c r="G725" s="18"/>
      <c r="I725" s="18"/>
      <c r="K725"/>
      <c r="M725" s="89" t="s">
        <v>2194</v>
      </c>
      <c r="N725" s="90" t="s">
        <v>2195</v>
      </c>
      <c r="O725" s="85" t="s">
        <v>563</v>
      </c>
    </row>
    <row r="726" spans="1:15" x14ac:dyDescent="0.25">
      <c r="A726" s="18" t="s">
        <v>1337</v>
      </c>
      <c r="B726" s="22" t="s">
        <v>1336</v>
      </c>
      <c r="G726" s="18"/>
      <c r="I726" s="18"/>
      <c r="K726"/>
      <c r="M726" s="89" t="s">
        <v>2196</v>
      </c>
      <c r="N726" s="90" t="s">
        <v>2197</v>
      </c>
      <c r="O726" s="85" t="s">
        <v>974</v>
      </c>
    </row>
    <row r="727" spans="1:15" x14ac:dyDescent="0.25">
      <c r="A727" s="18" t="s">
        <v>1339</v>
      </c>
      <c r="B727" s="22" t="s">
        <v>1338</v>
      </c>
      <c r="G727" s="18"/>
      <c r="I727" s="18"/>
      <c r="K727"/>
      <c r="M727" s="89" t="s">
        <v>2198</v>
      </c>
      <c r="N727" s="90" t="s">
        <v>222</v>
      </c>
      <c r="O727" s="85" t="s">
        <v>474</v>
      </c>
    </row>
    <row r="728" spans="1:15" x14ac:dyDescent="0.25">
      <c r="A728" s="18" t="s">
        <v>1341</v>
      </c>
      <c r="B728" s="22" t="s">
        <v>1340</v>
      </c>
      <c r="G728" s="18"/>
      <c r="I728" s="18"/>
      <c r="K728"/>
      <c r="M728" s="89" t="s">
        <v>2199</v>
      </c>
      <c r="N728" s="90" t="s">
        <v>2200</v>
      </c>
      <c r="O728" s="85" t="s">
        <v>1171</v>
      </c>
    </row>
    <row r="729" spans="1:15" x14ac:dyDescent="0.25">
      <c r="A729" s="18" t="s">
        <v>1343</v>
      </c>
      <c r="B729" s="22" t="s">
        <v>1342</v>
      </c>
      <c r="G729" s="18"/>
      <c r="I729" s="18"/>
      <c r="K729"/>
      <c r="M729" s="89" t="s">
        <v>2201</v>
      </c>
      <c r="N729" s="90" t="s">
        <v>2202</v>
      </c>
      <c r="O729" s="85" t="s">
        <v>2041</v>
      </c>
    </row>
    <row r="730" spans="1:15" x14ac:dyDescent="0.25">
      <c r="A730" s="18" t="s">
        <v>8820</v>
      </c>
      <c r="B730" s="22" t="s">
        <v>8821</v>
      </c>
      <c r="G730" s="18"/>
      <c r="I730" s="18"/>
      <c r="K730"/>
      <c r="M730" s="89" t="s">
        <v>2203</v>
      </c>
      <c r="N730" s="90" t="s">
        <v>2204</v>
      </c>
      <c r="O730" s="85" t="s">
        <v>505</v>
      </c>
    </row>
    <row r="731" spans="1:15" x14ac:dyDescent="0.25">
      <c r="A731" s="18" t="s">
        <v>1345</v>
      </c>
      <c r="B731" s="22" t="s">
        <v>1344</v>
      </c>
      <c r="G731" s="18"/>
      <c r="I731" s="18"/>
      <c r="K731"/>
      <c r="M731" s="89" t="s">
        <v>2205</v>
      </c>
      <c r="N731" s="90" t="s">
        <v>2206</v>
      </c>
      <c r="O731" s="85" t="s">
        <v>2207</v>
      </c>
    </row>
    <row r="732" spans="1:15" x14ac:dyDescent="0.25">
      <c r="A732" s="18" t="s">
        <v>1347</v>
      </c>
      <c r="B732" s="22" t="s">
        <v>1346</v>
      </c>
      <c r="G732" s="18"/>
      <c r="I732" s="18"/>
      <c r="K732"/>
      <c r="M732" s="89" t="s">
        <v>2208</v>
      </c>
      <c r="N732" s="90" t="s">
        <v>2209</v>
      </c>
      <c r="O732" s="85" t="s">
        <v>1669</v>
      </c>
    </row>
    <row r="733" spans="1:15" x14ac:dyDescent="0.25">
      <c r="A733" s="18" t="s">
        <v>7910</v>
      </c>
      <c r="B733" s="22" t="s">
        <v>7911</v>
      </c>
      <c r="G733" s="18"/>
      <c r="I733" s="18"/>
      <c r="K733"/>
      <c r="M733" s="89" t="s">
        <v>2210</v>
      </c>
      <c r="N733" s="90" t="s">
        <v>2211</v>
      </c>
      <c r="O733" s="85" t="s">
        <v>1681</v>
      </c>
    </row>
    <row r="734" spans="1:15" x14ac:dyDescent="0.25">
      <c r="A734" s="18" t="s">
        <v>9020</v>
      </c>
      <c r="B734" s="22" t="s">
        <v>9021</v>
      </c>
      <c r="G734" s="18"/>
      <c r="I734" s="18"/>
      <c r="K734"/>
      <c r="M734" s="89" t="s">
        <v>2212</v>
      </c>
      <c r="N734" s="90" t="s">
        <v>2213</v>
      </c>
      <c r="O734" s="85" t="s">
        <v>477</v>
      </c>
    </row>
    <row r="735" spans="1:15" x14ac:dyDescent="0.25">
      <c r="A735" s="18" t="s">
        <v>10345</v>
      </c>
      <c r="B735" s="22" t="s">
        <v>10346</v>
      </c>
      <c r="G735" s="18"/>
      <c r="I735" s="18"/>
      <c r="K735"/>
      <c r="M735" s="89" t="s">
        <v>2214</v>
      </c>
      <c r="N735" s="90" t="s">
        <v>2215</v>
      </c>
      <c r="O735" s="85" t="s">
        <v>1084</v>
      </c>
    </row>
    <row r="736" spans="1:15" x14ac:dyDescent="0.25">
      <c r="A736" s="18" t="s">
        <v>8120</v>
      </c>
      <c r="B736" s="22" t="s">
        <v>8121</v>
      </c>
      <c r="G736" s="18"/>
      <c r="I736" s="18"/>
      <c r="K736"/>
      <c r="M736" s="89" t="s">
        <v>2216</v>
      </c>
      <c r="N736" s="90" t="s">
        <v>2217</v>
      </c>
      <c r="O736" s="85" t="s">
        <v>834</v>
      </c>
    </row>
    <row r="737" spans="1:15" x14ac:dyDescent="0.25">
      <c r="A737" s="18" t="s">
        <v>1349</v>
      </c>
      <c r="B737" s="22" t="s">
        <v>1348</v>
      </c>
      <c r="G737" s="18"/>
      <c r="I737" s="18"/>
      <c r="K737"/>
      <c r="M737" s="89" t="s">
        <v>2218</v>
      </c>
      <c r="N737" s="90" t="s">
        <v>2219</v>
      </c>
      <c r="O737" s="85" t="s">
        <v>817</v>
      </c>
    </row>
    <row r="738" spans="1:15" x14ac:dyDescent="0.25">
      <c r="A738" s="18" t="s">
        <v>1351</v>
      </c>
      <c r="B738" s="22" t="s">
        <v>1350</v>
      </c>
      <c r="G738" s="18"/>
      <c r="I738" s="18"/>
      <c r="K738"/>
      <c r="M738" s="89" t="s">
        <v>2220</v>
      </c>
      <c r="N738" s="90" t="s">
        <v>2221</v>
      </c>
      <c r="O738" s="85" t="s">
        <v>2222</v>
      </c>
    </row>
    <row r="739" spans="1:15" x14ac:dyDescent="0.25">
      <c r="A739" s="18" t="s">
        <v>1353</v>
      </c>
      <c r="B739" s="22" t="s">
        <v>1352</v>
      </c>
      <c r="G739" s="18"/>
      <c r="I739" s="18"/>
      <c r="K739"/>
      <c r="M739" s="89" t="s">
        <v>2223</v>
      </c>
      <c r="N739" s="90" t="s">
        <v>378</v>
      </c>
      <c r="O739" s="85" t="s">
        <v>722</v>
      </c>
    </row>
    <row r="740" spans="1:15" x14ac:dyDescent="0.25">
      <c r="A740" s="18" t="s">
        <v>1355</v>
      </c>
      <c r="B740" s="22" t="s">
        <v>1354</v>
      </c>
      <c r="G740" s="18"/>
      <c r="I740" s="18"/>
      <c r="K740"/>
      <c r="M740" s="89" t="s">
        <v>2224</v>
      </c>
      <c r="N740" s="90" t="s">
        <v>2225</v>
      </c>
      <c r="O740" s="85" t="s">
        <v>612</v>
      </c>
    </row>
    <row r="741" spans="1:15" x14ac:dyDescent="0.25">
      <c r="A741" s="18" t="s">
        <v>9876</v>
      </c>
      <c r="B741" s="22" t="s">
        <v>9877</v>
      </c>
      <c r="G741" s="18"/>
      <c r="I741" s="18"/>
      <c r="K741"/>
      <c r="M741" s="89" t="s">
        <v>2226</v>
      </c>
      <c r="N741" s="90" t="s">
        <v>2227</v>
      </c>
      <c r="O741" s="85" t="s">
        <v>573</v>
      </c>
    </row>
    <row r="742" spans="1:15" x14ac:dyDescent="0.25">
      <c r="A742" s="18" t="s">
        <v>9208</v>
      </c>
      <c r="B742" s="22" t="s">
        <v>9209</v>
      </c>
      <c r="G742" s="18"/>
      <c r="I742" s="18"/>
      <c r="K742"/>
      <c r="M742" s="89" t="s">
        <v>2228</v>
      </c>
      <c r="N742" s="90" t="s">
        <v>2229</v>
      </c>
      <c r="O742" s="85" t="s">
        <v>878</v>
      </c>
    </row>
    <row r="743" spans="1:15" x14ac:dyDescent="0.25">
      <c r="A743" s="18" t="s">
        <v>10057</v>
      </c>
      <c r="B743" s="22" t="s">
        <v>10058</v>
      </c>
      <c r="G743" s="18"/>
      <c r="I743" s="18"/>
      <c r="K743"/>
      <c r="M743" s="89" t="s">
        <v>2230</v>
      </c>
      <c r="N743" s="90" t="s">
        <v>2231</v>
      </c>
      <c r="O743" s="85" t="s">
        <v>520</v>
      </c>
    </row>
    <row r="744" spans="1:15" x14ac:dyDescent="0.25">
      <c r="A744" s="18" t="s">
        <v>6938</v>
      </c>
      <c r="B744" s="22" t="s">
        <v>6939</v>
      </c>
      <c r="G744" s="18"/>
      <c r="I744" s="18"/>
      <c r="K744"/>
      <c r="M744" s="89" t="s">
        <v>2232</v>
      </c>
      <c r="N744" s="90" t="s">
        <v>361</v>
      </c>
      <c r="O744" s="85" t="s">
        <v>1171</v>
      </c>
    </row>
    <row r="745" spans="1:15" x14ac:dyDescent="0.25">
      <c r="A745" s="18" t="s">
        <v>6782</v>
      </c>
      <c r="B745" s="22" t="s">
        <v>6783</v>
      </c>
      <c r="G745" s="18"/>
      <c r="I745" s="18"/>
      <c r="K745"/>
      <c r="M745" s="89" t="s">
        <v>2233</v>
      </c>
      <c r="N745" s="90" t="s">
        <v>2234</v>
      </c>
      <c r="O745" s="85" t="s">
        <v>986</v>
      </c>
    </row>
    <row r="746" spans="1:15" x14ac:dyDescent="0.25">
      <c r="A746" s="18" t="s">
        <v>1357</v>
      </c>
      <c r="B746" s="22" t="s">
        <v>1356</v>
      </c>
      <c r="G746" s="18"/>
      <c r="I746" s="18"/>
      <c r="K746"/>
      <c r="M746" s="89" t="s">
        <v>2235</v>
      </c>
      <c r="N746" s="90" t="s">
        <v>2236</v>
      </c>
      <c r="O746" s="85" t="s">
        <v>844</v>
      </c>
    </row>
    <row r="747" spans="1:15" x14ac:dyDescent="0.25">
      <c r="A747" s="18" t="s">
        <v>399</v>
      </c>
      <c r="B747" s="22" t="s">
        <v>1358</v>
      </c>
      <c r="G747" s="18"/>
      <c r="I747" s="18"/>
      <c r="K747"/>
      <c r="M747" s="89" t="s">
        <v>2237</v>
      </c>
      <c r="N747" s="90" t="s">
        <v>2238</v>
      </c>
      <c r="O747" s="85" t="s">
        <v>844</v>
      </c>
    </row>
    <row r="748" spans="1:15" x14ac:dyDescent="0.25">
      <c r="A748" s="18" t="s">
        <v>8872</v>
      </c>
      <c r="B748" s="22" t="s">
        <v>8873</v>
      </c>
      <c r="G748" s="18"/>
      <c r="I748" s="18"/>
      <c r="K748"/>
      <c r="M748" s="89" t="s">
        <v>2239</v>
      </c>
      <c r="N748" s="90" t="s">
        <v>2240</v>
      </c>
      <c r="O748" s="85" t="s">
        <v>737</v>
      </c>
    </row>
    <row r="749" spans="1:15" x14ac:dyDescent="0.25">
      <c r="A749" s="18" t="s">
        <v>7168</v>
      </c>
      <c r="B749" s="22" t="s">
        <v>7169</v>
      </c>
      <c r="G749" s="18"/>
      <c r="I749" s="18"/>
      <c r="K749"/>
      <c r="M749" s="89" t="s">
        <v>2241</v>
      </c>
      <c r="N749" s="90" t="s">
        <v>2242</v>
      </c>
      <c r="O749" s="85" t="s">
        <v>673</v>
      </c>
    </row>
    <row r="750" spans="1:15" x14ac:dyDescent="0.25">
      <c r="A750" s="18" t="s">
        <v>1360</v>
      </c>
      <c r="B750" s="22" t="s">
        <v>1359</v>
      </c>
      <c r="G750" s="18"/>
      <c r="I750" s="18"/>
      <c r="K750"/>
      <c r="M750" s="89" t="s">
        <v>2243</v>
      </c>
      <c r="N750" s="90" t="s">
        <v>2244</v>
      </c>
      <c r="O750" s="85" t="s">
        <v>974</v>
      </c>
    </row>
    <row r="751" spans="1:15" x14ac:dyDescent="0.25">
      <c r="A751" s="18" t="s">
        <v>10007</v>
      </c>
      <c r="B751" s="22" t="s">
        <v>10008</v>
      </c>
      <c r="G751" s="18"/>
      <c r="I751" s="18"/>
      <c r="K751"/>
      <c r="M751" s="89" t="s">
        <v>2245</v>
      </c>
      <c r="N751" s="90" t="s">
        <v>2246</v>
      </c>
      <c r="O751" s="85" t="s">
        <v>474</v>
      </c>
    </row>
    <row r="752" spans="1:15" x14ac:dyDescent="0.25">
      <c r="A752" s="18" t="s">
        <v>9144</v>
      </c>
      <c r="B752" s="22" t="s">
        <v>9145</v>
      </c>
      <c r="G752" s="18"/>
      <c r="I752" s="18"/>
      <c r="K752"/>
      <c r="M752" s="89" t="s">
        <v>2247</v>
      </c>
      <c r="N752" s="90" t="s">
        <v>2248</v>
      </c>
      <c r="O752" s="85" t="s">
        <v>894</v>
      </c>
    </row>
    <row r="753" spans="1:15" x14ac:dyDescent="0.25">
      <c r="A753" s="18" t="s">
        <v>5540</v>
      </c>
      <c r="B753" s="22" t="s">
        <v>5541</v>
      </c>
      <c r="G753" s="18"/>
      <c r="I753" s="18"/>
      <c r="K753"/>
      <c r="M753" s="89" t="s">
        <v>2249</v>
      </c>
      <c r="N753" s="90" t="s">
        <v>2250</v>
      </c>
      <c r="O753" s="85" t="s">
        <v>2251</v>
      </c>
    </row>
    <row r="754" spans="1:15" x14ac:dyDescent="0.25">
      <c r="A754" s="18" t="s">
        <v>8008</v>
      </c>
      <c r="B754" s="22" t="s">
        <v>8009</v>
      </c>
      <c r="G754" s="18"/>
      <c r="I754" s="18"/>
      <c r="K754"/>
      <c r="M754" s="89" t="s">
        <v>2252</v>
      </c>
      <c r="N754" s="90" t="s">
        <v>2253</v>
      </c>
      <c r="O754" s="85" t="s">
        <v>1227</v>
      </c>
    </row>
    <row r="755" spans="1:15" x14ac:dyDescent="0.25">
      <c r="A755" s="18" t="s">
        <v>1362</v>
      </c>
      <c r="B755" s="22" t="s">
        <v>1361</v>
      </c>
      <c r="G755" s="18"/>
      <c r="I755" s="18"/>
      <c r="K755"/>
      <c r="M755" s="89" t="s">
        <v>2254</v>
      </c>
      <c r="N755" s="90" t="s">
        <v>2255</v>
      </c>
      <c r="O755" s="85" t="s">
        <v>2256</v>
      </c>
    </row>
    <row r="756" spans="1:15" x14ac:dyDescent="0.25">
      <c r="A756" s="18" t="s">
        <v>6015</v>
      </c>
      <c r="B756" s="22" t="s">
        <v>6016</v>
      </c>
      <c r="G756" s="18"/>
      <c r="I756" s="18"/>
      <c r="K756"/>
      <c r="M756" s="89" t="s">
        <v>2257</v>
      </c>
      <c r="N756" s="90" t="s">
        <v>2258</v>
      </c>
      <c r="O756" s="85" t="s">
        <v>524</v>
      </c>
    </row>
    <row r="757" spans="1:15" x14ac:dyDescent="0.25">
      <c r="A757" s="18" t="s">
        <v>7170</v>
      </c>
      <c r="B757" s="22" t="s">
        <v>7171</v>
      </c>
      <c r="G757" s="18"/>
      <c r="I757" s="18"/>
      <c r="K757"/>
      <c r="M757" s="89" t="s">
        <v>2259</v>
      </c>
      <c r="N757" s="90" t="s">
        <v>2260</v>
      </c>
      <c r="O757" s="85" t="s">
        <v>621</v>
      </c>
    </row>
    <row r="758" spans="1:15" x14ac:dyDescent="0.25">
      <c r="A758" s="18" t="s">
        <v>5646</v>
      </c>
      <c r="B758" s="22" t="s">
        <v>5647</v>
      </c>
      <c r="G758" s="18"/>
      <c r="I758" s="18"/>
      <c r="K758"/>
      <c r="M758" s="89" t="s">
        <v>2261</v>
      </c>
      <c r="N758" s="90" t="s">
        <v>2262</v>
      </c>
      <c r="O758" s="85" t="s">
        <v>650</v>
      </c>
    </row>
    <row r="759" spans="1:15" x14ac:dyDescent="0.25">
      <c r="A759" s="18" t="s">
        <v>1365</v>
      </c>
      <c r="B759" s="22" t="s">
        <v>1364</v>
      </c>
      <c r="G759" s="18"/>
      <c r="I759" s="18"/>
      <c r="K759"/>
      <c r="M759" s="89" t="s">
        <v>2263</v>
      </c>
      <c r="N759" s="90" t="s">
        <v>2264</v>
      </c>
      <c r="O759" s="85" t="s">
        <v>827</v>
      </c>
    </row>
    <row r="760" spans="1:15" x14ac:dyDescent="0.25">
      <c r="A760" s="18" t="s">
        <v>8986</v>
      </c>
      <c r="B760" s="22" t="s">
        <v>8987</v>
      </c>
      <c r="G760" s="18"/>
      <c r="I760" s="18"/>
      <c r="K760"/>
      <c r="M760" s="89" t="s">
        <v>2265</v>
      </c>
      <c r="N760" s="90" t="s">
        <v>269</v>
      </c>
      <c r="O760" s="85" t="s">
        <v>967</v>
      </c>
    </row>
    <row r="761" spans="1:15" x14ac:dyDescent="0.25">
      <c r="A761" s="18" t="s">
        <v>1367</v>
      </c>
      <c r="B761" s="22" t="s">
        <v>1366</v>
      </c>
      <c r="G761" s="18"/>
      <c r="I761" s="18"/>
      <c r="K761"/>
      <c r="M761" s="89" t="s">
        <v>2266</v>
      </c>
      <c r="N761" s="90" t="s">
        <v>2267</v>
      </c>
      <c r="O761" s="85" t="s">
        <v>573</v>
      </c>
    </row>
    <row r="762" spans="1:15" x14ac:dyDescent="0.25">
      <c r="A762" s="18" t="s">
        <v>6093</v>
      </c>
      <c r="B762" s="22" t="s">
        <v>6094</v>
      </c>
      <c r="G762" s="18"/>
      <c r="I762" s="18"/>
      <c r="K762"/>
      <c r="M762" s="89" t="s">
        <v>2268</v>
      </c>
      <c r="N762" s="90" t="s">
        <v>2269</v>
      </c>
      <c r="O762" s="85" t="s">
        <v>702</v>
      </c>
    </row>
    <row r="763" spans="1:15" x14ac:dyDescent="0.25">
      <c r="A763" s="18" t="s">
        <v>8130</v>
      </c>
      <c r="B763" s="22" t="s">
        <v>8131</v>
      </c>
      <c r="G763" s="18"/>
      <c r="I763" s="18"/>
      <c r="K763"/>
      <c r="M763" s="89" t="s">
        <v>2270</v>
      </c>
      <c r="N763" s="90" t="s">
        <v>374</v>
      </c>
      <c r="O763" s="85" t="s">
        <v>745</v>
      </c>
    </row>
    <row r="764" spans="1:15" x14ac:dyDescent="0.25">
      <c r="A764" s="18" t="s">
        <v>8784</v>
      </c>
      <c r="B764" s="22" t="s">
        <v>8785</v>
      </c>
      <c r="G764" s="18"/>
      <c r="I764" s="18"/>
      <c r="K764"/>
      <c r="M764" s="89" t="s">
        <v>2271</v>
      </c>
      <c r="N764" s="90" t="s">
        <v>2272</v>
      </c>
      <c r="O764" s="85" t="s">
        <v>838</v>
      </c>
    </row>
    <row r="765" spans="1:15" x14ac:dyDescent="0.25">
      <c r="A765" s="18" t="s">
        <v>9371</v>
      </c>
      <c r="B765" s="22" t="s">
        <v>9372</v>
      </c>
      <c r="G765" s="18"/>
      <c r="I765" s="18"/>
      <c r="K765"/>
      <c r="M765" s="89" t="s">
        <v>2273</v>
      </c>
      <c r="N765" s="90" t="s">
        <v>2274</v>
      </c>
      <c r="O765" s="85" t="s">
        <v>577</v>
      </c>
    </row>
    <row r="766" spans="1:15" x14ac:dyDescent="0.25">
      <c r="A766" s="18" t="s">
        <v>1369</v>
      </c>
      <c r="B766" s="22" t="s">
        <v>1368</v>
      </c>
      <c r="G766" s="18"/>
      <c r="I766" s="18"/>
      <c r="K766"/>
      <c r="M766" s="89" t="s">
        <v>2275</v>
      </c>
      <c r="N766" s="90" t="s">
        <v>2276</v>
      </c>
      <c r="O766" s="85" t="s">
        <v>581</v>
      </c>
    </row>
    <row r="767" spans="1:15" x14ac:dyDescent="0.25">
      <c r="A767" s="18" t="s">
        <v>9640</v>
      </c>
      <c r="B767" s="22" t="s">
        <v>9641</v>
      </c>
      <c r="G767" s="18"/>
      <c r="I767" s="18"/>
      <c r="K767"/>
      <c r="M767" s="89" t="s">
        <v>2277</v>
      </c>
      <c r="N767" s="90" t="s">
        <v>172</v>
      </c>
      <c r="O767" s="85" t="s">
        <v>66</v>
      </c>
    </row>
    <row r="768" spans="1:15" x14ac:dyDescent="0.25">
      <c r="A768" s="18" t="s">
        <v>1371</v>
      </c>
      <c r="B768" s="22" t="s">
        <v>1370</v>
      </c>
      <c r="G768" s="18"/>
      <c r="I768" s="18"/>
      <c r="K768"/>
      <c r="M768" s="89" t="s">
        <v>2278</v>
      </c>
      <c r="N768" s="90" t="s">
        <v>2279</v>
      </c>
      <c r="O768" s="85" t="s">
        <v>817</v>
      </c>
    </row>
    <row r="769" spans="1:15" x14ac:dyDescent="0.25">
      <c r="A769" s="18" t="s">
        <v>7622</v>
      </c>
      <c r="B769" s="22" t="s">
        <v>7623</v>
      </c>
      <c r="G769" s="18"/>
      <c r="I769" s="18"/>
      <c r="K769"/>
      <c r="M769" s="89" t="s">
        <v>2280</v>
      </c>
      <c r="N769" s="90" t="s">
        <v>59</v>
      </c>
      <c r="O769" s="85" t="s">
        <v>62</v>
      </c>
    </row>
    <row r="770" spans="1:15" x14ac:dyDescent="0.25">
      <c r="A770" s="18" t="s">
        <v>7770</v>
      </c>
      <c r="B770" s="22" t="s">
        <v>7771</v>
      </c>
      <c r="G770" s="18"/>
      <c r="I770" s="18"/>
      <c r="K770"/>
      <c r="M770" s="89" t="s">
        <v>2281</v>
      </c>
      <c r="N770" s="90" t="s">
        <v>2282</v>
      </c>
      <c r="O770" s="85" t="s">
        <v>509</v>
      </c>
    </row>
    <row r="771" spans="1:15" x14ac:dyDescent="0.25">
      <c r="A771" s="18" t="s">
        <v>1374</v>
      </c>
      <c r="B771" s="22" t="s">
        <v>1373</v>
      </c>
      <c r="G771" s="18"/>
      <c r="I771" s="18"/>
      <c r="K771"/>
      <c r="M771" s="89" t="s">
        <v>2283</v>
      </c>
      <c r="N771" s="90" t="s">
        <v>2284</v>
      </c>
      <c r="O771" s="85" t="s">
        <v>838</v>
      </c>
    </row>
    <row r="772" spans="1:15" x14ac:dyDescent="0.25">
      <c r="A772" s="18" t="s">
        <v>10241</v>
      </c>
      <c r="B772" s="22" t="s">
        <v>10242</v>
      </c>
      <c r="G772" s="18"/>
      <c r="I772" s="18"/>
      <c r="K772"/>
      <c r="M772" s="89" t="s">
        <v>2285</v>
      </c>
      <c r="N772" s="90" t="s">
        <v>2286</v>
      </c>
      <c r="O772" s="85" t="s">
        <v>460</v>
      </c>
    </row>
    <row r="773" spans="1:15" x14ac:dyDescent="0.25">
      <c r="A773" s="18" t="s">
        <v>6423</v>
      </c>
      <c r="B773" s="22" t="s">
        <v>6424</v>
      </c>
      <c r="G773" s="18"/>
      <c r="I773" s="18"/>
      <c r="K773"/>
      <c r="M773" s="89" t="s">
        <v>2287</v>
      </c>
      <c r="N773" s="90" t="s">
        <v>2288</v>
      </c>
      <c r="O773" s="85" t="s">
        <v>532</v>
      </c>
    </row>
    <row r="774" spans="1:15" x14ac:dyDescent="0.25">
      <c r="A774" s="18" t="s">
        <v>6369</v>
      </c>
      <c r="B774" s="22" t="s">
        <v>6370</v>
      </c>
      <c r="G774" s="18"/>
      <c r="I774" s="18"/>
      <c r="K774"/>
      <c r="M774" s="89" t="s">
        <v>2289</v>
      </c>
      <c r="N774" s="90" t="s">
        <v>2290</v>
      </c>
      <c r="O774" s="85" t="s">
        <v>91</v>
      </c>
    </row>
    <row r="775" spans="1:15" x14ac:dyDescent="0.25">
      <c r="A775" s="18" t="s">
        <v>1376</v>
      </c>
      <c r="B775" s="22" t="s">
        <v>1375</v>
      </c>
      <c r="G775" s="18"/>
      <c r="I775" s="18"/>
      <c r="K775"/>
      <c r="M775" s="89" t="s">
        <v>2291</v>
      </c>
      <c r="N775" s="90" t="s">
        <v>2292</v>
      </c>
      <c r="O775" s="85" t="s">
        <v>83</v>
      </c>
    </row>
    <row r="776" spans="1:15" x14ac:dyDescent="0.25">
      <c r="A776" s="18" t="s">
        <v>6493</v>
      </c>
      <c r="B776" s="22" t="s">
        <v>6494</v>
      </c>
      <c r="G776" s="18"/>
      <c r="I776" s="18"/>
      <c r="K776"/>
      <c r="M776" s="89" t="s">
        <v>2293</v>
      </c>
      <c r="N776" s="90" t="s">
        <v>2294</v>
      </c>
      <c r="O776" s="85" t="s">
        <v>2295</v>
      </c>
    </row>
    <row r="777" spans="1:15" x14ac:dyDescent="0.25">
      <c r="A777" s="18" t="s">
        <v>1378</v>
      </c>
      <c r="B777" s="22" t="s">
        <v>1377</v>
      </c>
      <c r="G777" s="18"/>
      <c r="I777" s="18"/>
      <c r="K777"/>
      <c r="M777" s="89" t="s">
        <v>2296</v>
      </c>
      <c r="N777" s="90" t="s">
        <v>2297</v>
      </c>
      <c r="O777" s="85" t="s">
        <v>545</v>
      </c>
    </row>
    <row r="778" spans="1:15" x14ac:dyDescent="0.25">
      <c r="A778" s="18" t="s">
        <v>9632</v>
      </c>
      <c r="B778" s="22" t="s">
        <v>9633</v>
      </c>
      <c r="G778" s="18"/>
      <c r="I778" s="18"/>
      <c r="K778"/>
      <c r="M778" s="89" t="s">
        <v>2298</v>
      </c>
      <c r="N778" s="90" t="s">
        <v>2299</v>
      </c>
      <c r="O778" s="85" t="s">
        <v>497</v>
      </c>
    </row>
    <row r="779" spans="1:15" x14ac:dyDescent="0.25">
      <c r="A779" s="18" t="s">
        <v>10297</v>
      </c>
      <c r="B779" s="22" t="s">
        <v>10298</v>
      </c>
      <c r="G779" s="18"/>
      <c r="I779" s="18"/>
      <c r="K779"/>
      <c r="M779" s="89" t="s">
        <v>2300</v>
      </c>
      <c r="N779" s="90" t="s">
        <v>2301</v>
      </c>
      <c r="O779" s="85" t="s">
        <v>2302</v>
      </c>
    </row>
    <row r="780" spans="1:15" x14ac:dyDescent="0.25">
      <c r="A780" s="18" t="s">
        <v>1380</v>
      </c>
      <c r="B780" s="22" t="s">
        <v>1379</v>
      </c>
      <c r="G780" s="18"/>
      <c r="I780" s="18"/>
      <c r="K780"/>
      <c r="M780" s="89" t="s">
        <v>2303</v>
      </c>
      <c r="N780" s="90" t="s">
        <v>2304</v>
      </c>
      <c r="O780" s="85" t="s">
        <v>474</v>
      </c>
    </row>
    <row r="781" spans="1:15" x14ac:dyDescent="0.25">
      <c r="A781" s="18" t="s">
        <v>8302</v>
      </c>
      <c r="B781" s="22" t="s">
        <v>8303</v>
      </c>
      <c r="G781" s="18"/>
      <c r="I781" s="18"/>
      <c r="K781"/>
      <c r="M781" s="89" t="s">
        <v>2305</v>
      </c>
      <c r="N781" s="90" t="s">
        <v>2306</v>
      </c>
      <c r="O781" s="85" t="s">
        <v>2307</v>
      </c>
    </row>
    <row r="782" spans="1:15" x14ac:dyDescent="0.25">
      <c r="A782" s="18" t="s">
        <v>7456</v>
      </c>
      <c r="B782" s="22" t="s">
        <v>7457</v>
      </c>
      <c r="G782" s="18"/>
      <c r="I782" s="18"/>
      <c r="K782"/>
      <c r="M782" s="89" t="s">
        <v>2308</v>
      </c>
      <c r="N782" s="90" t="s">
        <v>2309</v>
      </c>
      <c r="O782" s="85" t="s">
        <v>844</v>
      </c>
    </row>
    <row r="783" spans="1:15" x14ac:dyDescent="0.25">
      <c r="A783" s="18" t="s">
        <v>1382</v>
      </c>
      <c r="B783" s="22" t="s">
        <v>1381</v>
      </c>
      <c r="G783" s="18"/>
      <c r="I783" s="18"/>
      <c r="K783"/>
      <c r="M783" s="89" t="s">
        <v>2310</v>
      </c>
      <c r="N783" s="90" t="s">
        <v>2311</v>
      </c>
      <c r="O783" s="85" t="s">
        <v>986</v>
      </c>
    </row>
    <row r="784" spans="1:15" x14ac:dyDescent="0.25">
      <c r="A784" s="18" t="s">
        <v>7994</v>
      </c>
      <c r="B784" s="22" t="s">
        <v>7995</v>
      </c>
      <c r="G784" s="18"/>
      <c r="I784" s="18"/>
      <c r="K784"/>
      <c r="M784" s="89" t="s">
        <v>2312</v>
      </c>
      <c r="N784" s="90" t="s">
        <v>2313</v>
      </c>
      <c r="O784" s="85" t="s">
        <v>2314</v>
      </c>
    </row>
    <row r="785" spans="1:15" x14ac:dyDescent="0.25">
      <c r="A785" s="18" t="s">
        <v>5940</v>
      </c>
      <c r="B785" s="22" t="s">
        <v>5941</v>
      </c>
      <c r="G785" s="18"/>
      <c r="I785" s="18"/>
      <c r="K785"/>
      <c r="M785" s="89" t="s">
        <v>2315</v>
      </c>
      <c r="N785" s="90" t="s">
        <v>2316</v>
      </c>
      <c r="O785" s="85" t="s">
        <v>963</v>
      </c>
    </row>
    <row r="786" spans="1:15" x14ac:dyDescent="0.25">
      <c r="A786" s="18" t="s">
        <v>1385</v>
      </c>
      <c r="B786" s="22" t="s">
        <v>1384</v>
      </c>
      <c r="G786" s="18"/>
      <c r="I786" s="18"/>
      <c r="K786"/>
      <c r="M786" s="89" t="s">
        <v>2317</v>
      </c>
      <c r="N786" s="90" t="s">
        <v>2318</v>
      </c>
      <c r="O786" s="85" t="s">
        <v>560</v>
      </c>
    </row>
    <row r="787" spans="1:15" x14ac:dyDescent="0.25">
      <c r="A787" s="18" t="s">
        <v>1388</v>
      </c>
      <c r="B787" s="22" t="s">
        <v>1387</v>
      </c>
      <c r="G787" s="18"/>
      <c r="I787" s="18"/>
      <c r="K787"/>
      <c r="M787" s="89" t="s">
        <v>2319</v>
      </c>
      <c r="N787" s="90" t="s">
        <v>2320</v>
      </c>
      <c r="O787" s="85" t="s">
        <v>625</v>
      </c>
    </row>
    <row r="788" spans="1:15" x14ac:dyDescent="0.25">
      <c r="A788" s="18" t="s">
        <v>1390</v>
      </c>
      <c r="B788" s="22" t="s">
        <v>1389</v>
      </c>
      <c r="G788" s="18"/>
      <c r="I788" s="18"/>
      <c r="K788"/>
      <c r="M788" s="89" t="s">
        <v>2321</v>
      </c>
      <c r="N788" s="90" t="s">
        <v>2322</v>
      </c>
      <c r="O788" s="85" t="s">
        <v>482</v>
      </c>
    </row>
    <row r="789" spans="1:15" x14ac:dyDescent="0.25">
      <c r="A789" s="18" t="s">
        <v>1393</v>
      </c>
      <c r="B789" s="22" t="s">
        <v>1392</v>
      </c>
      <c r="G789" s="18"/>
      <c r="I789" s="18"/>
      <c r="K789"/>
      <c r="M789" s="89" t="s">
        <v>2323</v>
      </c>
      <c r="N789" s="90" t="s">
        <v>2324</v>
      </c>
      <c r="O789" s="85" t="s">
        <v>1306</v>
      </c>
    </row>
    <row r="790" spans="1:15" x14ac:dyDescent="0.25">
      <c r="A790" s="18" t="s">
        <v>1395</v>
      </c>
      <c r="B790" s="22" t="s">
        <v>1394</v>
      </c>
      <c r="G790" s="18"/>
      <c r="I790" s="18"/>
      <c r="K790"/>
      <c r="M790" s="89" t="s">
        <v>2325</v>
      </c>
      <c r="N790" s="90" t="s">
        <v>2326</v>
      </c>
      <c r="O790" s="85" t="s">
        <v>1072</v>
      </c>
    </row>
    <row r="791" spans="1:15" x14ac:dyDescent="0.25">
      <c r="A791" s="18" t="s">
        <v>1398</v>
      </c>
      <c r="B791" s="22" t="s">
        <v>1397</v>
      </c>
      <c r="G791" s="18"/>
      <c r="I791" s="18"/>
      <c r="K791"/>
      <c r="M791" s="89" t="s">
        <v>2327</v>
      </c>
      <c r="N791" s="90" t="s">
        <v>2328</v>
      </c>
      <c r="O791" s="85" t="s">
        <v>465</v>
      </c>
    </row>
    <row r="792" spans="1:15" x14ac:dyDescent="0.25">
      <c r="A792" s="18" t="s">
        <v>7690</v>
      </c>
      <c r="B792" s="22" t="s">
        <v>7691</v>
      </c>
      <c r="G792" s="18"/>
      <c r="I792" s="18"/>
      <c r="K792"/>
      <c r="M792" s="89" t="s">
        <v>2329</v>
      </c>
      <c r="N792" s="90" t="s">
        <v>2330</v>
      </c>
      <c r="O792" s="85" t="s">
        <v>1383</v>
      </c>
    </row>
    <row r="793" spans="1:15" x14ac:dyDescent="0.25">
      <c r="A793" s="18" t="s">
        <v>1400</v>
      </c>
      <c r="B793" s="22" t="s">
        <v>1399</v>
      </c>
      <c r="G793" s="18"/>
      <c r="I793" s="18"/>
      <c r="K793"/>
      <c r="M793" s="89" t="s">
        <v>2331</v>
      </c>
      <c r="N793" s="90" t="s">
        <v>2332</v>
      </c>
      <c r="O793" s="85" t="s">
        <v>713</v>
      </c>
    </row>
    <row r="794" spans="1:15" x14ac:dyDescent="0.25">
      <c r="A794" s="18" t="s">
        <v>6724</v>
      </c>
      <c r="B794" s="22" t="s">
        <v>6725</v>
      </c>
      <c r="G794" s="18"/>
      <c r="I794" s="18"/>
      <c r="K794"/>
      <c r="M794" s="89" t="s">
        <v>2333</v>
      </c>
      <c r="N794" s="90" t="s">
        <v>2334</v>
      </c>
      <c r="O794" s="85" t="s">
        <v>730</v>
      </c>
    </row>
    <row r="795" spans="1:15" x14ac:dyDescent="0.25">
      <c r="A795" s="18" t="s">
        <v>5340</v>
      </c>
      <c r="B795" s="22" t="s">
        <v>5341</v>
      </c>
      <c r="G795" s="18"/>
      <c r="I795" s="18"/>
      <c r="K795"/>
      <c r="M795" s="89" t="s">
        <v>2335</v>
      </c>
      <c r="N795" s="90" t="s">
        <v>2336</v>
      </c>
      <c r="O795" s="85" t="s">
        <v>573</v>
      </c>
    </row>
    <row r="796" spans="1:15" x14ac:dyDescent="0.25">
      <c r="A796" s="18" t="s">
        <v>1403</v>
      </c>
      <c r="B796" s="22" t="s">
        <v>1402</v>
      </c>
      <c r="G796" s="18"/>
      <c r="I796" s="18"/>
      <c r="K796"/>
      <c r="M796" s="89" t="s">
        <v>2337</v>
      </c>
      <c r="N796" s="90" t="s">
        <v>2338</v>
      </c>
      <c r="O796" s="85" t="s">
        <v>887</v>
      </c>
    </row>
    <row r="797" spans="1:15" x14ac:dyDescent="0.25">
      <c r="A797" s="18" t="s">
        <v>6692</v>
      </c>
      <c r="B797" s="22" t="s">
        <v>6693</v>
      </c>
      <c r="G797" s="18"/>
      <c r="I797" s="18"/>
      <c r="K797"/>
      <c r="M797" s="89" t="s">
        <v>2339</v>
      </c>
      <c r="N797" s="90" t="s">
        <v>2340</v>
      </c>
      <c r="O797" s="85" t="s">
        <v>722</v>
      </c>
    </row>
    <row r="798" spans="1:15" x14ac:dyDescent="0.25">
      <c r="A798" s="18" t="s">
        <v>6171</v>
      </c>
      <c r="B798" s="22" t="s">
        <v>6172</v>
      </c>
      <c r="G798" s="18"/>
      <c r="I798" s="18"/>
      <c r="K798"/>
      <c r="M798" s="89" t="s">
        <v>2341</v>
      </c>
      <c r="N798" s="90" t="s">
        <v>2342</v>
      </c>
      <c r="O798" s="85" t="s">
        <v>560</v>
      </c>
    </row>
    <row r="799" spans="1:15" x14ac:dyDescent="0.25">
      <c r="A799" s="18" t="s">
        <v>1405</v>
      </c>
      <c r="B799" s="22" t="s">
        <v>1404</v>
      </c>
      <c r="G799" s="18"/>
      <c r="I799" s="18"/>
      <c r="K799"/>
      <c r="M799" s="89" t="s">
        <v>2343</v>
      </c>
      <c r="N799" s="90" t="s">
        <v>2344</v>
      </c>
      <c r="O799" s="85" t="s">
        <v>1805</v>
      </c>
    </row>
    <row r="800" spans="1:15" x14ac:dyDescent="0.25">
      <c r="A800" s="18" t="s">
        <v>1407</v>
      </c>
      <c r="B800" s="22" t="s">
        <v>1406</v>
      </c>
      <c r="G800" s="18"/>
      <c r="I800" s="18"/>
      <c r="K800"/>
      <c r="M800" s="89" t="s">
        <v>2345</v>
      </c>
      <c r="N800" s="90" t="s">
        <v>2346</v>
      </c>
      <c r="O800" s="85" t="s">
        <v>621</v>
      </c>
    </row>
    <row r="801" spans="1:15" x14ac:dyDescent="0.25">
      <c r="A801" s="18" t="s">
        <v>10043</v>
      </c>
      <c r="B801" s="22" t="s">
        <v>10044</v>
      </c>
      <c r="G801" s="18"/>
      <c r="I801" s="18"/>
      <c r="K801"/>
      <c r="M801" s="89" t="s">
        <v>2347</v>
      </c>
      <c r="N801" s="90" t="s">
        <v>2348</v>
      </c>
      <c r="O801" s="85" t="s">
        <v>482</v>
      </c>
    </row>
    <row r="802" spans="1:15" x14ac:dyDescent="0.25">
      <c r="A802" s="18" t="s">
        <v>6483</v>
      </c>
      <c r="B802" s="22" t="s">
        <v>6484</v>
      </c>
      <c r="G802" s="18"/>
      <c r="I802" s="18"/>
      <c r="K802"/>
      <c r="M802" s="89" t="s">
        <v>2349</v>
      </c>
      <c r="N802" s="90" t="s">
        <v>2350</v>
      </c>
      <c r="O802" s="85" t="s">
        <v>800</v>
      </c>
    </row>
    <row r="803" spans="1:15" x14ac:dyDescent="0.25">
      <c r="A803" s="18" t="s">
        <v>337</v>
      </c>
      <c r="B803" s="22" t="s">
        <v>1408</v>
      </c>
      <c r="G803" s="18"/>
      <c r="I803" s="18"/>
      <c r="K803"/>
      <c r="M803" s="89" t="s">
        <v>2351</v>
      </c>
      <c r="N803" s="90" t="s">
        <v>2352</v>
      </c>
      <c r="O803" s="85" t="s">
        <v>532</v>
      </c>
    </row>
    <row r="804" spans="1:15" x14ac:dyDescent="0.25">
      <c r="A804" s="18" t="s">
        <v>170</v>
      </c>
      <c r="B804" s="22" t="s">
        <v>1409</v>
      </c>
      <c r="G804" s="18"/>
      <c r="I804" s="18"/>
      <c r="K804"/>
      <c r="M804" s="89" t="s">
        <v>2353</v>
      </c>
      <c r="N804" s="90" t="s">
        <v>2354</v>
      </c>
      <c r="O804" s="85" t="s">
        <v>563</v>
      </c>
    </row>
    <row r="805" spans="1:15" x14ac:dyDescent="0.25">
      <c r="A805" s="18" t="s">
        <v>6752</v>
      </c>
      <c r="B805" s="22" t="s">
        <v>6753</v>
      </c>
      <c r="G805" s="18"/>
      <c r="I805" s="18"/>
      <c r="K805"/>
      <c r="M805" s="89" t="s">
        <v>2355</v>
      </c>
      <c r="N805" s="90" t="s">
        <v>409</v>
      </c>
      <c r="O805" s="85" t="s">
        <v>1974</v>
      </c>
    </row>
    <row r="806" spans="1:15" x14ac:dyDescent="0.25">
      <c r="A806" s="18" t="s">
        <v>8974</v>
      </c>
      <c r="B806" s="22" t="s">
        <v>8975</v>
      </c>
      <c r="G806" s="18"/>
      <c r="I806" s="18"/>
      <c r="K806"/>
      <c r="M806" s="89" t="s">
        <v>2356</v>
      </c>
      <c r="N806" s="90" t="s">
        <v>2357</v>
      </c>
      <c r="O806" s="85" t="s">
        <v>83</v>
      </c>
    </row>
    <row r="807" spans="1:15" x14ac:dyDescent="0.25">
      <c r="A807" s="18" t="s">
        <v>1411</v>
      </c>
      <c r="B807" s="22" t="s">
        <v>1410</v>
      </c>
      <c r="G807" s="18"/>
      <c r="I807" s="18"/>
      <c r="K807"/>
      <c r="M807" s="89" t="s">
        <v>2358</v>
      </c>
      <c r="N807" s="90" t="s">
        <v>2359</v>
      </c>
      <c r="O807" s="85" t="s">
        <v>669</v>
      </c>
    </row>
    <row r="808" spans="1:15" x14ac:dyDescent="0.25">
      <c r="A808" s="18" t="s">
        <v>1413</v>
      </c>
      <c r="B808" s="22" t="s">
        <v>1412</v>
      </c>
      <c r="G808" s="18"/>
      <c r="I808" s="18"/>
      <c r="K808"/>
      <c r="M808" s="89" t="s">
        <v>2360</v>
      </c>
      <c r="N808" s="90" t="s">
        <v>2361</v>
      </c>
      <c r="O808" s="85" t="s">
        <v>621</v>
      </c>
    </row>
    <row r="809" spans="1:15" x14ac:dyDescent="0.25">
      <c r="A809" s="18" t="s">
        <v>8162</v>
      </c>
      <c r="B809" s="22" t="s">
        <v>8163</v>
      </c>
      <c r="G809" s="18"/>
      <c r="I809" s="18"/>
      <c r="K809"/>
      <c r="M809" s="89" t="s">
        <v>2362</v>
      </c>
      <c r="N809" s="90" t="s">
        <v>2363</v>
      </c>
      <c r="O809" s="85" t="s">
        <v>83</v>
      </c>
    </row>
    <row r="810" spans="1:15" x14ac:dyDescent="0.25">
      <c r="A810" s="18" t="s">
        <v>8166</v>
      </c>
      <c r="B810" s="22" t="s">
        <v>8167</v>
      </c>
      <c r="G810" s="18"/>
      <c r="I810" s="18"/>
      <c r="K810"/>
      <c r="M810" s="89" t="s">
        <v>2364</v>
      </c>
      <c r="N810" s="90" t="s">
        <v>87</v>
      </c>
      <c r="O810" s="85" t="s">
        <v>91</v>
      </c>
    </row>
    <row r="811" spans="1:15" x14ac:dyDescent="0.25">
      <c r="A811" s="18" t="s">
        <v>1415</v>
      </c>
      <c r="B811" s="22" t="s">
        <v>1414</v>
      </c>
      <c r="G811" s="18"/>
      <c r="I811" s="18"/>
      <c r="K811"/>
      <c r="M811" s="89" t="s">
        <v>2365</v>
      </c>
      <c r="N811" s="90" t="s">
        <v>2366</v>
      </c>
      <c r="O811" s="85" t="s">
        <v>1192</v>
      </c>
    </row>
    <row r="812" spans="1:15" x14ac:dyDescent="0.25">
      <c r="A812" s="18" t="s">
        <v>10143</v>
      </c>
      <c r="B812" s="22" t="s">
        <v>10144</v>
      </c>
      <c r="G812" s="18"/>
      <c r="I812" s="18"/>
      <c r="K812"/>
      <c r="M812" s="89" t="s">
        <v>2367</v>
      </c>
      <c r="N812" s="90" t="s">
        <v>2368</v>
      </c>
      <c r="O812" s="85" t="s">
        <v>2369</v>
      </c>
    </row>
    <row r="813" spans="1:15" x14ac:dyDescent="0.25">
      <c r="A813" s="18" t="s">
        <v>1417</v>
      </c>
      <c r="B813" s="22" t="s">
        <v>1416</v>
      </c>
      <c r="G813" s="18"/>
      <c r="I813" s="18"/>
      <c r="K813"/>
      <c r="M813" s="89" t="s">
        <v>2370</v>
      </c>
      <c r="N813" s="90" t="s">
        <v>2371</v>
      </c>
      <c r="O813" s="85" t="s">
        <v>474</v>
      </c>
    </row>
    <row r="814" spans="1:15" x14ac:dyDescent="0.25">
      <c r="A814" s="18" t="s">
        <v>10211</v>
      </c>
      <c r="B814" s="22" t="s">
        <v>10212</v>
      </c>
      <c r="G814" s="18"/>
      <c r="I814" s="18"/>
      <c r="K814"/>
      <c r="M814" s="89" t="s">
        <v>2372</v>
      </c>
      <c r="N814" s="90" t="s">
        <v>2373</v>
      </c>
      <c r="O814" s="85" t="s">
        <v>42</v>
      </c>
    </row>
    <row r="815" spans="1:15" x14ac:dyDescent="0.25">
      <c r="A815" s="18" t="s">
        <v>1419</v>
      </c>
      <c r="B815" s="22" t="s">
        <v>1418</v>
      </c>
      <c r="G815" s="18"/>
      <c r="I815" s="18"/>
      <c r="K815"/>
      <c r="M815" s="89" t="s">
        <v>2374</v>
      </c>
      <c r="N815" s="90" t="s">
        <v>2375</v>
      </c>
      <c r="O815" s="85" t="s">
        <v>1313</v>
      </c>
    </row>
    <row r="816" spans="1:15" x14ac:dyDescent="0.25">
      <c r="A816" s="18" t="s">
        <v>8252</v>
      </c>
      <c r="B816" s="22" t="s">
        <v>8253</v>
      </c>
      <c r="G816" s="18"/>
      <c r="I816" s="18"/>
      <c r="K816"/>
      <c r="M816" s="89" t="s">
        <v>2376</v>
      </c>
      <c r="N816" s="90" t="s">
        <v>2377</v>
      </c>
      <c r="O816" s="85" t="s">
        <v>730</v>
      </c>
    </row>
    <row r="817" spans="1:15" x14ac:dyDescent="0.25">
      <c r="A817" s="18" t="s">
        <v>1421</v>
      </c>
      <c r="B817" s="22" t="s">
        <v>1420</v>
      </c>
      <c r="G817" s="18"/>
      <c r="I817" s="18"/>
      <c r="K817"/>
      <c r="M817" s="89" t="s">
        <v>2378</v>
      </c>
      <c r="N817" s="90" t="s">
        <v>2379</v>
      </c>
      <c r="O817" s="85" t="s">
        <v>817</v>
      </c>
    </row>
    <row r="818" spans="1:15" x14ac:dyDescent="0.25">
      <c r="A818" s="18" t="s">
        <v>1423</v>
      </c>
      <c r="B818" s="22" t="s">
        <v>1422</v>
      </c>
      <c r="G818" s="18"/>
      <c r="I818" s="18"/>
      <c r="K818"/>
      <c r="M818" s="89" t="s">
        <v>2380</v>
      </c>
      <c r="N818" s="90" t="s">
        <v>2381</v>
      </c>
      <c r="O818" s="85" t="s">
        <v>974</v>
      </c>
    </row>
    <row r="819" spans="1:15" x14ac:dyDescent="0.25">
      <c r="A819" s="18" t="s">
        <v>1425</v>
      </c>
      <c r="B819" s="22" t="s">
        <v>1424</v>
      </c>
      <c r="G819" s="18"/>
      <c r="I819" s="18"/>
      <c r="K819"/>
      <c r="M819" s="89" t="s">
        <v>2382</v>
      </c>
      <c r="N819" s="90" t="s">
        <v>2383</v>
      </c>
      <c r="O819" s="85" t="s">
        <v>612</v>
      </c>
    </row>
    <row r="820" spans="1:15" x14ac:dyDescent="0.25">
      <c r="A820" s="18" t="s">
        <v>1427</v>
      </c>
      <c r="B820" s="22" t="s">
        <v>1426</v>
      </c>
      <c r="G820" s="18"/>
      <c r="I820" s="18"/>
      <c r="K820"/>
      <c r="M820" s="89" t="s">
        <v>2384</v>
      </c>
      <c r="N820" s="90" t="s">
        <v>2385</v>
      </c>
      <c r="O820" s="85" t="s">
        <v>62</v>
      </c>
    </row>
    <row r="821" spans="1:15" x14ac:dyDescent="0.25">
      <c r="A821" s="18" t="s">
        <v>1430</v>
      </c>
      <c r="B821" s="22" t="s">
        <v>1429</v>
      </c>
      <c r="G821" s="18"/>
      <c r="I821" s="18"/>
      <c r="K821"/>
      <c r="M821" s="89" t="s">
        <v>2386</v>
      </c>
      <c r="N821" s="90" t="s">
        <v>252</v>
      </c>
      <c r="O821" s="85" t="s">
        <v>745</v>
      </c>
    </row>
    <row r="822" spans="1:15" x14ac:dyDescent="0.25">
      <c r="A822" s="18" t="s">
        <v>1432</v>
      </c>
      <c r="B822" s="22" t="s">
        <v>1431</v>
      </c>
      <c r="G822" s="18"/>
      <c r="I822" s="18"/>
      <c r="K822"/>
      <c r="M822" s="89" t="s">
        <v>2387</v>
      </c>
      <c r="N822" s="90" t="s">
        <v>2388</v>
      </c>
      <c r="O822" s="85" t="s">
        <v>1475</v>
      </c>
    </row>
    <row r="823" spans="1:15" x14ac:dyDescent="0.25">
      <c r="A823" s="18" t="s">
        <v>10259</v>
      </c>
      <c r="B823" s="22" t="s">
        <v>10260</v>
      </c>
      <c r="G823" s="18"/>
      <c r="I823" s="18"/>
      <c r="K823"/>
      <c r="M823" s="89" t="s">
        <v>2389</v>
      </c>
      <c r="N823" s="90" t="s">
        <v>2390</v>
      </c>
      <c r="O823" s="85" t="s">
        <v>658</v>
      </c>
    </row>
    <row r="824" spans="1:15" x14ac:dyDescent="0.25">
      <c r="A824" s="18" t="s">
        <v>5754</v>
      </c>
      <c r="B824" s="22" t="s">
        <v>5755</v>
      </c>
      <c r="G824" s="18"/>
      <c r="I824" s="18"/>
      <c r="K824"/>
      <c r="M824" s="89" t="s">
        <v>2391</v>
      </c>
      <c r="N824" s="90" t="s">
        <v>2392</v>
      </c>
      <c r="O824" s="85" t="s">
        <v>532</v>
      </c>
    </row>
    <row r="825" spans="1:15" x14ac:dyDescent="0.25">
      <c r="A825" s="18" t="s">
        <v>10317</v>
      </c>
      <c r="B825" s="22" t="s">
        <v>10318</v>
      </c>
      <c r="G825" s="18"/>
      <c r="I825" s="18"/>
      <c r="K825"/>
      <c r="M825" s="89" t="s">
        <v>2393</v>
      </c>
      <c r="N825" s="90" t="s">
        <v>2394</v>
      </c>
      <c r="O825" s="85" t="s">
        <v>2222</v>
      </c>
    </row>
    <row r="826" spans="1:15" x14ac:dyDescent="0.25">
      <c r="A826" s="18" t="s">
        <v>1435</v>
      </c>
      <c r="B826" s="22" t="s">
        <v>1434</v>
      </c>
      <c r="G826" s="18"/>
      <c r="I826" s="18"/>
      <c r="K826"/>
      <c r="M826" s="89" t="s">
        <v>2395</v>
      </c>
      <c r="N826" s="90" t="s">
        <v>2396</v>
      </c>
      <c r="O826" s="85" t="s">
        <v>474</v>
      </c>
    </row>
    <row r="827" spans="1:15" x14ac:dyDescent="0.25">
      <c r="A827" s="18" t="s">
        <v>10323</v>
      </c>
      <c r="B827" s="22" t="s">
        <v>10324</v>
      </c>
      <c r="G827" s="18"/>
      <c r="I827" s="18"/>
      <c r="K827"/>
      <c r="M827" s="89" t="s">
        <v>2397</v>
      </c>
      <c r="N827" s="90" t="s">
        <v>2398</v>
      </c>
      <c r="O827" s="85" t="s">
        <v>827</v>
      </c>
    </row>
    <row r="828" spans="1:15" x14ac:dyDescent="0.25">
      <c r="A828" s="18" t="s">
        <v>7624</v>
      </c>
      <c r="B828" s="22" t="s">
        <v>7625</v>
      </c>
      <c r="G828" s="18"/>
      <c r="I828" s="18"/>
      <c r="K828"/>
      <c r="M828" s="89" t="s">
        <v>2399</v>
      </c>
      <c r="N828" s="90" t="s">
        <v>2400</v>
      </c>
      <c r="O828" s="85" t="s">
        <v>709</v>
      </c>
    </row>
    <row r="829" spans="1:15" x14ac:dyDescent="0.25">
      <c r="A829" s="18" t="s">
        <v>9244</v>
      </c>
      <c r="B829" s="22" t="s">
        <v>9245</v>
      </c>
      <c r="G829" s="18"/>
      <c r="I829" s="18"/>
      <c r="K829"/>
      <c r="M829" s="89" t="s">
        <v>2401</v>
      </c>
      <c r="N829" s="90" t="s">
        <v>2402</v>
      </c>
      <c r="O829" s="85" t="s">
        <v>692</v>
      </c>
    </row>
    <row r="830" spans="1:15" x14ac:dyDescent="0.25">
      <c r="A830" s="18" t="s">
        <v>1437</v>
      </c>
      <c r="B830" s="22" t="s">
        <v>1436</v>
      </c>
      <c r="G830" s="18"/>
      <c r="I830" s="18"/>
      <c r="K830"/>
      <c r="M830" s="89" t="s">
        <v>2403</v>
      </c>
      <c r="N830" s="90" t="s">
        <v>2404</v>
      </c>
      <c r="O830" s="85" t="s">
        <v>923</v>
      </c>
    </row>
    <row r="831" spans="1:15" x14ac:dyDescent="0.25">
      <c r="A831" s="18" t="s">
        <v>1439</v>
      </c>
      <c r="B831" s="22" t="s">
        <v>1438</v>
      </c>
      <c r="G831" s="18"/>
      <c r="I831" s="18"/>
      <c r="K831"/>
      <c r="M831" s="89" t="s">
        <v>2405</v>
      </c>
      <c r="N831" s="90" t="s">
        <v>2406</v>
      </c>
      <c r="O831" s="85" t="s">
        <v>2302</v>
      </c>
    </row>
    <row r="832" spans="1:15" x14ac:dyDescent="0.25">
      <c r="A832" s="18" t="s">
        <v>5878</v>
      </c>
      <c r="B832" s="22" t="s">
        <v>5879</v>
      </c>
      <c r="G832" s="18"/>
      <c r="I832" s="18"/>
      <c r="K832"/>
      <c r="M832" s="89" t="s">
        <v>2407</v>
      </c>
      <c r="N832" s="90" t="s">
        <v>2408</v>
      </c>
      <c r="O832" s="85" t="s">
        <v>612</v>
      </c>
    </row>
    <row r="833" spans="1:15" x14ac:dyDescent="0.25">
      <c r="A833" s="18" t="s">
        <v>8122</v>
      </c>
      <c r="B833" s="22" t="s">
        <v>8123</v>
      </c>
      <c r="G833" s="18"/>
      <c r="I833" s="18"/>
      <c r="K833"/>
      <c r="M833" s="89" t="s">
        <v>2409</v>
      </c>
      <c r="N833" s="90" t="s">
        <v>2410</v>
      </c>
      <c r="O833" s="85" t="s">
        <v>1020</v>
      </c>
    </row>
    <row r="834" spans="1:15" x14ac:dyDescent="0.25">
      <c r="A834" s="18" t="s">
        <v>1442</v>
      </c>
      <c r="B834" s="22" t="s">
        <v>1441</v>
      </c>
      <c r="G834" s="18"/>
      <c r="I834" s="18"/>
      <c r="K834"/>
      <c r="M834" s="89" t="s">
        <v>2411</v>
      </c>
      <c r="N834" s="90" t="s">
        <v>2412</v>
      </c>
      <c r="O834" s="85" t="s">
        <v>528</v>
      </c>
    </row>
    <row r="835" spans="1:15" x14ac:dyDescent="0.25">
      <c r="A835" s="18" t="s">
        <v>9684</v>
      </c>
      <c r="B835" s="22" t="s">
        <v>9685</v>
      </c>
      <c r="G835" s="18"/>
      <c r="I835" s="18"/>
      <c r="K835"/>
      <c r="M835" s="89" t="s">
        <v>2413</v>
      </c>
      <c r="N835" s="90" t="s">
        <v>2414</v>
      </c>
      <c r="O835" s="85" t="s">
        <v>585</v>
      </c>
    </row>
    <row r="836" spans="1:15" x14ac:dyDescent="0.25">
      <c r="A836" s="18" t="s">
        <v>9878</v>
      </c>
      <c r="B836" s="22" t="s">
        <v>9879</v>
      </c>
      <c r="G836" s="18"/>
      <c r="I836" s="18"/>
      <c r="K836"/>
      <c r="M836" s="89" t="s">
        <v>2415</v>
      </c>
      <c r="N836" s="90" t="s">
        <v>2416</v>
      </c>
      <c r="O836" s="85" t="s">
        <v>796</v>
      </c>
    </row>
    <row r="837" spans="1:15" x14ac:dyDescent="0.25">
      <c r="A837" s="18" t="s">
        <v>6129</v>
      </c>
      <c r="B837" s="22" t="s">
        <v>6130</v>
      </c>
      <c r="G837" s="18"/>
      <c r="I837" s="18"/>
      <c r="K837"/>
      <c r="M837" s="89" t="s">
        <v>2417</v>
      </c>
      <c r="N837" s="90" t="s">
        <v>2418</v>
      </c>
      <c r="O837" s="85" t="s">
        <v>621</v>
      </c>
    </row>
    <row r="838" spans="1:15" x14ac:dyDescent="0.25">
      <c r="A838" s="18" t="s">
        <v>1445</v>
      </c>
      <c r="B838" s="22" t="s">
        <v>1444</v>
      </c>
      <c r="G838" s="18"/>
      <c r="I838" s="18"/>
      <c r="K838"/>
      <c r="M838" s="89" t="s">
        <v>2419</v>
      </c>
      <c r="N838" s="90" t="s">
        <v>2420</v>
      </c>
      <c r="O838" s="85" t="s">
        <v>1215</v>
      </c>
    </row>
    <row r="839" spans="1:15" x14ac:dyDescent="0.25">
      <c r="A839" s="18" t="s">
        <v>1447</v>
      </c>
      <c r="B839" s="22" t="s">
        <v>1446</v>
      </c>
      <c r="G839" s="18"/>
      <c r="I839" s="18"/>
      <c r="K839"/>
      <c r="M839" s="89" t="s">
        <v>2421</v>
      </c>
      <c r="N839" s="90" t="s">
        <v>2422</v>
      </c>
      <c r="O839" s="85" t="s">
        <v>581</v>
      </c>
    </row>
    <row r="840" spans="1:15" x14ac:dyDescent="0.25">
      <c r="A840" s="18" t="s">
        <v>8866</v>
      </c>
      <c r="B840" s="22" t="s">
        <v>8867</v>
      </c>
      <c r="G840" s="18"/>
      <c r="I840" s="18"/>
      <c r="K840"/>
      <c r="M840" s="89" t="s">
        <v>2423</v>
      </c>
      <c r="N840" s="90" t="s">
        <v>395</v>
      </c>
      <c r="O840" s="85" t="s">
        <v>497</v>
      </c>
    </row>
    <row r="841" spans="1:15" x14ac:dyDescent="0.25">
      <c r="A841" s="18" t="s">
        <v>7918</v>
      </c>
      <c r="B841" s="22" t="s">
        <v>7919</v>
      </c>
      <c r="G841" s="18"/>
      <c r="I841" s="18"/>
      <c r="K841"/>
      <c r="M841" s="89" t="s">
        <v>2424</v>
      </c>
      <c r="N841" s="90" t="s">
        <v>258</v>
      </c>
      <c r="O841" s="85" t="s">
        <v>1453</v>
      </c>
    </row>
    <row r="842" spans="1:15" x14ac:dyDescent="0.25">
      <c r="A842" s="18" t="s">
        <v>8748</v>
      </c>
      <c r="B842" s="22" t="s">
        <v>8749</v>
      </c>
      <c r="G842" s="18"/>
      <c r="I842" s="18"/>
      <c r="K842"/>
      <c r="M842" s="89" t="s">
        <v>2425</v>
      </c>
      <c r="N842" s="90" t="s">
        <v>2426</v>
      </c>
      <c r="O842" s="85" t="s">
        <v>677</v>
      </c>
    </row>
    <row r="843" spans="1:15" x14ac:dyDescent="0.25">
      <c r="A843" s="18" t="s">
        <v>1449</v>
      </c>
      <c r="B843" s="22" t="s">
        <v>1448</v>
      </c>
      <c r="G843" s="18"/>
      <c r="I843" s="18"/>
      <c r="K843"/>
      <c r="M843" s="89" t="s">
        <v>2427</v>
      </c>
      <c r="N843" s="90" t="s">
        <v>2428</v>
      </c>
      <c r="O843" s="85" t="s">
        <v>2429</v>
      </c>
    </row>
    <row r="844" spans="1:15" x14ac:dyDescent="0.25">
      <c r="A844" s="18" t="s">
        <v>7244</v>
      </c>
      <c r="B844" s="22" t="s">
        <v>7245</v>
      </c>
      <c r="G844" s="18"/>
      <c r="I844" s="18"/>
      <c r="K844"/>
      <c r="M844" s="89" t="s">
        <v>2430</v>
      </c>
      <c r="N844" s="90" t="s">
        <v>2431</v>
      </c>
      <c r="O844" s="85" t="s">
        <v>62</v>
      </c>
    </row>
    <row r="845" spans="1:15" x14ac:dyDescent="0.25">
      <c r="A845" s="18" t="s">
        <v>1451</v>
      </c>
      <c r="B845" s="22" t="s">
        <v>1450</v>
      </c>
      <c r="G845" s="18"/>
      <c r="I845" s="18"/>
      <c r="K845"/>
      <c r="M845" s="89" t="s">
        <v>2432</v>
      </c>
      <c r="N845" s="90" t="s">
        <v>2433</v>
      </c>
      <c r="O845" s="85" t="s">
        <v>615</v>
      </c>
    </row>
    <row r="846" spans="1:15" x14ac:dyDescent="0.25">
      <c r="A846" s="18" t="s">
        <v>256</v>
      </c>
      <c r="B846" s="22" t="s">
        <v>1452</v>
      </c>
      <c r="G846" s="18"/>
      <c r="I846" s="18"/>
      <c r="K846"/>
      <c r="M846" s="89" t="s">
        <v>2434</v>
      </c>
      <c r="N846" s="90" t="s">
        <v>2435</v>
      </c>
      <c r="O846" s="85" t="s">
        <v>2436</v>
      </c>
    </row>
    <row r="847" spans="1:15" x14ac:dyDescent="0.25">
      <c r="A847" s="18" t="s">
        <v>1455</v>
      </c>
      <c r="B847" s="22" t="s">
        <v>1454</v>
      </c>
      <c r="G847" s="18"/>
      <c r="I847" s="18"/>
      <c r="K847"/>
      <c r="M847" s="89" t="s">
        <v>2437</v>
      </c>
      <c r="N847" s="90" t="s">
        <v>2438</v>
      </c>
      <c r="O847" s="85" t="s">
        <v>887</v>
      </c>
    </row>
    <row r="848" spans="1:15" x14ac:dyDescent="0.25">
      <c r="A848" s="18" t="s">
        <v>1457</v>
      </c>
      <c r="B848" s="22" t="s">
        <v>1456</v>
      </c>
      <c r="G848" s="18"/>
      <c r="I848" s="18"/>
      <c r="K848"/>
      <c r="M848" s="89" t="s">
        <v>2439</v>
      </c>
      <c r="N848" s="90" t="s">
        <v>216</v>
      </c>
      <c r="O848" s="85" t="s">
        <v>967</v>
      </c>
    </row>
    <row r="849" spans="1:15" x14ac:dyDescent="0.25">
      <c r="A849" s="18" t="s">
        <v>1459</v>
      </c>
      <c r="B849" s="22" t="s">
        <v>1458</v>
      </c>
      <c r="G849" s="18"/>
      <c r="I849" s="18"/>
      <c r="K849"/>
      <c r="M849" s="89" t="s">
        <v>2440</v>
      </c>
      <c r="N849" s="90" t="s">
        <v>2441</v>
      </c>
      <c r="O849" s="85" t="s">
        <v>737</v>
      </c>
    </row>
    <row r="850" spans="1:15" x14ac:dyDescent="0.25">
      <c r="A850" s="18" t="s">
        <v>8374</v>
      </c>
      <c r="B850" s="22" t="s">
        <v>8375</v>
      </c>
      <c r="G850" s="18"/>
      <c r="I850" s="18"/>
      <c r="K850"/>
      <c r="M850" s="89" t="s">
        <v>2442</v>
      </c>
      <c r="N850" s="90" t="s">
        <v>2443</v>
      </c>
      <c r="O850" s="85" t="s">
        <v>482</v>
      </c>
    </row>
    <row r="851" spans="1:15" x14ac:dyDescent="0.25">
      <c r="A851" s="18" t="s">
        <v>6403</v>
      </c>
      <c r="B851" s="22" t="s">
        <v>6404</v>
      </c>
      <c r="G851" s="18"/>
      <c r="I851" s="18"/>
      <c r="K851"/>
      <c r="M851" s="89" t="s">
        <v>2444</v>
      </c>
      <c r="N851" s="90" t="s">
        <v>2445</v>
      </c>
      <c r="O851" s="85" t="s">
        <v>986</v>
      </c>
    </row>
    <row r="852" spans="1:15" x14ac:dyDescent="0.25">
      <c r="A852" s="18" t="s">
        <v>7136</v>
      </c>
      <c r="B852" s="22" t="s">
        <v>7137</v>
      </c>
      <c r="G852" s="18"/>
      <c r="I852" s="18"/>
      <c r="K852"/>
      <c r="M852" s="89" t="s">
        <v>2446</v>
      </c>
      <c r="N852" s="90" t="s">
        <v>2447</v>
      </c>
      <c r="O852" s="85" t="s">
        <v>1475</v>
      </c>
    </row>
    <row r="853" spans="1:15" x14ac:dyDescent="0.25">
      <c r="A853" s="18" t="s">
        <v>6617</v>
      </c>
      <c r="B853" s="22" t="s">
        <v>6618</v>
      </c>
      <c r="G853" s="18"/>
      <c r="I853" s="18"/>
      <c r="K853"/>
      <c r="M853" s="89" t="s">
        <v>2448</v>
      </c>
      <c r="N853" s="90" t="s">
        <v>2449</v>
      </c>
      <c r="O853" s="85" t="s">
        <v>497</v>
      </c>
    </row>
    <row r="854" spans="1:15" x14ac:dyDescent="0.25">
      <c r="A854" s="18" t="s">
        <v>1461</v>
      </c>
      <c r="B854" s="22" t="s">
        <v>1460</v>
      </c>
      <c r="G854" s="18"/>
      <c r="I854" s="18"/>
      <c r="K854"/>
      <c r="M854" s="89" t="s">
        <v>2450</v>
      </c>
      <c r="N854" s="90" t="s">
        <v>2451</v>
      </c>
      <c r="O854" s="85" t="s">
        <v>2452</v>
      </c>
    </row>
    <row r="855" spans="1:15" x14ac:dyDescent="0.25">
      <c r="A855" s="18" t="s">
        <v>7228</v>
      </c>
      <c r="B855" s="22" t="s">
        <v>7229</v>
      </c>
      <c r="G855" s="18"/>
      <c r="I855" s="18"/>
      <c r="K855"/>
      <c r="M855" s="89" t="s">
        <v>2453</v>
      </c>
      <c r="N855" s="90" t="s">
        <v>2454</v>
      </c>
      <c r="O855" s="85" t="s">
        <v>986</v>
      </c>
    </row>
    <row r="856" spans="1:15" x14ac:dyDescent="0.25">
      <c r="A856" s="18" t="s">
        <v>8182</v>
      </c>
      <c r="B856" s="22" t="s">
        <v>8183</v>
      </c>
      <c r="G856" s="18"/>
      <c r="I856" s="18"/>
      <c r="K856"/>
      <c r="M856" s="89" t="s">
        <v>2455</v>
      </c>
      <c r="N856" s="90" t="s">
        <v>2456</v>
      </c>
      <c r="O856" s="85" t="s">
        <v>745</v>
      </c>
    </row>
    <row r="857" spans="1:15" x14ac:dyDescent="0.25">
      <c r="A857" s="18" t="s">
        <v>1463</v>
      </c>
      <c r="B857" s="22" t="s">
        <v>1462</v>
      </c>
      <c r="G857" s="18"/>
      <c r="I857" s="18"/>
      <c r="K857"/>
      <c r="M857" s="89" t="s">
        <v>2457</v>
      </c>
      <c r="N857" s="90" t="s">
        <v>2458</v>
      </c>
      <c r="O857" s="85" t="s">
        <v>497</v>
      </c>
    </row>
    <row r="858" spans="1:15" x14ac:dyDescent="0.25">
      <c r="A858" s="18" t="s">
        <v>7730</v>
      </c>
      <c r="B858" s="22" t="s">
        <v>7731</v>
      </c>
      <c r="G858" s="18"/>
      <c r="I858" s="18"/>
      <c r="K858"/>
      <c r="M858" s="89" t="s">
        <v>2459</v>
      </c>
      <c r="N858" s="90" t="s">
        <v>2460</v>
      </c>
      <c r="O858" s="85" t="s">
        <v>532</v>
      </c>
    </row>
    <row r="859" spans="1:15" x14ac:dyDescent="0.25">
      <c r="A859" s="18" t="s">
        <v>8858</v>
      </c>
      <c r="B859" s="22" t="s">
        <v>8859</v>
      </c>
      <c r="G859" s="18"/>
      <c r="I859" s="18"/>
      <c r="K859"/>
      <c r="M859" s="89" t="s">
        <v>2461</v>
      </c>
      <c r="N859" s="90" t="s">
        <v>2462</v>
      </c>
      <c r="O859" s="85" t="s">
        <v>658</v>
      </c>
    </row>
    <row r="860" spans="1:15" x14ac:dyDescent="0.25">
      <c r="A860" s="18" t="s">
        <v>1465</v>
      </c>
      <c r="B860" s="22" t="s">
        <v>1464</v>
      </c>
      <c r="G860" s="18"/>
      <c r="I860" s="18"/>
      <c r="K860"/>
      <c r="M860" s="89" t="s">
        <v>2463</v>
      </c>
      <c r="N860" s="90" t="s">
        <v>2464</v>
      </c>
      <c r="O860" s="85" t="s">
        <v>2465</v>
      </c>
    </row>
    <row r="861" spans="1:15" x14ac:dyDescent="0.25">
      <c r="A861" s="18" t="s">
        <v>1467</v>
      </c>
      <c r="B861" s="22" t="s">
        <v>1466</v>
      </c>
      <c r="G861" s="18"/>
      <c r="I861" s="18"/>
      <c r="K861"/>
      <c r="M861" s="89" t="s">
        <v>2466</v>
      </c>
      <c r="N861" s="90" t="s">
        <v>2467</v>
      </c>
      <c r="O861" s="85" t="s">
        <v>482</v>
      </c>
    </row>
    <row r="862" spans="1:15" x14ac:dyDescent="0.25">
      <c r="A862" s="18" t="s">
        <v>1469</v>
      </c>
      <c r="B862" s="22" t="s">
        <v>1468</v>
      </c>
      <c r="G862" s="18"/>
      <c r="I862" s="18"/>
      <c r="K862"/>
      <c r="M862" s="89" t="s">
        <v>2468</v>
      </c>
      <c r="N862" s="90" t="s">
        <v>2469</v>
      </c>
      <c r="O862" s="85" t="s">
        <v>2470</v>
      </c>
    </row>
    <row r="863" spans="1:15" x14ac:dyDescent="0.25">
      <c r="A863" s="18" t="s">
        <v>1472</v>
      </c>
      <c r="B863" s="22" t="s">
        <v>1471</v>
      </c>
      <c r="G863" s="18"/>
      <c r="I863" s="18"/>
      <c r="K863"/>
      <c r="M863" s="89" t="s">
        <v>2471</v>
      </c>
      <c r="N863" s="90" t="s">
        <v>2472</v>
      </c>
      <c r="O863" s="85" t="s">
        <v>2222</v>
      </c>
    </row>
    <row r="864" spans="1:15" x14ac:dyDescent="0.25">
      <c r="A864" s="18" t="s">
        <v>1474</v>
      </c>
      <c r="B864" s="22" t="s">
        <v>1473</v>
      </c>
      <c r="G864" s="18"/>
      <c r="I864" s="18"/>
      <c r="K864"/>
      <c r="M864" s="89" t="s">
        <v>2473</v>
      </c>
      <c r="N864" s="90" t="s">
        <v>2474</v>
      </c>
      <c r="O864" s="85" t="s">
        <v>42</v>
      </c>
    </row>
    <row r="865" spans="1:15" x14ac:dyDescent="0.25">
      <c r="A865" s="18" t="s">
        <v>9174</v>
      </c>
      <c r="B865" s="22" t="s">
        <v>9175</v>
      </c>
      <c r="G865" s="18"/>
      <c r="I865" s="18"/>
      <c r="K865"/>
      <c r="M865" s="89" t="s">
        <v>2475</v>
      </c>
      <c r="N865" s="90" t="s">
        <v>2476</v>
      </c>
      <c r="O865" s="85" t="s">
        <v>474</v>
      </c>
    </row>
    <row r="866" spans="1:15" x14ac:dyDescent="0.25">
      <c r="A866" s="18" t="s">
        <v>9826</v>
      </c>
      <c r="B866" s="22" t="s">
        <v>9827</v>
      </c>
      <c r="G866" s="18"/>
      <c r="I866" s="18"/>
      <c r="K866"/>
      <c r="M866" s="89" t="s">
        <v>2477</v>
      </c>
      <c r="N866" s="90" t="s">
        <v>370</v>
      </c>
      <c r="O866" s="85" t="s">
        <v>456</v>
      </c>
    </row>
    <row r="867" spans="1:15" x14ac:dyDescent="0.25">
      <c r="A867" s="18" t="s">
        <v>1477</v>
      </c>
      <c r="B867" s="22" t="s">
        <v>1476</v>
      </c>
      <c r="G867" s="18"/>
      <c r="I867" s="18"/>
      <c r="K867"/>
      <c r="M867" s="89" t="s">
        <v>2478</v>
      </c>
      <c r="N867" s="90" t="s">
        <v>2479</v>
      </c>
      <c r="O867" s="85" t="s">
        <v>553</v>
      </c>
    </row>
    <row r="868" spans="1:15" x14ac:dyDescent="0.25">
      <c r="A868" s="18" t="s">
        <v>1479</v>
      </c>
      <c r="B868" s="22" t="s">
        <v>1478</v>
      </c>
      <c r="G868" s="18"/>
      <c r="I868" s="18"/>
      <c r="K868"/>
      <c r="M868" s="89" t="s">
        <v>2480</v>
      </c>
      <c r="N868" s="90" t="s">
        <v>2481</v>
      </c>
      <c r="O868" s="85" t="s">
        <v>1192</v>
      </c>
    </row>
    <row r="869" spans="1:15" x14ac:dyDescent="0.25">
      <c r="A869" s="18" t="s">
        <v>9850</v>
      </c>
      <c r="B869" s="22" t="s">
        <v>9851</v>
      </c>
      <c r="G869" s="18"/>
      <c r="I869" s="18"/>
      <c r="K869"/>
      <c r="M869" s="89" t="s">
        <v>2482</v>
      </c>
      <c r="N869" s="90" t="s">
        <v>2483</v>
      </c>
      <c r="O869" s="85" t="s">
        <v>1781</v>
      </c>
    </row>
    <row r="870" spans="1:15" x14ac:dyDescent="0.25">
      <c r="A870" s="18" t="s">
        <v>1482</v>
      </c>
      <c r="B870" s="22" t="s">
        <v>1481</v>
      </c>
      <c r="G870" s="18"/>
      <c r="I870" s="18"/>
      <c r="K870"/>
      <c r="M870" s="89" t="s">
        <v>2484</v>
      </c>
      <c r="N870" s="90" t="s">
        <v>2485</v>
      </c>
      <c r="O870" s="85" t="s">
        <v>817</v>
      </c>
    </row>
    <row r="871" spans="1:15" x14ac:dyDescent="0.25">
      <c r="A871" s="18" t="s">
        <v>10101</v>
      </c>
      <c r="B871" s="22" t="s">
        <v>10102</v>
      </c>
      <c r="G871" s="18"/>
      <c r="I871" s="18"/>
      <c r="K871"/>
      <c r="M871" s="89" t="s">
        <v>2486</v>
      </c>
      <c r="N871" s="90" t="s">
        <v>2487</v>
      </c>
      <c r="O871" s="85" t="s">
        <v>465</v>
      </c>
    </row>
    <row r="872" spans="1:15" x14ac:dyDescent="0.25">
      <c r="A872" s="18" t="s">
        <v>1485</v>
      </c>
      <c r="B872" s="22" t="s">
        <v>1484</v>
      </c>
      <c r="G872" s="18"/>
      <c r="I872" s="18"/>
      <c r="K872"/>
      <c r="M872" s="89" t="s">
        <v>2488</v>
      </c>
      <c r="N872" s="90" t="s">
        <v>2489</v>
      </c>
      <c r="O872" s="85" t="s">
        <v>2490</v>
      </c>
    </row>
    <row r="873" spans="1:15" x14ac:dyDescent="0.25">
      <c r="A873" s="18" t="s">
        <v>1487</v>
      </c>
      <c r="B873" s="22" t="s">
        <v>1486</v>
      </c>
      <c r="G873" s="18"/>
      <c r="I873" s="18"/>
      <c r="K873"/>
      <c r="M873" s="89" t="s">
        <v>2491</v>
      </c>
      <c r="N873" s="90" t="s">
        <v>2492</v>
      </c>
      <c r="O873" s="85" t="s">
        <v>497</v>
      </c>
    </row>
    <row r="874" spans="1:15" x14ac:dyDescent="0.25">
      <c r="A874" s="18" t="s">
        <v>1489</v>
      </c>
      <c r="B874" s="22" t="s">
        <v>1488</v>
      </c>
      <c r="G874" s="18"/>
      <c r="I874" s="18"/>
      <c r="K874"/>
      <c r="M874" s="89" t="s">
        <v>2493</v>
      </c>
      <c r="N874" s="90" t="s">
        <v>2494</v>
      </c>
      <c r="O874" s="85" t="s">
        <v>1631</v>
      </c>
    </row>
    <row r="875" spans="1:15" x14ac:dyDescent="0.25">
      <c r="A875" s="18" t="s">
        <v>7182</v>
      </c>
      <c r="B875" s="22" t="s">
        <v>7183</v>
      </c>
      <c r="G875" s="18"/>
      <c r="I875" s="18"/>
      <c r="K875"/>
      <c r="M875" s="89" t="s">
        <v>2495</v>
      </c>
      <c r="N875" s="90" t="s">
        <v>2496</v>
      </c>
      <c r="O875" s="85" t="s">
        <v>1631</v>
      </c>
    </row>
    <row r="876" spans="1:15" x14ac:dyDescent="0.25">
      <c r="A876" s="18" t="s">
        <v>1491</v>
      </c>
      <c r="B876" s="22" t="s">
        <v>1490</v>
      </c>
      <c r="G876" s="18"/>
      <c r="I876" s="18"/>
      <c r="K876"/>
      <c r="M876" s="89" t="s">
        <v>2497</v>
      </c>
      <c r="N876" s="90" t="s">
        <v>2498</v>
      </c>
      <c r="O876" s="85" t="s">
        <v>2307</v>
      </c>
    </row>
    <row r="877" spans="1:15" x14ac:dyDescent="0.25">
      <c r="A877" s="18" t="s">
        <v>7042</v>
      </c>
      <c r="B877" s="22" t="s">
        <v>7043</v>
      </c>
      <c r="G877" s="18"/>
      <c r="I877" s="18"/>
      <c r="K877"/>
      <c r="M877" s="89" t="s">
        <v>2499</v>
      </c>
      <c r="N877" s="90" t="s">
        <v>2500</v>
      </c>
      <c r="O877" s="85" t="s">
        <v>460</v>
      </c>
    </row>
    <row r="878" spans="1:15" x14ac:dyDescent="0.25">
      <c r="A878" s="18" t="s">
        <v>1493</v>
      </c>
      <c r="B878" s="22" t="s">
        <v>1492</v>
      </c>
      <c r="G878" s="18"/>
      <c r="I878" s="18"/>
      <c r="K878"/>
      <c r="M878" s="89" t="s">
        <v>2501</v>
      </c>
      <c r="N878" s="90" t="s">
        <v>2502</v>
      </c>
      <c r="O878" s="85" t="s">
        <v>482</v>
      </c>
    </row>
    <row r="879" spans="1:15" x14ac:dyDescent="0.25">
      <c r="A879" s="18" t="s">
        <v>7266</v>
      </c>
      <c r="B879" s="22" t="s">
        <v>7267</v>
      </c>
      <c r="G879" s="18"/>
      <c r="I879" s="18"/>
      <c r="K879"/>
      <c r="M879" s="89" t="s">
        <v>2503</v>
      </c>
      <c r="N879" s="90" t="s">
        <v>2504</v>
      </c>
      <c r="O879" s="85" t="s">
        <v>986</v>
      </c>
    </row>
    <row r="880" spans="1:15" x14ac:dyDescent="0.25">
      <c r="A880" s="18" t="s">
        <v>5690</v>
      </c>
      <c r="B880" s="22" t="s">
        <v>5691</v>
      </c>
      <c r="G880" s="18"/>
      <c r="I880" s="18"/>
      <c r="K880"/>
      <c r="M880" s="89" t="s">
        <v>2505</v>
      </c>
      <c r="N880" s="90" t="s">
        <v>2506</v>
      </c>
      <c r="O880" s="85" t="s">
        <v>654</v>
      </c>
    </row>
    <row r="881" spans="1:15" x14ac:dyDescent="0.25">
      <c r="A881" s="18" t="s">
        <v>9622</v>
      </c>
      <c r="B881" s="22" t="s">
        <v>9623</v>
      </c>
      <c r="G881" s="18"/>
      <c r="I881" s="18"/>
      <c r="K881"/>
      <c r="M881" s="89" t="s">
        <v>2507</v>
      </c>
      <c r="N881" s="90" t="s">
        <v>2508</v>
      </c>
      <c r="O881" s="85" t="s">
        <v>963</v>
      </c>
    </row>
    <row r="882" spans="1:15" x14ac:dyDescent="0.25">
      <c r="A882" s="18" t="s">
        <v>1495</v>
      </c>
      <c r="B882" s="22" t="s">
        <v>1494</v>
      </c>
      <c r="G882" s="18"/>
      <c r="I882" s="18"/>
      <c r="K882"/>
      <c r="M882" s="89" t="s">
        <v>2509</v>
      </c>
      <c r="N882" s="90" t="s">
        <v>2510</v>
      </c>
      <c r="O882" s="85" t="s">
        <v>477</v>
      </c>
    </row>
    <row r="883" spans="1:15" x14ac:dyDescent="0.25">
      <c r="A883" s="18" t="s">
        <v>7388</v>
      </c>
      <c r="B883" s="22" t="s">
        <v>7389</v>
      </c>
      <c r="G883" s="18"/>
      <c r="I883" s="18"/>
      <c r="K883"/>
      <c r="M883" s="89" t="s">
        <v>2511</v>
      </c>
      <c r="N883" s="90" t="s">
        <v>2512</v>
      </c>
      <c r="O883" s="85" t="s">
        <v>967</v>
      </c>
    </row>
    <row r="884" spans="1:15" x14ac:dyDescent="0.25">
      <c r="A884" s="18" t="s">
        <v>1497</v>
      </c>
      <c r="B884" s="22" t="s">
        <v>1496</v>
      </c>
      <c r="G884" s="18"/>
      <c r="I884" s="18"/>
      <c r="K884"/>
      <c r="M884" s="89" t="s">
        <v>2513</v>
      </c>
      <c r="N884" s="90" t="s">
        <v>2514</v>
      </c>
      <c r="O884" s="85" t="s">
        <v>1084</v>
      </c>
    </row>
    <row r="885" spans="1:15" x14ac:dyDescent="0.25">
      <c r="A885" s="18" t="s">
        <v>1499</v>
      </c>
      <c r="B885" s="22" t="s">
        <v>1498</v>
      </c>
      <c r="G885" s="18"/>
      <c r="I885" s="18"/>
      <c r="K885"/>
      <c r="M885" s="89" t="s">
        <v>2515</v>
      </c>
      <c r="N885" s="90" t="s">
        <v>2516</v>
      </c>
      <c r="O885" s="85" t="s">
        <v>621</v>
      </c>
    </row>
    <row r="886" spans="1:15" x14ac:dyDescent="0.25">
      <c r="A886" s="18" t="s">
        <v>1501</v>
      </c>
      <c r="B886" s="22" t="s">
        <v>1500</v>
      </c>
      <c r="G886" s="18"/>
      <c r="I886" s="18"/>
      <c r="K886"/>
      <c r="M886" s="89" t="s">
        <v>2517</v>
      </c>
      <c r="N886" s="90" t="s">
        <v>2518</v>
      </c>
      <c r="O886" s="85" t="s">
        <v>62</v>
      </c>
    </row>
    <row r="887" spans="1:15" x14ac:dyDescent="0.25">
      <c r="A887" s="18" t="s">
        <v>1504</v>
      </c>
      <c r="B887" s="22" t="s">
        <v>1503</v>
      </c>
      <c r="G887" s="18"/>
      <c r="I887" s="18"/>
      <c r="K887"/>
      <c r="M887" s="89" t="s">
        <v>2519</v>
      </c>
      <c r="N887" s="90" t="s">
        <v>2520</v>
      </c>
      <c r="O887" s="85" t="s">
        <v>524</v>
      </c>
    </row>
    <row r="888" spans="1:15" x14ac:dyDescent="0.25">
      <c r="A888" s="18" t="s">
        <v>9874</v>
      </c>
      <c r="B888" s="22" t="s">
        <v>9875</v>
      </c>
      <c r="G888" s="18"/>
      <c r="I888" s="18"/>
      <c r="K888"/>
      <c r="M888" s="89" t="s">
        <v>2521</v>
      </c>
      <c r="N888" s="90" t="s">
        <v>2522</v>
      </c>
      <c r="O888" s="85" t="s">
        <v>50</v>
      </c>
    </row>
    <row r="889" spans="1:15" x14ac:dyDescent="0.25">
      <c r="A889" s="18" t="s">
        <v>7172</v>
      </c>
      <c r="B889" s="22" t="s">
        <v>7173</v>
      </c>
      <c r="G889" s="18"/>
      <c r="I889" s="18"/>
      <c r="K889"/>
      <c r="M889" s="89" t="s">
        <v>2523</v>
      </c>
      <c r="N889" s="90" t="s">
        <v>2524</v>
      </c>
      <c r="O889" s="85" t="s">
        <v>1143</v>
      </c>
    </row>
    <row r="890" spans="1:15" x14ac:dyDescent="0.25">
      <c r="A890" s="18" t="s">
        <v>8938</v>
      </c>
      <c r="B890" s="22" t="s">
        <v>8939</v>
      </c>
      <c r="G890" s="18"/>
      <c r="I890" s="18"/>
      <c r="K890"/>
      <c r="M890" s="89" t="s">
        <v>2525</v>
      </c>
      <c r="N890" s="90" t="s">
        <v>2526</v>
      </c>
      <c r="O890" s="85" t="s">
        <v>1386</v>
      </c>
    </row>
    <row r="891" spans="1:15" x14ac:dyDescent="0.25">
      <c r="A891" s="18" t="s">
        <v>1506</v>
      </c>
      <c r="B891" s="22" t="s">
        <v>1505</v>
      </c>
      <c r="G891" s="18"/>
      <c r="I891" s="18"/>
      <c r="K891"/>
      <c r="M891" s="89" t="s">
        <v>2527</v>
      </c>
      <c r="N891" s="90" t="s">
        <v>2528</v>
      </c>
      <c r="O891" s="85" t="s">
        <v>1227</v>
      </c>
    </row>
    <row r="892" spans="1:15" x14ac:dyDescent="0.25">
      <c r="A892" s="18" t="s">
        <v>8232</v>
      </c>
      <c r="B892" s="22" t="s">
        <v>8233</v>
      </c>
      <c r="G892" s="18"/>
      <c r="I892" s="18"/>
      <c r="K892"/>
      <c r="M892" s="89" t="s">
        <v>2529</v>
      </c>
      <c r="N892" s="90" t="s">
        <v>2530</v>
      </c>
      <c r="O892" s="85" t="s">
        <v>2531</v>
      </c>
    </row>
    <row r="893" spans="1:15" x14ac:dyDescent="0.25">
      <c r="A893" s="18" t="s">
        <v>1508</v>
      </c>
      <c r="B893" s="22" t="s">
        <v>1507</v>
      </c>
      <c r="G893" s="18"/>
      <c r="I893" s="18"/>
      <c r="K893"/>
      <c r="M893" s="89" t="s">
        <v>2532</v>
      </c>
      <c r="N893" s="90" t="s">
        <v>2533</v>
      </c>
      <c r="O893" s="85" t="s">
        <v>2534</v>
      </c>
    </row>
    <row r="894" spans="1:15" x14ac:dyDescent="0.25">
      <c r="A894" s="18" t="s">
        <v>8094</v>
      </c>
      <c r="B894" s="22" t="s">
        <v>8095</v>
      </c>
      <c r="G894" s="18"/>
      <c r="I894" s="18"/>
      <c r="K894"/>
      <c r="M894" s="89" t="s">
        <v>2535</v>
      </c>
      <c r="N894" s="90" t="s">
        <v>2536</v>
      </c>
      <c r="O894" s="85" t="s">
        <v>887</v>
      </c>
    </row>
    <row r="895" spans="1:15" x14ac:dyDescent="0.25">
      <c r="A895" s="18" t="s">
        <v>6265</v>
      </c>
      <c r="B895" s="22" t="s">
        <v>6266</v>
      </c>
      <c r="G895" s="18"/>
      <c r="I895" s="18"/>
      <c r="K895"/>
      <c r="M895" s="89" t="s">
        <v>2537</v>
      </c>
      <c r="N895" s="90" t="s">
        <v>2538</v>
      </c>
      <c r="O895" s="85" t="s">
        <v>1118</v>
      </c>
    </row>
    <row r="896" spans="1:15" x14ac:dyDescent="0.25">
      <c r="A896" s="18" t="s">
        <v>1510</v>
      </c>
      <c r="B896" s="22" t="s">
        <v>1509</v>
      </c>
      <c r="G896" s="18"/>
      <c r="I896" s="18"/>
      <c r="K896"/>
      <c r="M896" s="89" t="s">
        <v>2539</v>
      </c>
      <c r="N896" s="90" t="s">
        <v>2540</v>
      </c>
      <c r="O896" s="85" t="s">
        <v>967</v>
      </c>
    </row>
    <row r="897" spans="1:15" x14ac:dyDescent="0.25">
      <c r="A897" s="18" t="s">
        <v>1512</v>
      </c>
      <c r="B897" s="22" t="s">
        <v>1511</v>
      </c>
      <c r="G897" s="18"/>
      <c r="I897" s="18"/>
      <c r="K897"/>
      <c r="M897" s="89" t="s">
        <v>2541</v>
      </c>
      <c r="N897" s="90" t="s">
        <v>2542</v>
      </c>
      <c r="O897" s="85" t="s">
        <v>1573</v>
      </c>
    </row>
    <row r="898" spans="1:15" x14ac:dyDescent="0.25">
      <c r="A898" s="18" t="s">
        <v>7014</v>
      </c>
      <c r="B898" s="22" t="s">
        <v>7015</v>
      </c>
      <c r="G898" s="18"/>
      <c r="I898" s="18"/>
      <c r="K898"/>
      <c r="M898" s="89" t="s">
        <v>2543</v>
      </c>
      <c r="N898" s="90" t="s">
        <v>2544</v>
      </c>
      <c r="O898" s="85" t="s">
        <v>524</v>
      </c>
    </row>
    <row r="899" spans="1:15" x14ac:dyDescent="0.25">
      <c r="A899" s="18" t="s">
        <v>6323</v>
      </c>
      <c r="B899" s="22" t="s">
        <v>6324</v>
      </c>
      <c r="G899" s="18"/>
      <c r="I899" s="18"/>
      <c r="K899"/>
      <c r="M899" s="89" t="s">
        <v>2545</v>
      </c>
      <c r="N899" s="90" t="s">
        <v>2546</v>
      </c>
      <c r="O899" s="85" t="s">
        <v>1631</v>
      </c>
    </row>
    <row r="900" spans="1:15" x14ac:dyDescent="0.25">
      <c r="A900" s="18" t="s">
        <v>1515</v>
      </c>
      <c r="B900" s="22" t="s">
        <v>1514</v>
      </c>
      <c r="G900" s="18"/>
      <c r="I900" s="18"/>
      <c r="K900"/>
      <c r="M900" s="89" t="s">
        <v>2547</v>
      </c>
      <c r="N900" s="90" t="s">
        <v>2548</v>
      </c>
      <c r="O900" s="85" t="s">
        <v>800</v>
      </c>
    </row>
    <row r="901" spans="1:15" x14ac:dyDescent="0.25">
      <c r="A901" s="18" t="s">
        <v>1518</v>
      </c>
      <c r="B901" s="22" t="s">
        <v>1517</v>
      </c>
      <c r="G901" s="18"/>
      <c r="I901" s="18"/>
      <c r="K901"/>
      <c r="M901" s="89" t="s">
        <v>2549</v>
      </c>
      <c r="N901" s="90" t="s">
        <v>2550</v>
      </c>
      <c r="O901" s="85" t="s">
        <v>528</v>
      </c>
    </row>
    <row r="902" spans="1:15" x14ac:dyDescent="0.25">
      <c r="A902" s="18" t="s">
        <v>7160</v>
      </c>
      <c r="B902" s="22" t="s">
        <v>7161</v>
      </c>
      <c r="G902" s="18"/>
      <c r="I902" s="18"/>
      <c r="K902"/>
      <c r="M902" s="89" t="s">
        <v>2551</v>
      </c>
      <c r="N902" s="90" t="s">
        <v>2552</v>
      </c>
      <c r="O902" s="85" t="s">
        <v>827</v>
      </c>
    </row>
    <row r="903" spans="1:15" x14ac:dyDescent="0.25">
      <c r="A903" s="18" t="s">
        <v>1520</v>
      </c>
      <c r="B903" s="22" t="s">
        <v>1519</v>
      </c>
      <c r="G903" s="18"/>
      <c r="I903" s="18"/>
      <c r="K903"/>
      <c r="M903" s="89" t="s">
        <v>2553</v>
      </c>
      <c r="N903" s="90" t="s">
        <v>2554</v>
      </c>
      <c r="O903" s="85" t="s">
        <v>745</v>
      </c>
    </row>
    <row r="904" spans="1:15" x14ac:dyDescent="0.25">
      <c r="A904" s="18" t="s">
        <v>5524</v>
      </c>
      <c r="B904" s="22" t="s">
        <v>5525</v>
      </c>
      <c r="G904" s="18"/>
      <c r="I904" s="18"/>
      <c r="K904"/>
      <c r="M904" s="89" t="s">
        <v>2555</v>
      </c>
      <c r="N904" s="90" t="s">
        <v>2556</v>
      </c>
      <c r="O904" s="85" t="s">
        <v>1708</v>
      </c>
    </row>
    <row r="905" spans="1:15" x14ac:dyDescent="0.25">
      <c r="A905" s="18" t="s">
        <v>9359</v>
      </c>
      <c r="B905" s="22" t="s">
        <v>9360</v>
      </c>
      <c r="G905" s="18"/>
      <c r="I905" s="18"/>
      <c r="K905"/>
      <c r="M905" s="89" t="s">
        <v>2557</v>
      </c>
      <c r="N905" s="90" t="s">
        <v>2558</v>
      </c>
      <c r="O905" s="85" t="s">
        <v>654</v>
      </c>
    </row>
    <row r="906" spans="1:15" x14ac:dyDescent="0.25">
      <c r="A906" s="18" t="s">
        <v>1522</v>
      </c>
      <c r="B906" s="22" t="s">
        <v>1521</v>
      </c>
      <c r="G906" s="18"/>
      <c r="I906" s="18"/>
      <c r="K906"/>
      <c r="M906" s="89" t="s">
        <v>2559</v>
      </c>
      <c r="N906" s="90" t="s">
        <v>2560</v>
      </c>
      <c r="O906" s="85" t="s">
        <v>1064</v>
      </c>
    </row>
    <row r="907" spans="1:15" x14ac:dyDescent="0.25">
      <c r="A907" s="18" t="s">
        <v>1525</v>
      </c>
      <c r="B907" s="22" t="s">
        <v>1524</v>
      </c>
      <c r="G907" s="18"/>
      <c r="I907" s="18"/>
      <c r="K907"/>
      <c r="M907" s="89" t="s">
        <v>2561</v>
      </c>
      <c r="N907" s="90" t="s">
        <v>2562</v>
      </c>
      <c r="O907" s="85" t="s">
        <v>636</v>
      </c>
    </row>
    <row r="908" spans="1:15" x14ac:dyDescent="0.25">
      <c r="A908" s="18" t="s">
        <v>1527</v>
      </c>
      <c r="B908" s="22" t="s">
        <v>1526</v>
      </c>
      <c r="G908" s="18"/>
      <c r="I908" s="18"/>
      <c r="K908"/>
      <c r="M908" s="89" t="s">
        <v>2563</v>
      </c>
      <c r="N908" s="90" t="s">
        <v>2564</v>
      </c>
      <c r="O908" s="85" t="s">
        <v>844</v>
      </c>
    </row>
    <row r="909" spans="1:15" x14ac:dyDescent="0.25">
      <c r="A909" s="18" t="s">
        <v>293</v>
      </c>
      <c r="B909" s="22" t="s">
        <v>1528</v>
      </c>
      <c r="G909" s="18"/>
      <c r="I909" s="18"/>
      <c r="K909"/>
      <c r="M909" s="89" t="s">
        <v>2565</v>
      </c>
      <c r="N909" s="90" t="s">
        <v>2566</v>
      </c>
      <c r="O909" s="85" t="s">
        <v>1475</v>
      </c>
    </row>
    <row r="910" spans="1:15" x14ac:dyDescent="0.25">
      <c r="A910" s="18" t="s">
        <v>1530</v>
      </c>
      <c r="B910" s="22" t="s">
        <v>1529</v>
      </c>
      <c r="G910" s="18"/>
      <c r="I910" s="18"/>
      <c r="K910"/>
      <c r="M910" s="89" t="s">
        <v>2567</v>
      </c>
      <c r="N910" s="90" t="s">
        <v>2568</v>
      </c>
      <c r="O910" s="85" t="s">
        <v>834</v>
      </c>
    </row>
    <row r="911" spans="1:15" x14ac:dyDescent="0.25">
      <c r="A911" s="18" t="s">
        <v>1532</v>
      </c>
      <c r="B911" s="22" t="s">
        <v>1531</v>
      </c>
      <c r="G911" s="18"/>
      <c r="I911" s="18"/>
      <c r="K911"/>
      <c r="M911" s="89" t="s">
        <v>2569</v>
      </c>
      <c r="N911" s="90" t="s">
        <v>247</v>
      </c>
      <c r="O911" s="85" t="s">
        <v>477</v>
      </c>
    </row>
    <row r="912" spans="1:15" x14ac:dyDescent="0.25">
      <c r="A912" s="18" t="s">
        <v>1534</v>
      </c>
      <c r="B912" s="22" t="s">
        <v>1533</v>
      </c>
      <c r="G912" s="18"/>
      <c r="I912" s="18"/>
      <c r="K912"/>
      <c r="M912" s="89" t="s">
        <v>2570</v>
      </c>
      <c r="N912" s="90" t="s">
        <v>2571</v>
      </c>
      <c r="O912" s="85" t="s">
        <v>62</v>
      </c>
    </row>
    <row r="913" spans="1:15" x14ac:dyDescent="0.25">
      <c r="A913" s="18" t="s">
        <v>1536</v>
      </c>
      <c r="B913" s="22" t="s">
        <v>1535</v>
      </c>
      <c r="G913" s="18"/>
      <c r="I913" s="18"/>
      <c r="K913"/>
      <c r="M913" s="89" t="s">
        <v>2572</v>
      </c>
      <c r="N913" s="90" t="s">
        <v>2573</v>
      </c>
      <c r="O913" s="85" t="s">
        <v>545</v>
      </c>
    </row>
    <row r="914" spans="1:15" x14ac:dyDescent="0.25">
      <c r="A914" s="18" t="s">
        <v>8568</v>
      </c>
      <c r="B914" s="22" t="s">
        <v>8569</v>
      </c>
      <c r="G914" s="18"/>
      <c r="I914" s="18"/>
      <c r="K914"/>
      <c r="M914" s="89" t="s">
        <v>2574</v>
      </c>
      <c r="N914" s="90" t="s">
        <v>2575</v>
      </c>
      <c r="O914" s="85" t="s">
        <v>553</v>
      </c>
    </row>
    <row r="915" spans="1:15" x14ac:dyDescent="0.25">
      <c r="A915" s="18" t="s">
        <v>178</v>
      </c>
      <c r="B915" s="22" t="s">
        <v>1537</v>
      </c>
      <c r="G915" s="18"/>
      <c r="I915" s="18"/>
      <c r="K915"/>
      <c r="M915" s="89" t="s">
        <v>2576</v>
      </c>
      <c r="N915" s="90" t="s">
        <v>2577</v>
      </c>
      <c r="O915" s="85" t="s">
        <v>636</v>
      </c>
    </row>
    <row r="916" spans="1:15" x14ac:dyDescent="0.25">
      <c r="A916" s="18" t="s">
        <v>1539</v>
      </c>
      <c r="B916" s="22" t="s">
        <v>1538</v>
      </c>
      <c r="G916" s="18"/>
      <c r="I916" s="18"/>
      <c r="K916"/>
      <c r="M916" s="89" t="s">
        <v>2578</v>
      </c>
      <c r="N916" s="90" t="s">
        <v>2579</v>
      </c>
      <c r="O916" s="85" t="s">
        <v>505</v>
      </c>
    </row>
    <row r="917" spans="1:15" x14ac:dyDescent="0.25">
      <c r="A917" s="18" t="s">
        <v>1541</v>
      </c>
      <c r="B917" s="22" t="s">
        <v>1540</v>
      </c>
      <c r="G917" s="18"/>
      <c r="I917" s="18"/>
      <c r="K917"/>
      <c r="M917" s="89" t="s">
        <v>2580</v>
      </c>
      <c r="N917" s="90" t="s">
        <v>2581</v>
      </c>
      <c r="O917" s="85" t="s">
        <v>545</v>
      </c>
    </row>
    <row r="918" spans="1:15" x14ac:dyDescent="0.25">
      <c r="A918" s="18" t="s">
        <v>8158</v>
      </c>
      <c r="B918" s="22" t="s">
        <v>8159</v>
      </c>
      <c r="G918" s="18"/>
      <c r="I918" s="18"/>
      <c r="K918"/>
      <c r="M918" s="89" t="s">
        <v>2582</v>
      </c>
      <c r="N918" s="90" t="s">
        <v>2583</v>
      </c>
      <c r="O918" s="85" t="s">
        <v>1475</v>
      </c>
    </row>
    <row r="919" spans="1:15" x14ac:dyDescent="0.25">
      <c r="A919" s="18" t="s">
        <v>1543</v>
      </c>
      <c r="B919" s="22" t="s">
        <v>1542</v>
      </c>
      <c r="G919" s="18"/>
      <c r="I919" s="18"/>
      <c r="K919"/>
      <c r="M919" s="89" t="s">
        <v>2584</v>
      </c>
      <c r="N919" s="90" t="s">
        <v>2585</v>
      </c>
      <c r="O919" s="85" t="s">
        <v>588</v>
      </c>
    </row>
    <row r="920" spans="1:15" x14ac:dyDescent="0.25">
      <c r="A920" s="18" t="s">
        <v>1545</v>
      </c>
      <c r="B920" s="22" t="s">
        <v>1544</v>
      </c>
      <c r="G920" s="18"/>
      <c r="I920" s="18"/>
      <c r="K920"/>
      <c r="M920" s="89" t="s">
        <v>2586</v>
      </c>
      <c r="N920" s="90" t="s">
        <v>2587</v>
      </c>
      <c r="O920" s="85" t="s">
        <v>2588</v>
      </c>
    </row>
    <row r="921" spans="1:15" x14ac:dyDescent="0.25">
      <c r="A921" s="18" t="s">
        <v>9948</v>
      </c>
      <c r="B921" s="22" t="s">
        <v>9949</v>
      </c>
      <c r="G921" s="18"/>
      <c r="I921" s="18"/>
      <c r="K921"/>
      <c r="M921" s="89" t="s">
        <v>2589</v>
      </c>
      <c r="N921" s="90" t="s">
        <v>2590</v>
      </c>
      <c r="O921" s="85" t="s">
        <v>91</v>
      </c>
    </row>
    <row r="922" spans="1:15" x14ac:dyDescent="0.25">
      <c r="A922" s="18" t="s">
        <v>6179</v>
      </c>
      <c r="B922" s="22" t="s">
        <v>6180</v>
      </c>
      <c r="G922" s="18"/>
      <c r="I922" s="18"/>
      <c r="K922"/>
      <c r="M922" s="89" t="s">
        <v>2591</v>
      </c>
      <c r="N922" s="90" t="s">
        <v>2592</v>
      </c>
      <c r="O922" s="85" t="s">
        <v>1850</v>
      </c>
    </row>
    <row r="923" spans="1:15" x14ac:dyDescent="0.25">
      <c r="A923" s="18" t="s">
        <v>9810</v>
      </c>
      <c r="B923" s="22" t="s">
        <v>9811</v>
      </c>
      <c r="G923" s="18"/>
      <c r="I923" s="18"/>
      <c r="K923"/>
      <c r="M923" s="89" t="s">
        <v>2593</v>
      </c>
      <c r="N923" s="90" t="s">
        <v>2594</v>
      </c>
      <c r="O923" s="85" t="s">
        <v>894</v>
      </c>
    </row>
    <row r="924" spans="1:15" x14ac:dyDescent="0.25">
      <c r="A924" s="18" t="s">
        <v>1547</v>
      </c>
      <c r="B924" s="22" t="s">
        <v>1546</v>
      </c>
      <c r="G924" s="18"/>
      <c r="I924" s="18"/>
      <c r="K924"/>
      <c r="M924" s="89" t="s">
        <v>2595</v>
      </c>
      <c r="N924" s="90" t="s">
        <v>2596</v>
      </c>
      <c r="O924" s="85" t="s">
        <v>588</v>
      </c>
    </row>
    <row r="925" spans="1:15" x14ac:dyDescent="0.25">
      <c r="A925" s="18" t="s">
        <v>1549</v>
      </c>
      <c r="B925" s="22" t="s">
        <v>1548</v>
      </c>
      <c r="G925" s="18"/>
      <c r="I925" s="18"/>
      <c r="K925"/>
      <c r="M925" s="89" t="s">
        <v>2597</v>
      </c>
      <c r="N925" s="90" t="s">
        <v>2598</v>
      </c>
      <c r="O925" s="85" t="s">
        <v>553</v>
      </c>
    </row>
    <row r="926" spans="1:15" x14ac:dyDescent="0.25">
      <c r="A926" s="18" t="s">
        <v>7500</v>
      </c>
      <c r="B926" s="22" t="s">
        <v>7501</v>
      </c>
      <c r="G926" s="18"/>
      <c r="I926" s="18"/>
      <c r="K926"/>
      <c r="M926" s="89" t="s">
        <v>2599</v>
      </c>
      <c r="N926" s="90" t="s">
        <v>2600</v>
      </c>
      <c r="O926" s="85" t="s">
        <v>62</v>
      </c>
    </row>
    <row r="927" spans="1:15" x14ac:dyDescent="0.25">
      <c r="A927" s="18" t="s">
        <v>1551</v>
      </c>
      <c r="B927" s="22" t="s">
        <v>1550</v>
      </c>
      <c r="G927" s="18"/>
      <c r="I927" s="18"/>
      <c r="K927"/>
      <c r="M927" s="89" t="s">
        <v>2601</v>
      </c>
      <c r="N927" s="90" t="s">
        <v>181</v>
      </c>
      <c r="O927" s="85" t="s">
        <v>658</v>
      </c>
    </row>
    <row r="928" spans="1:15" x14ac:dyDescent="0.25">
      <c r="A928" s="18" t="s">
        <v>1553</v>
      </c>
      <c r="B928" s="22" t="s">
        <v>1552</v>
      </c>
      <c r="G928" s="18"/>
      <c r="I928" s="18"/>
      <c r="K928"/>
      <c r="M928" s="89" t="s">
        <v>2602</v>
      </c>
      <c r="N928" s="90" t="s">
        <v>2603</v>
      </c>
      <c r="O928" s="85" t="s">
        <v>1192</v>
      </c>
    </row>
    <row r="929" spans="1:15" x14ac:dyDescent="0.25">
      <c r="A929" s="18" t="s">
        <v>1556</v>
      </c>
      <c r="B929" s="22" t="s">
        <v>1555</v>
      </c>
      <c r="G929" s="18"/>
      <c r="I929" s="18"/>
      <c r="K929"/>
      <c r="M929" s="89" t="s">
        <v>2604</v>
      </c>
      <c r="N929" s="90" t="s">
        <v>2605</v>
      </c>
      <c r="O929" s="85" t="s">
        <v>800</v>
      </c>
    </row>
    <row r="930" spans="1:15" x14ac:dyDescent="0.25">
      <c r="A930" s="18" t="s">
        <v>1558</v>
      </c>
      <c r="B930" s="22" t="s">
        <v>1557</v>
      </c>
      <c r="G930" s="18"/>
      <c r="I930" s="18"/>
      <c r="K930"/>
      <c r="M930" s="89" t="s">
        <v>2606</v>
      </c>
      <c r="N930" s="90" t="s">
        <v>2607</v>
      </c>
      <c r="O930" s="85" t="s">
        <v>621</v>
      </c>
    </row>
    <row r="931" spans="1:15" x14ac:dyDescent="0.25">
      <c r="A931" s="18" t="s">
        <v>10365</v>
      </c>
      <c r="B931" s="22" t="s">
        <v>10366</v>
      </c>
      <c r="G931" s="18"/>
      <c r="I931" s="18"/>
      <c r="K931"/>
      <c r="M931" s="89" t="s">
        <v>2608</v>
      </c>
      <c r="N931" s="90" t="s">
        <v>2609</v>
      </c>
      <c r="O931" s="85" t="s">
        <v>2610</v>
      </c>
    </row>
    <row r="932" spans="1:15" x14ac:dyDescent="0.25">
      <c r="A932" s="18" t="s">
        <v>1560</v>
      </c>
      <c r="B932" s="22" t="s">
        <v>1559</v>
      </c>
      <c r="G932" s="18"/>
      <c r="I932" s="18"/>
      <c r="K932"/>
      <c r="M932" s="89" t="s">
        <v>2611</v>
      </c>
      <c r="N932" s="90" t="s">
        <v>2612</v>
      </c>
      <c r="O932" s="85" t="s">
        <v>75</v>
      </c>
    </row>
    <row r="933" spans="1:15" x14ac:dyDescent="0.25">
      <c r="A933" s="18" t="s">
        <v>1562</v>
      </c>
      <c r="B933" s="22" t="s">
        <v>1561</v>
      </c>
      <c r="G933" s="18"/>
      <c r="I933" s="18"/>
      <c r="K933"/>
      <c r="M933" s="89" t="s">
        <v>2613</v>
      </c>
      <c r="N933" s="90" t="s">
        <v>2614</v>
      </c>
      <c r="O933" s="85" t="s">
        <v>834</v>
      </c>
    </row>
    <row r="934" spans="1:15" x14ac:dyDescent="0.25">
      <c r="A934" s="18" t="s">
        <v>6229</v>
      </c>
      <c r="B934" s="22" t="s">
        <v>6230</v>
      </c>
      <c r="G934" s="18"/>
      <c r="I934" s="18"/>
      <c r="K934"/>
      <c r="M934" s="89" t="s">
        <v>2615</v>
      </c>
      <c r="N934" s="90" t="s">
        <v>2616</v>
      </c>
      <c r="O934" s="85" t="s">
        <v>827</v>
      </c>
    </row>
    <row r="935" spans="1:15" x14ac:dyDescent="0.25">
      <c r="A935" s="18" t="s">
        <v>1564</v>
      </c>
      <c r="B935" s="22" t="s">
        <v>1563</v>
      </c>
      <c r="G935" s="18"/>
      <c r="I935" s="18"/>
      <c r="K935"/>
      <c r="M935" s="89" t="s">
        <v>2617</v>
      </c>
      <c r="N935" s="90" t="s">
        <v>2618</v>
      </c>
      <c r="O935" s="85" t="s">
        <v>673</v>
      </c>
    </row>
    <row r="936" spans="1:15" x14ac:dyDescent="0.25">
      <c r="A936" s="18" t="s">
        <v>1567</v>
      </c>
      <c r="B936" s="22" t="s">
        <v>1566</v>
      </c>
      <c r="G936" s="18"/>
      <c r="I936" s="18"/>
      <c r="K936"/>
      <c r="M936" s="89" t="s">
        <v>2619</v>
      </c>
      <c r="N936" s="90" t="s">
        <v>2620</v>
      </c>
      <c r="O936" s="85" t="s">
        <v>963</v>
      </c>
    </row>
    <row r="937" spans="1:15" x14ac:dyDescent="0.25">
      <c r="A937" s="18" t="s">
        <v>1569</v>
      </c>
      <c r="B937" s="22" t="s">
        <v>1568</v>
      </c>
      <c r="G937" s="18"/>
      <c r="I937" s="18"/>
      <c r="K937"/>
      <c r="M937" s="89" t="s">
        <v>2621</v>
      </c>
      <c r="N937" s="90" t="s">
        <v>2622</v>
      </c>
      <c r="O937" s="85" t="s">
        <v>2151</v>
      </c>
    </row>
    <row r="938" spans="1:15" x14ac:dyDescent="0.25">
      <c r="A938" s="18" t="s">
        <v>1571</v>
      </c>
      <c r="B938" s="22" t="s">
        <v>1570</v>
      </c>
      <c r="G938" s="18"/>
      <c r="I938" s="18"/>
      <c r="K938"/>
      <c r="M938" s="89" t="s">
        <v>2623</v>
      </c>
      <c r="N938" s="90" t="s">
        <v>2624</v>
      </c>
      <c r="O938" s="85" t="s">
        <v>509</v>
      </c>
    </row>
    <row r="939" spans="1:15" x14ac:dyDescent="0.25">
      <c r="A939" s="18" t="s">
        <v>6878</v>
      </c>
      <c r="B939" s="22" t="s">
        <v>6879</v>
      </c>
      <c r="G939" s="18"/>
      <c r="I939" s="18"/>
      <c r="K939"/>
      <c r="M939" s="89" t="s">
        <v>2625</v>
      </c>
      <c r="N939" s="90" t="s">
        <v>2626</v>
      </c>
      <c r="O939" s="85" t="s">
        <v>709</v>
      </c>
    </row>
    <row r="940" spans="1:15" x14ac:dyDescent="0.25">
      <c r="A940" s="18" t="s">
        <v>5828</v>
      </c>
      <c r="B940" s="22" t="s">
        <v>5829</v>
      </c>
      <c r="G940" s="18"/>
      <c r="I940" s="18"/>
      <c r="K940"/>
      <c r="M940" s="89" t="s">
        <v>2627</v>
      </c>
      <c r="N940" s="90" t="s">
        <v>2628</v>
      </c>
      <c r="O940" s="85" t="s">
        <v>967</v>
      </c>
    </row>
    <row r="941" spans="1:15" x14ac:dyDescent="0.25">
      <c r="A941" s="18" t="s">
        <v>7894</v>
      </c>
      <c r="B941" s="22" t="s">
        <v>7895</v>
      </c>
      <c r="G941" s="18"/>
      <c r="I941" s="18"/>
      <c r="K941"/>
      <c r="M941" s="89" t="s">
        <v>2629</v>
      </c>
      <c r="N941" s="90" t="s">
        <v>2630</v>
      </c>
      <c r="O941" s="85" t="s">
        <v>654</v>
      </c>
    </row>
    <row r="942" spans="1:15" x14ac:dyDescent="0.25">
      <c r="A942" s="18" t="s">
        <v>376</v>
      </c>
      <c r="B942" s="22" t="s">
        <v>1572</v>
      </c>
      <c r="G942" s="18"/>
      <c r="I942" s="18"/>
      <c r="K942"/>
      <c r="M942" s="89" t="s">
        <v>2631</v>
      </c>
      <c r="N942" s="90" t="s">
        <v>2632</v>
      </c>
      <c r="O942" s="85" t="s">
        <v>827</v>
      </c>
    </row>
    <row r="943" spans="1:15" x14ac:dyDescent="0.25">
      <c r="A943" s="18" t="s">
        <v>5372</v>
      </c>
      <c r="B943" s="22" t="s">
        <v>5373</v>
      </c>
      <c r="G943" s="18"/>
      <c r="I943" s="18"/>
      <c r="K943"/>
      <c r="M943" s="89" t="s">
        <v>2633</v>
      </c>
      <c r="N943" s="90" t="s">
        <v>357</v>
      </c>
      <c r="O943" s="85" t="s">
        <v>986</v>
      </c>
    </row>
    <row r="944" spans="1:15" x14ac:dyDescent="0.25">
      <c r="A944" s="18" t="s">
        <v>1575</v>
      </c>
      <c r="B944" s="22" t="s">
        <v>1574</v>
      </c>
      <c r="G944" s="18"/>
      <c r="I944" s="18"/>
      <c r="K944"/>
      <c r="M944" s="89" t="s">
        <v>2634</v>
      </c>
      <c r="N944" s="90" t="s">
        <v>2635</v>
      </c>
      <c r="O944" s="85" t="s">
        <v>986</v>
      </c>
    </row>
    <row r="945" spans="1:15" x14ac:dyDescent="0.25">
      <c r="A945" s="18" t="s">
        <v>7468</v>
      </c>
      <c r="B945" s="22" t="s">
        <v>7469</v>
      </c>
      <c r="G945" s="18"/>
      <c r="I945" s="18"/>
      <c r="K945"/>
      <c r="M945" s="89" t="s">
        <v>2636</v>
      </c>
      <c r="N945" s="90" t="s">
        <v>2637</v>
      </c>
      <c r="O945" s="85" t="s">
        <v>1113</v>
      </c>
    </row>
    <row r="946" spans="1:15" x14ac:dyDescent="0.25">
      <c r="A946" s="18" t="s">
        <v>6688</v>
      </c>
      <c r="B946" s="22" t="s">
        <v>6689</v>
      </c>
      <c r="G946" s="18"/>
      <c r="I946" s="18"/>
      <c r="K946"/>
      <c r="M946" s="89" t="s">
        <v>2638</v>
      </c>
      <c r="N946" s="90" t="s">
        <v>2639</v>
      </c>
      <c r="O946" s="85" t="s">
        <v>933</v>
      </c>
    </row>
    <row r="947" spans="1:15" x14ac:dyDescent="0.25">
      <c r="A947" s="18" t="s">
        <v>9572</v>
      </c>
      <c r="B947" s="22" t="s">
        <v>9573</v>
      </c>
      <c r="G947" s="18"/>
      <c r="I947" s="18"/>
      <c r="K947"/>
      <c r="M947" s="89" t="s">
        <v>2640</v>
      </c>
      <c r="N947" s="90" t="s">
        <v>362</v>
      </c>
      <c r="O947" s="85" t="s">
        <v>1313</v>
      </c>
    </row>
    <row r="948" spans="1:15" x14ac:dyDescent="0.25">
      <c r="A948" s="18" t="s">
        <v>1577</v>
      </c>
      <c r="B948" s="22" t="s">
        <v>1576</v>
      </c>
      <c r="G948" s="18"/>
      <c r="I948" s="18"/>
      <c r="K948"/>
      <c r="M948" s="89" t="s">
        <v>2641</v>
      </c>
      <c r="N948" s="90" t="s">
        <v>2642</v>
      </c>
      <c r="O948" s="85" t="s">
        <v>986</v>
      </c>
    </row>
    <row r="949" spans="1:15" x14ac:dyDescent="0.25">
      <c r="A949" s="18" t="s">
        <v>1579</v>
      </c>
      <c r="B949" s="22" t="s">
        <v>1578</v>
      </c>
      <c r="G949" s="18"/>
      <c r="I949" s="18"/>
      <c r="K949"/>
      <c r="M949" s="89" t="s">
        <v>2643</v>
      </c>
      <c r="N949" s="90" t="s">
        <v>2644</v>
      </c>
      <c r="O949" s="85" t="s">
        <v>800</v>
      </c>
    </row>
    <row r="950" spans="1:15" x14ac:dyDescent="0.25">
      <c r="A950" s="18" t="s">
        <v>1581</v>
      </c>
      <c r="B950" s="22" t="s">
        <v>1580</v>
      </c>
      <c r="G950" s="18"/>
      <c r="I950" s="18"/>
      <c r="K950"/>
      <c r="M950" s="89" t="s">
        <v>2645</v>
      </c>
      <c r="N950" s="90" t="s">
        <v>2646</v>
      </c>
      <c r="O950" s="85" t="s">
        <v>1215</v>
      </c>
    </row>
    <row r="951" spans="1:15" x14ac:dyDescent="0.25">
      <c r="A951" s="18" t="s">
        <v>10315</v>
      </c>
      <c r="B951" s="22" t="s">
        <v>10316</v>
      </c>
      <c r="G951" s="18"/>
      <c r="I951" s="18"/>
      <c r="K951"/>
      <c r="M951" s="89" t="s">
        <v>2647</v>
      </c>
      <c r="N951" s="90" t="s">
        <v>2648</v>
      </c>
      <c r="O951" s="85" t="s">
        <v>636</v>
      </c>
    </row>
    <row r="952" spans="1:15" x14ac:dyDescent="0.25">
      <c r="A952" s="18" t="s">
        <v>419</v>
      </c>
      <c r="B952" s="22" t="s">
        <v>1582</v>
      </c>
      <c r="G952" s="18"/>
      <c r="I952" s="18"/>
      <c r="K952"/>
      <c r="M952" s="89" t="s">
        <v>2649</v>
      </c>
      <c r="N952" s="90" t="s">
        <v>2650</v>
      </c>
      <c r="O952" s="85" t="s">
        <v>1199</v>
      </c>
    </row>
    <row r="953" spans="1:15" x14ac:dyDescent="0.25">
      <c r="A953" s="18" t="s">
        <v>6061</v>
      </c>
      <c r="B953" s="22" t="s">
        <v>6062</v>
      </c>
      <c r="G953" s="18"/>
      <c r="I953" s="18"/>
      <c r="K953"/>
      <c r="M953" s="89" t="s">
        <v>2651</v>
      </c>
      <c r="N953" s="90" t="s">
        <v>2652</v>
      </c>
      <c r="O953" s="85" t="s">
        <v>817</v>
      </c>
    </row>
    <row r="954" spans="1:15" x14ac:dyDescent="0.25">
      <c r="A954" s="18" t="s">
        <v>1585</v>
      </c>
      <c r="B954" s="22" t="s">
        <v>1584</v>
      </c>
      <c r="G954" s="18"/>
      <c r="I954" s="18"/>
      <c r="K954"/>
      <c r="M954" s="89" t="s">
        <v>2653</v>
      </c>
      <c r="N954" s="90" t="s">
        <v>2654</v>
      </c>
      <c r="O954" s="85" t="s">
        <v>1805</v>
      </c>
    </row>
    <row r="955" spans="1:15" x14ac:dyDescent="0.25">
      <c r="A955" s="18" t="s">
        <v>1587</v>
      </c>
      <c r="B955" s="22" t="s">
        <v>1586</v>
      </c>
      <c r="G955" s="18"/>
      <c r="I955" s="18"/>
      <c r="K955"/>
      <c r="M955" s="89" t="s">
        <v>2655</v>
      </c>
      <c r="N955" s="90" t="s">
        <v>2656</v>
      </c>
      <c r="O955" s="85" t="s">
        <v>509</v>
      </c>
    </row>
    <row r="956" spans="1:15" x14ac:dyDescent="0.25">
      <c r="A956" s="18" t="s">
        <v>1589</v>
      </c>
      <c r="B956" s="22" t="s">
        <v>1588</v>
      </c>
      <c r="G956" s="18"/>
      <c r="I956" s="18"/>
      <c r="K956"/>
      <c r="M956" s="89" t="s">
        <v>2657</v>
      </c>
      <c r="N956" s="90" t="s">
        <v>2658</v>
      </c>
      <c r="O956" s="85" t="s">
        <v>1192</v>
      </c>
    </row>
    <row r="957" spans="1:15" x14ac:dyDescent="0.25">
      <c r="A957" s="18" t="s">
        <v>9389</v>
      </c>
      <c r="B957" s="22" t="s">
        <v>9390</v>
      </c>
      <c r="G957" s="18"/>
      <c r="I957" s="18"/>
      <c r="K957"/>
      <c r="M957" s="89" t="s">
        <v>2659</v>
      </c>
      <c r="N957" s="90" t="s">
        <v>2660</v>
      </c>
      <c r="O957" s="85" t="s">
        <v>1208</v>
      </c>
    </row>
    <row r="958" spans="1:15" x14ac:dyDescent="0.25">
      <c r="A958" s="18" t="s">
        <v>1591</v>
      </c>
      <c r="B958" s="22" t="s">
        <v>1590</v>
      </c>
      <c r="G958" s="18"/>
      <c r="I958" s="18"/>
      <c r="K958"/>
      <c r="M958" s="89" t="s">
        <v>2661</v>
      </c>
      <c r="N958" s="90" t="s">
        <v>351</v>
      </c>
      <c r="O958" s="85" t="s">
        <v>636</v>
      </c>
    </row>
    <row r="959" spans="1:15" x14ac:dyDescent="0.25">
      <c r="A959" s="18" t="s">
        <v>9466</v>
      </c>
      <c r="B959" s="22" t="s">
        <v>9467</v>
      </c>
      <c r="G959" s="18"/>
      <c r="I959" s="18"/>
      <c r="K959"/>
      <c r="M959" s="89" t="s">
        <v>2662</v>
      </c>
      <c r="N959" s="90" t="s">
        <v>2663</v>
      </c>
      <c r="O959" s="85" t="s">
        <v>650</v>
      </c>
    </row>
    <row r="960" spans="1:15" x14ac:dyDescent="0.25">
      <c r="A960" s="18" t="s">
        <v>1593</v>
      </c>
      <c r="B960" s="22" t="s">
        <v>1592</v>
      </c>
      <c r="G960" s="18"/>
      <c r="I960" s="18"/>
      <c r="K960"/>
      <c r="M960" s="89" t="s">
        <v>2664</v>
      </c>
      <c r="N960" s="90" t="s">
        <v>2665</v>
      </c>
      <c r="O960" s="85" t="s">
        <v>986</v>
      </c>
    </row>
    <row r="961" spans="1:15" x14ac:dyDescent="0.25">
      <c r="A961" s="18" t="s">
        <v>1595</v>
      </c>
      <c r="B961" s="22" t="s">
        <v>1594</v>
      </c>
      <c r="G961" s="18"/>
      <c r="I961" s="18"/>
      <c r="K961"/>
      <c r="M961" s="89" t="s">
        <v>2666</v>
      </c>
      <c r="N961" s="90" t="s">
        <v>2667</v>
      </c>
      <c r="O961" s="85" t="s">
        <v>933</v>
      </c>
    </row>
    <row r="962" spans="1:15" x14ac:dyDescent="0.25">
      <c r="A962" s="18" t="s">
        <v>8288</v>
      </c>
      <c r="B962" s="22" t="s">
        <v>8289</v>
      </c>
      <c r="G962" s="18"/>
      <c r="I962" s="18"/>
      <c r="K962"/>
      <c r="M962" s="89" t="s">
        <v>2668</v>
      </c>
      <c r="N962" s="90" t="s">
        <v>2669</v>
      </c>
      <c r="O962" s="85" t="s">
        <v>612</v>
      </c>
    </row>
    <row r="963" spans="1:15" x14ac:dyDescent="0.25">
      <c r="A963" s="18" t="s">
        <v>9064</v>
      </c>
      <c r="B963" s="22" t="s">
        <v>9065</v>
      </c>
      <c r="G963" s="18"/>
      <c r="I963" s="18"/>
      <c r="K963"/>
      <c r="M963" s="89" t="s">
        <v>2670</v>
      </c>
      <c r="N963" s="90" t="s">
        <v>2671</v>
      </c>
      <c r="O963" s="85" t="s">
        <v>673</v>
      </c>
    </row>
    <row r="964" spans="1:15" x14ac:dyDescent="0.25">
      <c r="A964" s="18" t="s">
        <v>9460</v>
      </c>
      <c r="B964" s="22" t="s">
        <v>9461</v>
      </c>
      <c r="G964" s="18"/>
      <c r="I964" s="18"/>
      <c r="K964"/>
      <c r="M964" s="89" t="s">
        <v>2672</v>
      </c>
      <c r="N964" s="90" t="s">
        <v>2673</v>
      </c>
      <c r="O964" s="85" t="s">
        <v>963</v>
      </c>
    </row>
    <row r="965" spans="1:15" x14ac:dyDescent="0.25">
      <c r="A965" s="18" t="s">
        <v>8618</v>
      </c>
      <c r="B965" s="22" t="s">
        <v>8619</v>
      </c>
      <c r="G965" s="18"/>
      <c r="I965" s="18"/>
      <c r="K965"/>
      <c r="M965" s="89" t="s">
        <v>2674</v>
      </c>
      <c r="N965" s="90" t="s">
        <v>2675</v>
      </c>
      <c r="O965" s="85" t="s">
        <v>532</v>
      </c>
    </row>
    <row r="966" spans="1:15" x14ac:dyDescent="0.25">
      <c r="A966" s="18" t="s">
        <v>1597</v>
      </c>
      <c r="B966" s="22" t="s">
        <v>1596</v>
      </c>
      <c r="G966" s="18"/>
      <c r="I966" s="18"/>
      <c r="K966"/>
      <c r="M966" s="89" t="s">
        <v>2676</v>
      </c>
      <c r="N966" s="90" t="s">
        <v>2677</v>
      </c>
      <c r="O966" s="85" t="s">
        <v>796</v>
      </c>
    </row>
    <row r="967" spans="1:15" x14ac:dyDescent="0.25">
      <c r="A967" s="18" t="s">
        <v>1599</v>
      </c>
      <c r="B967" s="22" t="s">
        <v>1598</v>
      </c>
      <c r="G967" s="18"/>
      <c r="I967" s="18"/>
      <c r="K967"/>
      <c r="M967" s="89" t="s">
        <v>2678</v>
      </c>
      <c r="N967" s="90" t="s">
        <v>2679</v>
      </c>
      <c r="O967" s="85" t="s">
        <v>2680</v>
      </c>
    </row>
    <row r="968" spans="1:15" x14ac:dyDescent="0.25">
      <c r="A968" s="18" t="s">
        <v>7688</v>
      </c>
      <c r="B968" s="22" t="s">
        <v>7689</v>
      </c>
      <c r="G968" s="18"/>
      <c r="I968" s="18"/>
      <c r="K968"/>
      <c r="M968" s="89" t="s">
        <v>2681</v>
      </c>
      <c r="N968" s="90" t="s">
        <v>2682</v>
      </c>
      <c r="O968" s="85" t="s">
        <v>827</v>
      </c>
    </row>
    <row r="969" spans="1:15" x14ac:dyDescent="0.25">
      <c r="A969" s="18" t="s">
        <v>9096</v>
      </c>
      <c r="B969" s="22" t="s">
        <v>9097</v>
      </c>
      <c r="G969" s="18"/>
      <c r="I969" s="18"/>
      <c r="K969"/>
      <c r="M969" s="89" t="s">
        <v>94</v>
      </c>
      <c r="N969" s="90" t="s">
        <v>93</v>
      </c>
      <c r="O969" s="85" t="s">
        <v>83</v>
      </c>
    </row>
    <row r="970" spans="1:15" x14ac:dyDescent="0.25">
      <c r="A970" s="18" t="s">
        <v>8106</v>
      </c>
      <c r="B970" s="22" t="s">
        <v>8107</v>
      </c>
      <c r="G970" s="18"/>
      <c r="I970" s="18"/>
      <c r="K970"/>
      <c r="M970" s="89" t="s">
        <v>2683</v>
      </c>
      <c r="N970" s="90" t="s">
        <v>2684</v>
      </c>
      <c r="O970" s="85" t="s">
        <v>474</v>
      </c>
    </row>
    <row r="971" spans="1:15" x14ac:dyDescent="0.25">
      <c r="A971" s="18" t="s">
        <v>1601</v>
      </c>
      <c r="B971" s="22" t="s">
        <v>1600</v>
      </c>
      <c r="G971" s="18"/>
      <c r="I971" s="18"/>
      <c r="K971"/>
      <c r="M971" s="89" t="s">
        <v>2685</v>
      </c>
      <c r="N971" s="90" t="s">
        <v>2686</v>
      </c>
      <c r="O971" s="85" t="s">
        <v>2588</v>
      </c>
    </row>
    <row r="972" spans="1:15" x14ac:dyDescent="0.25">
      <c r="A972" s="18" t="s">
        <v>1603</v>
      </c>
      <c r="B972" s="22" t="s">
        <v>1602</v>
      </c>
      <c r="G972" s="18"/>
      <c r="I972" s="18"/>
      <c r="K972"/>
      <c r="M972" s="89" t="s">
        <v>2687</v>
      </c>
      <c r="N972" s="90" t="s">
        <v>2688</v>
      </c>
      <c r="O972" s="85" t="s">
        <v>800</v>
      </c>
    </row>
    <row r="973" spans="1:15" x14ac:dyDescent="0.25">
      <c r="A973" s="18" t="s">
        <v>1605</v>
      </c>
      <c r="B973" s="22" t="s">
        <v>1604</v>
      </c>
      <c r="G973" s="18"/>
      <c r="I973" s="18"/>
      <c r="K973"/>
      <c r="M973" s="89" t="s">
        <v>2689</v>
      </c>
      <c r="N973" s="90" t="s">
        <v>2690</v>
      </c>
      <c r="O973" s="85" t="s">
        <v>745</v>
      </c>
    </row>
    <row r="974" spans="1:15" x14ac:dyDescent="0.25">
      <c r="A974" s="18" t="s">
        <v>6283</v>
      </c>
      <c r="B974" s="22" t="s">
        <v>6284</v>
      </c>
      <c r="G974" s="18"/>
      <c r="I974" s="18"/>
      <c r="K974"/>
      <c r="M974" s="89" t="s">
        <v>2691</v>
      </c>
      <c r="N974" s="90" t="s">
        <v>2692</v>
      </c>
      <c r="O974" s="85" t="s">
        <v>482</v>
      </c>
    </row>
    <row r="975" spans="1:15" x14ac:dyDescent="0.25">
      <c r="A975" s="18" t="s">
        <v>6343</v>
      </c>
      <c r="B975" s="22" t="s">
        <v>6344</v>
      </c>
      <c r="G975" s="18"/>
      <c r="I975" s="18"/>
      <c r="K975"/>
      <c r="M975" s="89" t="s">
        <v>2693</v>
      </c>
      <c r="N975" s="90" t="s">
        <v>2694</v>
      </c>
      <c r="O975" s="85" t="s">
        <v>42</v>
      </c>
    </row>
    <row r="976" spans="1:15" x14ac:dyDescent="0.25">
      <c r="A976" s="18" t="s">
        <v>8912</v>
      </c>
      <c r="B976" s="22" t="s">
        <v>8913</v>
      </c>
      <c r="G976" s="18"/>
      <c r="I976" s="18"/>
      <c r="K976"/>
      <c r="M976" s="89" t="s">
        <v>2695</v>
      </c>
      <c r="N976" s="90" t="s">
        <v>2696</v>
      </c>
      <c r="O976" s="85" t="s">
        <v>535</v>
      </c>
    </row>
    <row r="977" spans="1:15" x14ac:dyDescent="0.25">
      <c r="A977" s="18" t="s">
        <v>7602</v>
      </c>
      <c r="B977" s="22" t="s">
        <v>7603</v>
      </c>
      <c r="G977" s="18"/>
      <c r="I977" s="18"/>
      <c r="K977"/>
      <c r="M977" s="89" t="s">
        <v>2697</v>
      </c>
      <c r="N977" s="90" t="s">
        <v>2698</v>
      </c>
      <c r="O977" s="85" t="s">
        <v>50</v>
      </c>
    </row>
    <row r="978" spans="1:15" x14ac:dyDescent="0.25">
      <c r="A978" s="18" t="s">
        <v>1607</v>
      </c>
      <c r="B978" s="22" t="s">
        <v>1606</v>
      </c>
      <c r="G978" s="18"/>
      <c r="I978" s="18"/>
      <c r="K978"/>
      <c r="M978" s="89" t="s">
        <v>2699</v>
      </c>
      <c r="N978" s="90" t="s">
        <v>2700</v>
      </c>
      <c r="O978" s="85" t="s">
        <v>588</v>
      </c>
    </row>
    <row r="979" spans="1:15" x14ac:dyDescent="0.25">
      <c r="A979" s="18" t="s">
        <v>1610</v>
      </c>
      <c r="B979" s="22" t="s">
        <v>1609</v>
      </c>
      <c r="G979" s="18"/>
      <c r="I979" s="18"/>
      <c r="K979"/>
      <c r="M979" s="89" t="s">
        <v>2701</v>
      </c>
      <c r="N979" s="90" t="s">
        <v>2702</v>
      </c>
      <c r="O979" s="85" t="s">
        <v>588</v>
      </c>
    </row>
    <row r="980" spans="1:15" x14ac:dyDescent="0.25">
      <c r="A980" s="18" t="s">
        <v>5954</v>
      </c>
      <c r="B980" s="22" t="s">
        <v>5955</v>
      </c>
      <c r="G980" s="18"/>
      <c r="I980" s="18"/>
      <c r="K980"/>
      <c r="M980" s="89" t="s">
        <v>2703</v>
      </c>
      <c r="N980" s="90" t="s">
        <v>302</v>
      </c>
      <c r="O980" s="85" t="s">
        <v>553</v>
      </c>
    </row>
    <row r="981" spans="1:15" x14ac:dyDescent="0.25">
      <c r="A981" s="18" t="s">
        <v>1612</v>
      </c>
      <c r="B981" s="22" t="s">
        <v>1611</v>
      </c>
      <c r="G981" s="18"/>
      <c r="I981" s="18"/>
      <c r="K981"/>
      <c r="M981" s="89" t="s">
        <v>2704</v>
      </c>
      <c r="N981" s="90" t="s">
        <v>2705</v>
      </c>
      <c r="O981" s="85" t="s">
        <v>505</v>
      </c>
    </row>
    <row r="982" spans="1:15" x14ac:dyDescent="0.25">
      <c r="A982" s="18" t="s">
        <v>1614</v>
      </c>
      <c r="B982" s="22" t="s">
        <v>1613</v>
      </c>
      <c r="G982" s="18"/>
      <c r="I982" s="18"/>
      <c r="K982"/>
      <c r="M982" s="89" t="s">
        <v>2706</v>
      </c>
      <c r="N982" s="90" t="s">
        <v>2707</v>
      </c>
      <c r="O982" s="85" t="s">
        <v>1069</v>
      </c>
    </row>
    <row r="983" spans="1:15" x14ac:dyDescent="0.25">
      <c r="A983" s="18" t="s">
        <v>7074</v>
      </c>
      <c r="B983" s="22" t="s">
        <v>7075</v>
      </c>
      <c r="G983" s="18"/>
      <c r="I983" s="18"/>
      <c r="K983"/>
      <c r="M983" s="89" t="s">
        <v>2708</v>
      </c>
      <c r="N983" s="90" t="s">
        <v>2709</v>
      </c>
      <c r="O983" s="85" t="s">
        <v>745</v>
      </c>
    </row>
    <row r="984" spans="1:15" x14ac:dyDescent="0.25">
      <c r="A984" s="18" t="s">
        <v>1616</v>
      </c>
      <c r="B984" s="22" t="s">
        <v>1615</v>
      </c>
      <c r="G984" s="18"/>
      <c r="I984" s="18"/>
      <c r="K984"/>
      <c r="M984" s="89" t="s">
        <v>2710</v>
      </c>
      <c r="N984" s="90" t="s">
        <v>2711</v>
      </c>
      <c r="O984" s="85" t="s">
        <v>2712</v>
      </c>
    </row>
    <row r="985" spans="1:15" x14ac:dyDescent="0.25">
      <c r="A985" s="18" t="s">
        <v>1618</v>
      </c>
      <c r="B985" s="22" t="s">
        <v>1617</v>
      </c>
      <c r="G985" s="18"/>
      <c r="I985" s="18"/>
      <c r="K985"/>
      <c r="M985" s="89" t="s">
        <v>2713</v>
      </c>
      <c r="N985" s="90" t="s">
        <v>2714</v>
      </c>
      <c r="O985" s="85" t="s">
        <v>1236</v>
      </c>
    </row>
    <row r="986" spans="1:15" x14ac:dyDescent="0.25">
      <c r="A986" s="18" t="s">
        <v>8438</v>
      </c>
      <c r="B986" s="22" t="s">
        <v>8439</v>
      </c>
      <c r="G986" s="18"/>
      <c r="I986" s="18"/>
      <c r="K986"/>
      <c r="M986" s="89" t="s">
        <v>2715</v>
      </c>
      <c r="N986" s="90" t="s">
        <v>2716</v>
      </c>
      <c r="O986" s="85" t="s">
        <v>567</v>
      </c>
    </row>
    <row r="987" spans="1:15" x14ac:dyDescent="0.25">
      <c r="A987" s="18" t="s">
        <v>7780</v>
      </c>
      <c r="B987" s="22" t="s">
        <v>7781</v>
      </c>
      <c r="G987" s="18"/>
      <c r="I987" s="18"/>
      <c r="K987"/>
      <c r="M987" s="89" t="s">
        <v>2717</v>
      </c>
      <c r="N987" s="90" t="s">
        <v>2718</v>
      </c>
      <c r="O987" s="85" t="s">
        <v>927</v>
      </c>
    </row>
    <row r="988" spans="1:15" x14ac:dyDescent="0.25">
      <c r="A988" s="18" t="s">
        <v>9154</v>
      </c>
      <c r="B988" s="22" t="s">
        <v>9155</v>
      </c>
      <c r="G988" s="18"/>
      <c r="I988" s="18"/>
      <c r="K988"/>
      <c r="M988" s="89" t="s">
        <v>2719</v>
      </c>
      <c r="N988" s="90" t="s">
        <v>2720</v>
      </c>
      <c r="O988" s="85" t="s">
        <v>730</v>
      </c>
    </row>
    <row r="989" spans="1:15" x14ac:dyDescent="0.25">
      <c r="A989" s="18" t="s">
        <v>1620</v>
      </c>
      <c r="B989" s="22" t="s">
        <v>1619</v>
      </c>
      <c r="G989" s="18"/>
      <c r="I989" s="18"/>
      <c r="K989"/>
      <c r="M989" s="89" t="s">
        <v>2721</v>
      </c>
      <c r="N989" s="90" t="s">
        <v>2722</v>
      </c>
      <c r="O989" s="85" t="s">
        <v>923</v>
      </c>
    </row>
    <row r="990" spans="1:15" x14ac:dyDescent="0.25">
      <c r="A990" s="18" t="s">
        <v>1623</v>
      </c>
      <c r="B990" s="22" t="s">
        <v>1622</v>
      </c>
      <c r="G990" s="18"/>
      <c r="I990" s="18"/>
      <c r="K990"/>
      <c r="M990" s="89" t="s">
        <v>2723</v>
      </c>
      <c r="N990" s="90" t="s">
        <v>2724</v>
      </c>
      <c r="O990" s="85" t="s">
        <v>532</v>
      </c>
    </row>
    <row r="991" spans="1:15" x14ac:dyDescent="0.25">
      <c r="A991" s="18" t="s">
        <v>1625</v>
      </c>
      <c r="B991" s="22" t="s">
        <v>1624</v>
      </c>
      <c r="G991" s="18"/>
      <c r="I991" s="18"/>
      <c r="K991"/>
      <c r="M991" s="89" t="s">
        <v>2725</v>
      </c>
      <c r="N991" s="90" t="s">
        <v>2726</v>
      </c>
      <c r="O991" s="85" t="s">
        <v>800</v>
      </c>
    </row>
    <row r="992" spans="1:15" x14ac:dyDescent="0.25">
      <c r="A992" s="18" t="s">
        <v>1627</v>
      </c>
      <c r="B992" s="22" t="s">
        <v>1626</v>
      </c>
      <c r="G992" s="18"/>
      <c r="I992" s="18"/>
      <c r="K992"/>
      <c r="M992" s="89" t="s">
        <v>2727</v>
      </c>
      <c r="N992" s="90" t="s">
        <v>2728</v>
      </c>
      <c r="O992" s="85" t="s">
        <v>553</v>
      </c>
    </row>
    <row r="993" spans="1:15" x14ac:dyDescent="0.25">
      <c r="A993" s="18" t="s">
        <v>7568</v>
      </c>
      <c r="B993" s="22" t="s">
        <v>7569</v>
      </c>
      <c r="G993" s="18"/>
      <c r="I993" s="18"/>
      <c r="K993"/>
      <c r="M993" s="89" t="s">
        <v>2729</v>
      </c>
      <c r="N993" s="90" t="s">
        <v>2730</v>
      </c>
      <c r="O993" s="85" t="s">
        <v>524</v>
      </c>
    </row>
    <row r="994" spans="1:15" x14ac:dyDescent="0.25">
      <c r="A994" s="18" t="s">
        <v>320</v>
      </c>
      <c r="B994" s="22" t="s">
        <v>1628</v>
      </c>
      <c r="G994" s="18"/>
      <c r="I994" s="18"/>
      <c r="K994"/>
      <c r="M994" s="89" t="s">
        <v>2731</v>
      </c>
      <c r="N994" s="90" t="s">
        <v>2732</v>
      </c>
      <c r="O994" s="85" t="s">
        <v>612</v>
      </c>
    </row>
    <row r="995" spans="1:15" x14ac:dyDescent="0.25">
      <c r="A995" s="18" t="s">
        <v>1630</v>
      </c>
      <c r="B995" s="22" t="s">
        <v>1629</v>
      </c>
      <c r="G995" s="18"/>
      <c r="I995" s="18"/>
      <c r="K995"/>
      <c r="M995" s="89" t="s">
        <v>2733</v>
      </c>
      <c r="N995" s="90" t="s">
        <v>2734</v>
      </c>
      <c r="O995" s="85" t="s">
        <v>532</v>
      </c>
    </row>
    <row r="996" spans="1:15" x14ac:dyDescent="0.25">
      <c r="A996" s="18" t="s">
        <v>6455</v>
      </c>
      <c r="B996" s="22" t="s">
        <v>6456</v>
      </c>
      <c r="G996" s="18"/>
      <c r="I996" s="18"/>
      <c r="K996"/>
      <c r="M996" s="89" t="s">
        <v>2735</v>
      </c>
      <c r="N996" s="90" t="s">
        <v>2736</v>
      </c>
      <c r="O996" s="85" t="s">
        <v>621</v>
      </c>
    </row>
    <row r="997" spans="1:15" x14ac:dyDescent="0.25">
      <c r="A997" s="18" t="s">
        <v>9282</v>
      </c>
      <c r="B997" s="22" t="s">
        <v>9283</v>
      </c>
      <c r="G997" s="18"/>
      <c r="I997" s="18"/>
      <c r="K997"/>
      <c r="M997" s="89" t="s">
        <v>2737</v>
      </c>
      <c r="N997" s="90" t="s">
        <v>2738</v>
      </c>
      <c r="O997" s="85" t="s">
        <v>2490</v>
      </c>
    </row>
    <row r="998" spans="1:15" x14ac:dyDescent="0.25">
      <c r="A998" s="18" t="s">
        <v>1633</v>
      </c>
      <c r="B998" s="22" t="s">
        <v>1632</v>
      </c>
      <c r="G998" s="18"/>
      <c r="I998" s="18"/>
      <c r="K998"/>
      <c r="M998" s="89" t="s">
        <v>2739</v>
      </c>
      <c r="N998" s="90" t="s">
        <v>2740</v>
      </c>
      <c r="O998" s="85" t="s">
        <v>658</v>
      </c>
    </row>
    <row r="999" spans="1:15" x14ac:dyDescent="0.25">
      <c r="A999" s="18" t="s">
        <v>7822</v>
      </c>
      <c r="B999" s="22" t="s">
        <v>7823</v>
      </c>
      <c r="G999" s="18"/>
      <c r="I999" s="18"/>
      <c r="K999"/>
      <c r="M999" s="89" t="s">
        <v>2741</v>
      </c>
      <c r="N999" s="90" t="s">
        <v>2742</v>
      </c>
      <c r="O999" s="85" t="s">
        <v>1072</v>
      </c>
    </row>
    <row r="1000" spans="1:15" x14ac:dyDescent="0.25">
      <c r="A1000" s="18" t="s">
        <v>1635</v>
      </c>
      <c r="B1000" s="22" t="s">
        <v>1634</v>
      </c>
      <c r="G1000" s="18"/>
      <c r="I1000" s="18"/>
      <c r="K1000"/>
      <c r="M1000" s="89" t="s">
        <v>2743</v>
      </c>
      <c r="N1000" s="90" t="s">
        <v>2744</v>
      </c>
      <c r="O1000" s="85" t="s">
        <v>482</v>
      </c>
    </row>
    <row r="1001" spans="1:15" x14ac:dyDescent="0.25">
      <c r="A1001" s="18" t="s">
        <v>1638</v>
      </c>
      <c r="B1001" s="22" t="s">
        <v>1637</v>
      </c>
      <c r="G1001" s="18"/>
      <c r="I1001" s="18"/>
      <c r="K1001"/>
      <c r="M1001" s="89" t="s">
        <v>2745</v>
      </c>
      <c r="N1001" s="90" t="s">
        <v>2746</v>
      </c>
      <c r="O1001" s="85" t="s">
        <v>1102</v>
      </c>
    </row>
    <row r="1002" spans="1:15" x14ac:dyDescent="0.25">
      <c r="A1002" s="18" t="s">
        <v>1641</v>
      </c>
      <c r="B1002" s="22" t="s">
        <v>1640</v>
      </c>
      <c r="G1002" s="18"/>
      <c r="I1002" s="18"/>
      <c r="K1002"/>
      <c r="M1002" s="89" t="s">
        <v>2747</v>
      </c>
      <c r="N1002" s="90" t="s">
        <v>206</v>
      </c>
      <c r="O1002" s="85" t="s">
        <v>50</v>
      </c>
    </row>
    <row r="1003" spans="1:15" x14ac:dyDescent="0.25">
      <c r="A1003" s="18" t="s">
        <v>6011</v>
      </c>
      <c r="B1003" s="22" t="s">
        <v>6012</v>
      </c>
      <c r="G1003" s="18"/>
      <c r="I1003" s="18"/>
      <c r="K1003"/>
      <c r="M1003" s="89" t="s">
        <v>2748</v>
      </c>
      <c r="N1003" s="90" t="s">
        <v>2749</v>
      </c>
      <c r="O1003" s="85" t="s">
        <v>654</v>
      </c>
    </row>
    <row r="1004" spans="1:15" x14ac:dyDescent="0.25">
      <c r="A1004" s="18" t="s">
        <v>8800</v>
      </c>
      <c r="B1004" s="22" t="s">
        <v>8801</v>
      </c>
      <c r="G1004" s="18"/>
      <c r="I1004" s="18"/>
      <c r="K1004"/>
      <c r="M1004" s="89" t="s">
        <v>2750</v>
      </c>
      <c r="N1004" s="90" t="s">
        <v>2751</v>
      </c>
      <c r="O1004" s="85" t="s">
        <v>804</v>
      </c>
    </row>
    <row r="1005" spans="1:15" x14ac:dyDescent="0.25">
      <c r="A1005" s="18" t="s">
        <v>1643</v>
      </c>
      <c r="B1005" s="22" t="s">
        <v>1642</v>
      </c>
      <c r="G1005" s="18"/>
      <c r="I1005" s="18"/>
      <c r="K1005"/>
      <c r="M1005" s="89" t="s">
        <v>2752</v>
      </c>
      <c r="N1005" s="90" t="s">
        <v>2753</v>
      </c>
      <c r="O1005" s="85" t="s">
        <v>2534</v>
      </c>
    </row>
    <row r="1006" spans="1:15" x14ac:dyDescent="0.25">
      <c r="A1006" s="18" t="s">
        <v>1645</v>
      </c>
      <c r="B1006" s="22" t="s">
        <v>1644</v>
      </c>
      <c r="G1006" s="18"/>
      <c r="I1006" s="18"/>
      <c r="K1006"/>
      <c r="M1006" s="89" t="s">
        <v>2754</v>
      </c>
      <c r="N1006" s="90" t="s">
        <v>2755</v>
      </c>
      <c r="O1006" s="85" t="s">
        <v>2756</v>
      </c>
    </row>
    <row r="1007" spans="1:15" x14ac:dyDescent="0.25">
      <c r="A1007" s="18" t="s">
        <v>9080</v>
      </c>
      <c r="B1007" s="22" t="s">
        <v>9081</v>
      </c>
      <c r="G1007" s="18"/>
      <c r="I1007" s="18"/>
      <c r="K1007"/>
      <c r="M1007" s="89" t="s">
        <v>2757</v>
      </c>
      <c r="N1007" s="90" t="s">
        <v>2758</v>
      </c>
      <c r="O1007" s="85" t="s">
        <v>894</v>
      </c>
    </row>
    <row r="1008" spans="1:15" x14ac:dyDescent="0.25">
      <c r="A1008" s="18" t="s">
        <v>8014</v>
      </c>
      <c r="B1008" s="22" t="s">
        <v>8015</v>
      </c>
      <c r="G1008" s="18"/>
      <c r="I1008" s="18"/>
      <c r="K1008"/>
      <c r="M1008" s="89" t="s">
        <v>2759</v>
      </c>
      <c r="N1008" s="90" t="s">
        <v>2760</v>
      </c>
      <c r="O1008" s="85" t="s">
        <v>1277</v>
      </c>
    </row>
    <row r="1009" spans="1:15" x14ac:dyDescent="0.25">
      <c r="A1009" s="18" t="s">
        <v>9138</v>
      </c>
      <c r="B1009" s="22" t="s">
        <v>9139</v>
      </c>
      <c r="G1009" s="18"/>
      <c r="I1009" s="18"/>
      <c r="K1009"/>
      <c r="M1009" s="89" t="s">
        <v>2761</v>
      </c>
      <c r="N1009" s="90" t="s">
        <v>2762</v>
      </c>
      <c r="O1009" s="85" t="s">
        <v>1781</v>
      </c>
    </row>
    <row r="1010" spans="1:15" x14ac:dyDescent="0.25">
      <c r="A1010" s="18" t="s">
        <v>6569</v>
      </c>
      <c r="B1010" s="22" t="s">
        <v>6570</v>
      </c>
      <c r="G1010" s="18"/>
      <c r="I1010" s="18"/>
      <c r="K1010"/>
      <c r="M1010" s="89" t="s">
        <v>2763</v>
      </c>
      <c r="N1010" s="90" t="s">
        <v>2764</v>
      </c>
      <c r="O1010" s="85" t="s">
        <v>573</v>
      </c>
    </row>
    <row r="1011" spans="1:15" x14ac:dyDescent="0.25">
      <c r="A1011" s="18" t="s">
        <v>7764</v>
      </c>
      <c r="B1011" s="22" t="s">
        <v>7765</v>
      </c>
      <c r="G1011" s="18"/>
      <c r="I1011" s="18"/>
      <c r="K1011"/>
      <c r="M1011" s="89" t="s">
        <v>2765</v>
      </c>
      <c r="N1011" s="90" t="s">
        <v>2766</v>
      </c>
      <c r="O1011" s="85" t="s">
        <v>2767</v>
      </c>
    </row>
    <row r="1012" spans="1:15" x14ac:dyDescent="0.25">
      <c r="A1012" s="18" t="s">
        <v>10002</v>
      </c>
      <c r="B1012" s="22" t="s">
        <v>10003</v>
      </c>
      <c r="G1012" s="18"/>
      <c r="I1012" s="18"/>
      <c r="K1012"/>
      <c r="M1012" s="89" t="s">
        <v>2768</v>
      </c>
      <c r="N1012" s="90" t="s">
        <v>2769</v>
      </c>
      <c r="O1012" s="85" t="s">
        <v>967</v>
      </c>
    </row>
    <row r="1013" spans="1:15" x14ac:dyDescent="0.25">
      <c r="A1013" s="18" t="s">
        <v>1647</v>
      </c>
      <c r="B1013" s="22" t="s">
        <v>1646</v>
      </c>
      <c r="G1013" s="18"/>
      <c r="I1013" s="18"/>
      <c r="K1013"/>
      <c r="M1013" s="89" t="s">
        <v>2770</v>
      </c>
      <c r="N1013" s="90" t="s">
        <v>2771</v>
      </c>
      <c r="O1013" s="85" t="s">
        <v>505</v>
      </c>
    </row>
    <row r="1014" spans="1:15" x14ac:dyDescent="0.25">
      <c r="A1014" s="18" t="s">
        <v>1649</v>
      </c>
      <c r="B1014" s="22" t="s">
        <v>1648</v>
      </c>
      <c r="G1014" s="18"/>
      <c r="I1014" s="18"/>
      <c r="K1014"/>
      <c r="M1014" s="89" t="s">
        <v>2772</v>
      </c>
      <c r="N1014" s="90" t="s">
        <v>2773</v>
      </c>
      <c r="O1014" s="85" t="s">
        <v>91</v>
      </c>
    </row>
    <row r="1015" spans="1:15" x14ac:dyDescent="0.25">
      <c r="A1015" s="18" t="s">
        <v>1651</v>
      </c>
      <c r="B1015" s="22" t="s">
        <v>1650</v>
      </c>
      <c r="G1015" s="18"/>
      <c r="I1015" s="18"/>
      <c r="K1015"/>
      <c r="M1015" s="89" t="s">
        <v>2774</v>
      </c>
      <c r="N1015" s="90" t="s">
        <v>2775</v>
      </c>
      <c r="O1015" s="85" t="s">
        <v>1781</v>
      </c>
    </row>
    <row r="1016" spans="1:15" x14ac:dyDescent="0.25">
      <c r="A1016" s="18" t="s">
        <v>1654</v>
      </c>
      <c r="B1016" s="22" t="s">
        <v>1653</v>
      </c>
      <c r="G1016" s="18"/>
      <c r="I1016" s="18"/>
      <c r="K1016"/>
      <c r="M1016" s="89" t="s">
        <v>2776</v>
      </c>
      <c r="N1016" s="90" t="s">
        <v>2777</v>
      </c>
      <c r="O1016" s="85" t="s">
        <v>1475</v>
      </c>
    </row>
    <row r="1017" spans="1:15" x14ac:dyDescent="0.25">
      <c r="A1017" s="18" t="s">
        <v>6185</v>
      </c>
      <c r="B1017" s="22" t="s">
        <v>6186</v>
      </c>
      <c r="G1017" s="18"/>
      <c r="I1017" s="18"/>
      <c r="K1017"/>
      <c r="M1017" s="89" t="s">
        <v>2778</v>
      </c>
      <c r="N1017" s="90" t="s">
        <v>217</v>
      </c>
      <c r="O1017" s="85" t="s">
        <v>986</v>
      </c>
    </row>
    <row r="1018" spans="1:15" x14ac:dyDescent="0.25">
      <c r="A1018" s="18" t="s">
        <v>6163</v>
      </c>
      <c r="B1018" s="22" t="s">
        <v>6164</v>
      </c>
      <c r="G1018" s="18"/>
      <c r="I1018" s="18"/>
      <c r="K1018"/>
      <c r="M1018" s="89" t="s">
        <v>2779</v>
      </c>
      <c r="N1018" s="90" t="s">
        <v>2780</v>
      </c>
      <c r="O1018" s="85" t="s">
        <v>1042</v>
      </c>
    </row>
    <row r="1019" spans="1:15" x14ac:dyDescent="0.25">
      <c r="A1019" s="18" t="s">
        <v>1656</v>
      </c>
      <c r="B1019" s="22" t="s">
        <v>1655</v>
      </c>
      <c r="G1019" s="18"/>
      <c r="I1019" s="18"/>
      <c r="K1019"/>
      <c r="M1019" s="89" t="s">
        <v>2781</v>
      </c>
      <c r="N1019" s="90" t="s">
        <v>2782</v>
      </c>
      <c r="O1019" s="85" t="s">
        <v>730</v>
      </c>
    </row>
    <row r="1020" spans="1:15" x14ac:dyDescent="0.25">
      <c r="A1020" s="18" t="s">
        <v>1658</v>
      </c>
      <c r="B1020" s="22" t="s">
        <v>1657</v>
      </c>
      <c r="G1020" s="18"/>
      <c r="I1020" s="18"/>
      <c r="K1020"/>
      <c r="M1020" s="89" t="s">
        <v>2783</v>
      </c>
      <c r="N1020" s="90" t="s">
        <v>2784</v>
      </c>
      <c r="O1020" s="85" t="s">
        <v>887</v>
      </c>
    </row>
    <row r="1021" spans="1:15" x14ac:dyDescent="0.25">
      <c r="A1021" s="18" t="s">
        <v>1660</v>
      </c>
      <c r="B1021" s="22" t="s">
        <v>1659</v>
      </c>
      <c r="G1021" s="18"/>
      <c r="I1021" s="18"/>
      <c r="K1021"/>
      <c r="M1021" s="89" t="s">
        <v>2785</v>
      </c>
      <c r="N1021" s="90" t="s">
        <v>2786</v>
      </c>
      <c r="O1021" s="85" t="s">
        <v>737</v>
      </c>
    </row>
    <row r="1022" spans="1:15" x14ac:dyDescent="0.25">
      <c r="A1022" s="18" t="s">
        <v>1662</v>
      </c>
      <c r="B1022" s="22" t="s">
        <v>1661</v>
      </c>
      <c r="G1022" s="18"/>
      <c r="I1022" s="18"/>
      <c r="K1022"/>
      <c r="M1022" s="89" t="s">
        <v>2787</v>
      </c>
      <c r="N1022" s="90" t="s">
        <v>2788</v>
      </c>
      <c r="O1022" s="85" t="s">
        <v>904</v>
      </c>
    </row>
    <row r="1023" spans="1:15" x14ac:dyDescent="0.25">
      <c r="A1023" s="18" t="s">
        <v>10351</v>
      </c>
      <c r="B1023" s="22" t="s">
        <v>10352</v>
      </c>
      <c r="G1023" s="18"/>
      <c r="I1023" s="18"/>
      <c r="K1023"/>
      <c r="M1023" s="89" t="s">
        <v>2789</v>
      </c>
      <c r="N1023" s="90" t="s">
        <v>2790</v>
      </c>
      <c r="O1023" s="85" t="s">
        <v>1072</v>
      </c>
    </row>
    <row r="1024" spans="1:15" x14ac:dyDescent="0.25">
      <c r="A1024" s="18" t="s">
        <v>1664</v>
      </c>
      <c r="B1024" s="22" t="s">
        <v>1663</v>
      </c>
      <c r="G1024" s="18"/>
      <c r="I1024" s="18"/>
      <c r="K1024"/>
      <c r="M1024" s="89" t="s">
        <v>2791</v>
      </c>
      <c r="N1024" s="90" t="s">
        <v>2792</v>
      </c>
      <c r="O1024" s="85" t="s">
        <v>673</v>
      </c>
    </row>
    <row r="1025" spans="1:15" x14ac:dyDescent="0.25">
      <c r="A1025" s="18" t="s">
        <v>1666</v>
      </c>
      <c r="B1025" s="22" t="s">
        <v>1665</v>
      </c>
      <c r="G1025" s="18"/>
      <c r="I1025" s="18"/>
      <c r="K1025"/>
      <c r="M1025" s="89" t="s">
        <v>2793</v>
      </c>
      <c r="N1025" s="90" t="s">
        <v>2794</v>
      </c>
      <c r="O1025" s="85" t="s">
        <v>612</v>
      </c>
    </row>
    <row r="1026" spans="1:15" x14ac:dyDescent="0.25">
      <c r="A1026" s="18" t="s">
        <v>6806</v>
      </c>
      <c r="B1026" s="22" t="s">
        <v>6807</v>
      </c>
      <c r="G1026" s="18"/>
      <c r="I1026" s="18"/>
      <c r="K1026"/>
      <c r="M1026" s="89" t="s">
        <v>2795</v>
      </c>
      <c r="N1026" s="90" t="s">
        <v>2796</v>
      </c>
      <c r="O1026" s="85" t="s">
        <v>683</v>
      </c>
    </row>
    <row r="1027" spans="1:15" x14ac:dyDescent="0.25">
      <c r="A1027" s="18" t="s">
        <v>1668</v>
      </c>
      <c r="B1027" s="22" t="s">
        <v>1667</v>
      </c>
      <c r="G1027" s="18"/>
      <c r="I1027" s="18"/>
      <c r="K1027"/>
      <c r="M1027" s="89" t="s">
        <v>2797</v>
      </c>
      <c r="N1027" s="90" t="s">
        <v>2798</v>
      </c>
      <c r="O1027" s="85" t="s">
        <v>482</v>
      </c>
    </row>
    <row r="1028" spans="1:15" x14ac:dyDescent="0.25">
      <c r="A1028" s="18" t="s">
        <v>8180</v>
      </c>
      <c r="B1028" s="22" t="s">
        <v>8181</v>
      </c>
      <c r="G1028" s="18"/>
      <c r="I1028" s="18"/>
      <c r="K1028"/>
      <c r="M1028" s="89" t="s">
        <v>2799</v>
      </c>
      <c r="N1028" s="90" t="s">
        <v>2800</v>
      </c>
      <c r="O1028" s="85" t="s">
        <v>516</v>
      </c>
    </row>
    <row r="1029" spans="1:15" x14ac:dyDescent="0.25">
      <c r="A1029" s="18" t="s">
        <v>1671</v>
      </c>
      <c r="B1029" s="22" t="s">
        <v>1670</v>
      </c>
      <c r="G1029" s="18"/>
      <c r="I1029" s="18"/>
      <c r="K1029"/>
      <c r="M1029" s="89" t="s">
        <v>2801</v>
      </c>
      <c r="N1029" s="90" t="s">
        <v>2802</v>
      </c>
      <c r="O1029" s="85" t="s">
        <v>588</v>
      </c>
    </row>
    <row r="1030" spans="1:15" x14ac:dyDescent="0.25">
      <c r="A1030" s="18" t="s">
        <v>6267</v>
      </c>
      <c r="B1030" s="22" t="s">
        <v>6268</v>
      </c>
      <c r="G1030" s="18"/>
      <c r="I1030" s="18"/>
      <c r="K1030"/>
      <c r="M1030" s="89" t="s">
        <v>2803</v>
      </c>
      <c r="N1030" s="90" t="s">
        <v>2804</v>
      </c>
      <c r="O1030" s="85" t="s">
        <v>957</v>
      </c>
    </row>
    <row r="1031" spans="1:15" x14ac:dyDescent="0.25">
      <c r="A1031" s="18" t="s">
        <v>6668</v>
      </c>
      <c r="B1031" s="22" t="s">
        <v>6669</v>
      </c>
      <c r="G1031" s="18"/>
      <c r="I1031" s="18"/>
      <c r="K1031"/>
      <c r="M1031" s="89" t="s">
        <v>2805</v>
      </c>
      <c r="N1031" s="90" t="s">
        <v>2806</v>
      </c>
      <c r="O1031" s="85" t="s">
        <v>737</v>
      </c>
    </row>
    <row r="1032" spans="1:15" x14ac:dyDescent="0.25">
      <c r="A1032" s="18" t="s">
        <v>1673</v>
      </c>
      <c r="B1032" s="22" t="s">
        <v>1672</v>
      </c>
      <c r="G1032" s="18"/>
      <c r="I1032" s="18"/>
      <c r="K1032"/>
      <c r="M1032" s="89" t="s">
        <v>2807</v>
      </c>
      <c r="N1032" s="90" t="s">
        <v>2808</v>
      </c>
      <c r="O1032" s="85" t="s">
        <v>2809</v>
      </c>
    </row>
    <row r="1033" spans="1:15" x14ac:dyDescent="0.25">
      <c r="A1033" s="18" t="s">
        <v>8556</v>
      </c>
      <c r="B1033" s="22" t="s">
        <v>8557</v>
      </c>
      <c r="G1033" s="18"/>
      <c r="I1033" s="18"/>
      <c r="K1033"/>
      <c r="M1033" s="89" t="s">
        <v>2810</v>
      </c>
      <c r="N1033" s="90" t="s">
        <v>2811</v>
      </c>
      <c r="O1033" s="85" t="s">
        <v>516</v>
      </c>
    </row>
    <row r="1034" spans="1:15" x14ac:dyDescent="0.25">
      <c r="A1034" s="18" t="s">
        <v>239</v>
      </c>
      <c r="B1034" s="22" t="s">
        <v>1674</v>
      </c>
      <c r="G1034" s="18"/>
      <c r="I1034" s="18"/>
      <c r="K1034"/>
      <c r="M1034" s="89" t="s">
        <v>2812</v>
      </c>
      <c r="N1034" s="90" t="s">
        <v>2813</v>
      </c>
      <c r="O1034" s="85" t="s">
        <v>1396</v>
      </c>
    </row>
    <row r="1035" spans="1:15" x14ac:dyDescent="0.25">
      <c r="A1035" s="18" t="s">
        <v>1676</v>
      </c>
      <c r="B1035" s="22" t="s">
        <v>1675</v>
      </c>
      <c r="G1035" s="18"/>
      <c r="I1035" s="18"/>
      <c r="K1035"/>
      <c r="M1035" s="89" t="s">
        <v>2814</v>
      </c>
      <c r="N1035" s="90" t="s">
        <v>2815</v>
      </c>
      <c r="O1035" s="85" t="s">
        <v>573</v>
      </c>
    </row>
    <row r="1036" spans="1:15" x14ac:dyDescent="0.25">
      <c r="A1036" s="18" t="s">
        <v>1678</v>
      </c>
      <c r="B1036" s="22" t="s">
        <v>1677</v>
      </c>
      <c r="G1036" s="18"/>
      <c r="I1036" s="18"/>
      <c r="K1036"/>
      <c r="M1036" s="89" t="s">
        <v>2816</v>
      </c>
      <c r="N1036" s="90" t="s">
        <v>2817</v>
      </c>
      <c r="O1036" s="85" t="s">
        <v>2818</v>
      </c>
    </row>
    <row r="1037" spans="1:15" x14ac:dyDescent="0.25">
      <c r="A1037" s="18" t="s">
        <v>1680</v>
      </c>
      <c r="B1037" s="22" t="s">
        <v>1679</v>
      </c>
      <c r="G1037" s="18"/>
      <c r="I1037" s="18"/>
      <c r="K1037"/>
      <c r="M1037" s="89" t="s">
        <v>2819</v>
      </c>
      <c r="N1037" s="90" t="s">
        <v>2820</v>
      </c>
      <c r="O1037" s="85" t="s">
        <v>967</v>
      </c>
    </row>
    <row r="1038" spans="1:15" x14ac:dyDescent="0.25">
      <c r="A1038" s="18" t="s">
        <v>9438</v>
      </c>
      <c r="B1038" s="22" t="s">
        <v>9439</v>
      </c>
      <c r="G1038" s="18"/>
      <c r="I1038" s="18"/>
      <c r="K1038"/>
      <c r="M1038" s="89" t="s">
        <v>2821</v>
      </c>
      <c r="N1038" s="90" t="s">
        <v>2822</v>
      </c>
      <c r="O1038" s="85" t="s">
        <v>1523</v>
      </c>
    </row>
    <row r="1039" spans="1:15" x14ac:dyDescent="0.25">
      <c r="A1039" s="18" t="s">
        <v>1683</v>
      </c>
      <c r="B1039" s="22" t="s">
        <v>1682</v>
      </c>
      <c r="G1039" s="18"/>
      <c r="I1039" s="18"/>
      <c r="K1039"/>
      <c r="M1039" s="89" t="s">
        <v>2823</v>
      </c>
      <c r="N1039" s="90" t="s">
        <v>2824</v>
      </c>
      <c r="O1039" s="85" t="s">
        <v>474</v>
      </c>
    </row>
    <row r="1040" spans="1:15" x14ac:dyDescent="0.25">
      <c r="A1040" s="18" t="s">
        <v>10219</v>
      </c>
      <c r="B1040" s="22" t="s">
        <v>10220</v>
      </c>
      <c r="G1040" s="18"/>
      <c r="I1040" s="18"/>
      <c r="K1040"/>
      <c r="M1040" s="89" t="s">
        <v>2825</v>
      </c>
      <c r="N1040" s="90" t="s">
        <v>2826</v>
      </c>
      <c r="O1040" s="85" t="s">
        <v>923</v>
      </c>
    </row>
    <row r="1041" spans="1:15" x14ac:dyDescent="0.25">
      <c r="A1041" s="18" t="s">
        <v>9224</v>
      </c>
      <c r="B1041" s="22" t="s">
        <v>9225</v>
      </c>
      <c r="G1041" s="18"/>
      <c r="I1041" s="18"/>
      <c r="K1041"/>
      <c r="M1041" s="89" t="s">
        <v>2827</v>
      </c>
      <c r="N1041" s="90" t="s">
        <v>2828</v>
      </c>
      <c r="O1041" s="85" t="s">
        <v>1573</v>
      </c>
    </row>
    <row r="1042" spans="1:15" x14ac:dyDescent="0.25">
      <c r="A1042" s="18" t="s">
        <v>6029</v>
      </c>
      <c r="B1042" s="22" t="s">
        <v>6030</v>
      </c>
      <c r="G1042" s="18"/>
      <c r="I1042" s="18"/>
      <c r="K1042"/>
      <c r="M1042" s="89" t="s">
        <v>2829</v>
      </c>
      <c r="N1042" s="90" t="s">
        <v>2830</v>
      </c>
      <c r="O1042" s="85" t="s">
        <v>1208</v>
      </c>
    </row>
    <row r="1043" spans="1:15" x14ac:dyDescent="0.25">
      <c r="A1043" s="18" t="s">
        <v>1685</v>
      </c>
      <c r="B1043" s="22" t="s">
        <v>1684</v>
      </c>
      <c r="G1043" s="18"/>
      <c r="I1043" s="18"/>
      <c r="K1043"/>
      <c r="M1043" s="89" t="s">
        <v>2831</v>
      </c>
      <c r="N1043" s="90" t="s">
        <v>2832</v>
      </c>
      <c r="O1043" s="85" t="s">
        <v>621</v>
      </c>
    </row>
    <row r="1044" spans="1:15" x14ac:dyDescent="0.25">
      <c r="A1044" s="18" t="s">
        <v>9018</v>
      </c>
      <c r="B1044" s="22" t="s">
        <v>9019</v>
      </c>
      <c r="G1044" s="18"/>
      <c r="I1044" s="18"/>
      <c r="K1044"/>
      <c r="M1044" s="89" t="s">
        <v>2833</v>
      </c>
      <c r="N1044" s="90" t="s">
        <v>2834</v>
      </c>
      <c r="O1044" s="85" t="s">
        <v>722</v>
      </c>
    </row>
    <row r="1045" spans="1:15" x14ac:dyDescent="0.25">
      <c r="A1045" s="18" t="s">
        <v>1688</v>
      </c>
      <c r="B1045" s="22" t="s">
        <v>9334</v>
      </c>
      <c r="G1045" s="18"/>
      <c r="I1045" s="18"/>
      <c r="K1045"/>
      <c r="M1045" s="89" t="s">
        <v>2835</v>
      </c>
      <c r="N1045" s="90" t="s">
        <v>2836</v>
      </c>
      <c r="O1045" s="85" t="s">
        <v>482</v>
      </c>
    </row>
    <row r="1046" spans="1:15" x14ac:dyDescent="0.25">
      <c r="A1046" s="18" t="s">
        <v>1688</v>
      </c>
      <c r="B1046" s="22" t="s">
        <v>1687</v>
      </c>
      <c r="G1046" s="18"/>
      <c r="I1046" s="18"/>
      <c r="K1046"/>
      <c r="M1046" s="89" t="s">
        <v>2837</v>
      </c>
      <c r="N1046" s="90" t="s">
        <v>2838</v>
      </c>
      <c r="O1046" s="85" t="s">
        <v>560</v>
      </c>
    </row>
    <row r="1047" spans="1:15" x14ac:dyDescent="0.25">
      <c r="A1047" s="18" t="s">
        <v>6868</v>
      </c>
      <c r="B1047" s="22" t="s">
        <v>6869</v>
      </c>
      <c r="G1047" s="18"/>
      <c r="I1047" s="18"/>
      <c r="K1047"/>
      <c r="M1047" s="89" t="s">
        <v>2839</v>
      </c>
      <c r="N1047" s="90" t="s">
        <v>2840</v>
      </c>
      <c r="O1047" s="85" t="s">
        <v>2222</v>
      </c>
    </row>
    <row r="1048" spans="1:15" x14ac:dyDescent="0.25">
      <c r="A1048" s="18" t="s">
        <v>5774</v>
      </c>
      <c r="B1048" s="22" t="s">
        <v>5775</v>
      </c>
      <c r="G1048" s="18"/>
      <c r="I1048" s="18"/>
      <c r="K1048"/>
      <c r="M1048" s="89" t="s">
        <v>2841</v>
      </c>
      <c r="N1048" s="90" t="s">
        <v>2842</v>
      </c>
      <c r="O1048" s="85" t="s">
        <v>894</v>
      </c>
    </row>
    <row r="1049" spans="1:15" x14ac:dyDescent="0.25">
      <c r="A1049" s="18" t="s">
        <v>8720</v>
      </c>
      <c r="B1049" s="22" t="s">
        <v>8721</v>
      </c>
      <c r="G1049" s="18"/>
      <c r="I1049" s="18"/>
      <c r="K1049"/>
      <c r="M1049" s="89" t="s">
        <v>2843</v>
      </c>
      <c r="N1049" s="90" t="s">
        <v>2844</v>
      </c>
      <c r="O1049" s="85" t="s">
        <v>474</v>
      </c>
    </row>
    <row r="1050" spans="1:15" x14ac:dyDescent="0.25">
      <c r="A1050" s="18" t="s">
        <v>1690</v>
      </c>
      <c r="B1050" s="22" t="s">
        <v>1689</v>
      </c>
      <c r="G1050" s="18"/>
      <c r="I1050" s="18"/>
      <c r="K1050"/>
      <c r="M1050" s="89" t="s">
        <v>2845</v>
      </c>
      <c r="N1050" s="90" t="s">
        <v>2846</v>
      </c>
      <c r="O1050" s="85" t="s">
        <v>900</v>
      </c>
    </row>
    <row r="1051" spans="1:15" x14ac:dyDescent="0.25">
      <c r="A1051" s="18" t="s">
        <v>1692</v>
      </c>
      <c r="B1051" s="22" t="s">
        <v>1691</v>
      </c>
      <c r="G1051" s="18"/>
      <c r="I1051" s="18"/>
      <c r="K1051"/>
      <c r="M1051" s="89" t="s">
        <v>2847</v>
      </c>
      <c r="N1051" s="90" t="s">
        <v>2848</v>
      </c>
      <c r="O1051" s="85" t="s">
        <v>2490</v>
      </c>
    </row>
    <row r="1052" spans="1:15" x14ac:dyDescent="0.25">
      <c r="A1052" s="18" t="s">
        <v>1694</v>
      </c>
      <c r="B1052" s="22" t="s">
        <v>1693</v>
      </c>
      <c r="G1052" s="18"/>
      <c r="I1052" s="18"/>
      <c r="K1052"/>
      <c r="M1052" s="89" t="s">
        <v>2849</v>
      </c>
      <c r="N1052" s="90" t="s">
        <v>2850</v>
      </c>
      <c r="O1052" s="85" t="s">
        <v>573</v>
      </c>
    </row>
    <row r="1053" spans="1:15" x14ac:dyDescent="0.25">
      <c r="A1053" s="18" t="s">
        <v>6017</v>
      </c>
      <c r="B1053" s="22" t="s">
        <v>6018</v>
      </c>
      <c r="G1053" s="18"/>
      <c r="I1053" s="18"/>
      <c r="K1053"/>
      <c r="M1053" s="89" t="s">
        <v>2851</v>
      </c>
      <c r="N1053" s="90" t="s">
        <v>2852</v>
      </c>
      <c r="O1053" s="85" t="s">
        <v>967</v>
      </c>
    </row>
    <row r="1054" spans="1:15" x14ac:dyDescent="0.25">
      <c r="A1054" s="18" t="s">
        <v>8150</v>
      </c>
      <c r="B1054" s="22" t="s">
        <v>8151</v>
      </c>
      <c r="G1054" s="18"/>
      <c r="I1054" s="18"/>
      <c r="K1054"/>
      <c r="M1054" s="89" t="s">
        <v>2853</v>
      </c>
      <c r="N1054" s="90" t="s">
        <v>325</v>
      </c>
      <c r="O1054" s="85" t="s">
        <v>1270</v>
      </c>
    </row>
    <row r="1055" spans="1:15" x14ac:dyDescent="0.25">
      <c r="A1055" s="18" t="s">
        <v>5652</v>
      </c>
      <c r="B1055" s="22" t="s">
        <v>5653</v>
      </c>
      <c r="G1055" s="18"/>
      <c r="I1055" s="18"/>
      <c r="K1055"/>
      <c r="M1055" s="89" t="s">
        <v>2854</v>
      </c>
      <c r="N1055" s="90" t="s">
        <v>2855</v>
      </c>
      <c r="O1055" s="85" t="s">
        <v>549</v>
      </c>
    </row>
    <row r="1056" spans="1:15" x14ac:dyDescent="0.25">
      <c r="A1056" s="18" t="s">
        <v>1696</v>
      </c>
      <c r="B1056" s="22" t="s">
        <v>1695</v>
      </c>
      <c r="G1056" s="18"/>
      <c r="I1056" s="18"/>
      <c r="K1056"/>
      <c r="M1056" s="89" t="s">
        <v>2856</v>
      </c>
      <c r="N1056" s="90" t="s">
        <v>2857</v>
      </c>
      <c r="O1056" s="85" t="s">
        <v>941</v>
      </c>
    </row>
    <row r="1057" spans="1:15" x14ac:dyDescent="0.25">
      <c r="A1057" s="18" t="s">
        <v>6119</v>
      </c>
      <c r="B1057" s="22" t="s">
        <v>6120</v>
      </c>
      <c r="G1057" s="18"/>
      <c r="I1057" s="18"/>
      <c r="K1057"/>
      <c r="M1057" s="89" t="s">
        <v>2858</v>
      </c>
      <c r="N1057" s="90" t="s">
        <v>2859</v>
      </c>
      <c r="O1057" s="85" t="s">
        <v>524</v>
      </c>
    </row>
    <row r="1058" spans="1:15" x14ac:dyDescent="0.25">
      <c r="A1058" s="18" t="s">
        <v>1698</v>
      </c>
      <c r="B1058" s="22" t="s">
        <v>1697</v>
      </c>
      <c r="G1058" s="18"/>
      <c r="I1058" s="18"/>
      <c r="K1058"/>
      <c r="M1058" s="89" t="s">
        <v>2860</v>
      </c>
      <c r="N1058" s="90" t="s">
        <v>2861</v>
      </c>
      <c r="O1058" s="85" t="s">
        <v>573</v>
      </c>
    </row>
    <row r="1059" spans="1:15" x14ac:dyDescent="0.25">
      <c r="A1059" s="18" t="s">
        <v>1701</v>
      </c>
      <c r="B1059" s="22" t="s">
        <v>1700</v>
      </c>
      <c r="G1059" s="18"/>
      <c r="I1059" s="18"/>
      <c r="K1059"/>
      <c r="M1059" s="89" t="s">
        <v>2862</v>
      </c>
      <c r="N1059" s="90" t="s">
        <v>2863</v>
      </c>
      <c r="O1059" s="85" t="s">
        <v>2148</v>
      </c>
    </row>
    <row r="1060" spans="1:15" x14ac:dyDescent="0.25">
      <c r="A1060" s="18" t="s">
        <v>6235</v>
      </c>
      <c r="B1060" s="22" t="s">
        <v>6236</v>
      </c>
      <c r="G1060" s="18"/>
      <c r="I1060" s="18"/>
      <c r="K1060"/>
      <c r="M1060" s="89" t="s">
        <v>2864</v>
      </c>
      <c r="N1060" s="90" t="s">
        <v>2865</v>
      </c>
      <c r="O1060" s="85" t="s">
        <v>2866</v>
      </c>
    </row>
    <row r="1061" spans="1:15" x14ac:dyDescent="0.25">
      <c r="A1061" s="18" t="s">
        <v>5810</v>
      </c>
      <c r="B1061" s="22" t="s">
        <v>5811</v>
      </c>
      <c r="G1061" s="18"/>
      <c r="I1061" s="18"/>
      <c r="K1061"/>
      <c r="M1061" s="89" t="s">
        <v>2867</v>
      </c>
      <c r="N1061" s="90" t="s">
        <v>2868</v>
      </c>
      <c r="O1061" s="85" t="s">
        <v>524</v>
      </c>
    </row>
    <row r="1062" spans="1:15" x14ac:dyDescent="0.25">
      <c r="A1062" s="18" t="s">
        <v>1703</v>
      </c>
      <c r="B1062" s="22" t="s">
        <v>1702</v>
      </c>
      <c r="G1062" s="18"/>
      <c r="I1062" s="18"/>
      <c r="K1062"/>
      <c r="M1062" s="89" t="s">
        <v>2869</v>
      </c>
      <c r="N1062" s="90" t="s">
        <v>2870</v>
      </c>
      <c r="O1062" s="85" t="s">
        <v>1306</v>
      </c>
    </row>
    <row r="1063" spans="1:15" x14ac:dyDescent="0.25">
      <c r="A1063" s="18" t="s">
        <v>1705</v>
      </c>
      <c r="B1063" s="22" t="s">
        <v>1704</v>
      </c>
      <c r="G1063" s="18"/>
      <c r="I1063" s="18"/>
      <c r="K1063"/>
      <c r="M1063" s="89" t="s">
        <v>2871</v>
      </c>
      <c r="N1063" s="90" t="s">
        <v>2872</v>
      </c>
      <c r="O1063" s="85" t="s">
        <v>2873</v>
      </c>
    </row>
    <row r="1064" spans="1:15" x14ac:dyDescent="0.25">
      <c r="A1064" s="18" t="s">
        <v>9442</v>
      </c>
      <c r="B1064" s="22" t="s">
        <v>9443</v>
      </c>
      <c r="G1064" s="18"/>
      <c r="I1064" s="18"/>
      <c r="K1064"/>
      <c r="M1064" s="89" t="s">
        <v>2874</v>
      </c>
      <c r="N1064" s="90" t="s">
        <v>2875</v>
      </c>
      <c r="O1064" s="85" t="s">
        <v>563</v>
      </c>
    </row>
    <row r="1065" spans="1:15" x14ac:dyDescent="0.25">
      <c r="A1065" s="18" t="s">
        <v>5448</v>
      </c>
      <c r="B1065" s="22" t="s">
        <v>5449</v>
      </c>
      <c r="G1065" s="18"/>
      <c r="I1065" s="18"/>
      <c r="K1065"/>
      <c r="M1065" s="89" t="s">
        <v>2876</v>
      </c>
      <c r="N1065" s="90" t="s">
        <v>2877</v>
      </c>
      <c r="O1065" s="85" t="s">
        <v>2878</v>
      </c>
    </row>
    <row r="1066" spans="1:15" x14ac:dyDescent="0.25">
      <c r="A1066" s="18" t="s">
        <v>6776</v>
      </c>
      <c r="B1066" s="22" t="s">
        <v>6777</v>
      </c>
      <c r="G1066" s="18"/>
      <c r="I1066" s="18"/>
      <c r="K1066"/>
      <c r="M1066" s="89" t="s">
        <v>2879</v>
      </c>
      <c r="N1066" s="90" t="s">
        <v>2880</v>
      </c>
      <c r="O1066" s="85" t="s">
        <v>549</v>
      </c>
    </row>
    <row r="1067" spans="1:15" x14ac:dyDescent="0.25">
      <c r="A1067" s="18" t="s">
        <v>9430</v>
      </c>
      <c r="B1067" s="22" t="s">
        <v>9431</v>
      </c>
      <c r="G1067" s="18"/>
      <c r="I1067" s="18"/>
      <c r="K1067"/>
      <c r="M1067" s="89" t="s">
        <v>2881</v>
      </c>
      <c r="N1067" s="90" t="s">
        <v>2882</v>
      </c>
      <c r="O1067" s="85" t="s">
        <v>50</v>
      </c>
    </row>
    <row r="1068" spans="1:15" x14ac:dyDescent="0.25">
      <c r="A1068" s="18" t="s">
        <v>5676</v>
      </c>
      <c r="B1068" s="22" t="s">
        <v>5677</v>
      </c>
      <c r="G1068" s="18"/>
      <c r="I1068" s="18"/>
      <c r="K1068"/>
      <c r="M1068" s="89" t="s">
        <v>2883</v>
      </c>
      <c r="N1068" s="90" t="s">
        <v>2884</v>
      </c>
      <c r="O1068" s="85" t="s">
        <v>482</v>
      </c>
    </row>
    <row r="1069" spans="1:15" x14ac:dyDescent="0.25">
      <c r="A1069" s="18" t="s">
        <v>1707</v>
      </c>
      <c r="B1069" s="22" t="s">
        <v>1706</v>
      </c>
      <c r="G1069" s="18"/>
      <c r="I1069" s="18"/>
      <c r="K1069"/>
      <c r="M1069" s="89" t="s">
        <v>2885</v>
      </c>
      <c r="N1069" s="90" t="s">
        <v>2886</v>
      </c>
      <c r="O1069" s="85" t="s">
        <v>474</v>
      </c>
    </row>
    <row r="1070" spans="1:15" x14ac:dyDescent="0.25">
      <c r="A1070" s="18" t="s">
        <v>1710</v>
      </c>
      <c r="B1070" s="22" t="s">
        <v>1709</v>
      </c>
      <c r="G1070" s="18"/>
      <c r="I1070" s="18"/>
      <c r="K1070"/>
      <c r="M1070" s="89" t="s">
        <v>2887</v>
      </c>
      <c r="N1070" s="90" t="s">
        <v>294</v>
      </c>
      <c r="O1070" s="85" t="s">
        <v>563</v>
      </c>
    </row>
    <row r="1071" spans="1:15" x14ac:dyDescent="0.25">
      <c r="A1071" s="18" t="s">
        <v>1712</v>
      </c>
      <c r="B1071" s="22" t="s">
        <v>1711</v>
      </c>
      <c r="G1071" s="18"/>
      <c r="I1071" s="18"/>
      <c r="K1071"/>
      <c r="M1071" s="89" t="s">
        <v>2888</v>
      </c>
      <c r="N1071" s="90" t="s">
        <v>2889</v>
      </c>
      <c r="O1071" s="85" t="s">
        <v>838</v>
      </c>
    </row>
    <row r="1072" spans="1:15" x14ac:dyDescent="0.25">
      <c r="A1072" s="18" t="s">
        <v>1714</v>
      </c>
      <c r="B1072" s="22" t="s">
        <v>1713</v>
      </c>
      <c r="G1072" s="18"/>
      <c r="I1072" s="18"/>
      <c r="K1072"/>
      <c r="M1072" s="89" t="s">
        <v>2890</v>
      </c>
      <c r="N1072" s="90" t="s">
        <v>2891</v>
      </c>
      <c r="O1072" s="85" t="s">
        <v>726</v>
      </c>
    </row>
    <row r="1073" spans="1:15" x14ac:dyDescent="0.25">
      <c r="A1073" s="18" t="s">
        <v>8522</v>
      </c>
      <c r="B1073" s="22" t="s">
        <v>8523</v>
      </c>
      <c r="G1073" s="18"/>
      <c r="I1073" s="18"/>
      <c r="K1073"/>
      <c r="M1073" s="89" t="s">
        <v>2892</v>
      </c>
      <c r="N1073" s="90" t="s">
        <v>2893</v>
      </c>
      <c r="O1073" s="85" t="s">
        <v>553</v>
      </c>
    </row>
    <row r="1074" spans="1:15" x14ac:dyDescent="0.25">
      <c r="A1074" s="18" t="s">
        <v>1716</v>
      </c>
      <c r="B1074" s="22" t="s">
        <v>1715</v>
      </c>
      <c r="G1074" s="18"/>
      <c r="I1074" s="18"/>
      <c r="K1074"/>
      <c r="M1074" s="89" t="s">
        <v>2894</v>
      </c>
      <c r="N1074" s="90" t="s">
        <v>2895</v>
      </c>
      <c r="O1074" s="85" t="s">
        <v>621</v>
      </c>
    </row>
    <row r="1075" spans="1:15" x14ac:dyDescent="0.25">
      <c r="A1075" s="18" t="s">
        <v>1718</v>
      </c>
      <c r="B1075" s="22" t="s">
        <v>1717</v>
      </c>
      <c r="G1075" s="18"/>
      <c r="I1075" s="18"/>
      <c r="K1075"/>
      <c r="M1075" s="89" t="s">
        <v>2896</v>
      </c>
      <c r="N1075" s="90" t="s">
        <v>2897</v>
      </c>
      <c r="O1075" s="85" t="s">
        <v>967</v>
      </c>
    </row>
    <row r="1076" spans="1:15" x14ac:dyDescent="0.25">
      <c r="A1076" s="18" t="s">
        <v>1720</v>
      </c>
      <c r="B1076" s="22" t="s">
        <v>1719</v>
      </c>
      <c r="G1076" s="18"/>
      <c r="I1076" s="18"/>
      <c r="K1076"/>
      <c r="M1076" s="89" t="s">
        <v>2898</v>
      </c>
      <c r="N1076" s="90" t="s">
        <v>2899</v>
      </c>
      <c r="O1076" s="85" t="s">
        <v>1565</v>
      </c>
    </row>
    <row r="1077" spans="1:15" x14ac:dyDescent="0.25">
      <c r="A1077" s="18" t="s">
        <v>1723</v>
      </c>
      <c r="B1077" s="22" t="s">
        <v>1722</v>
      </c>
      <c r="G1077" s="18"/>
      <c r="I1077" s="18"/>
      <c r="K1077"/>
      <c r="M1077" s="89" t="s">
        <v>2900</v>
      </c>
      <c r="N1077" s="90" t="s">
        <v>2901</v>
      </c>
      <c r="O1077" s="85" t="s">
        <v>827</v>
      </c>
    </row>
    <row r="1078" spans="1:15" x14ac:dyDescent="0.25">
      <c r="A1078" s="18" t="s">
        <v>1725</v>
      </c>
      <c r="B1078" s="22" t="s">
        <v>1724</v>
      </c>
      <c r="G1078" s="18"/>
      <c r="I1078" s="18"/>
      <c r="K1078"/>
      <c r="M1078" s="89" t="s">
        <v>2902</v>
      </c>
      <c r="N1078" s="90" t="s">
        <v>2903</v>
      </c>
      <c r="O1078" s="85" t="s">
        <v>516</v>
      </c>
    </row>
    <row r="1079" spans="1:15" x14ac:dyDescent="0.25">
      <c r="A1079" s="18" t="s">
        <v>1727</v>
      </c>
      <c r="B1079" s="22" t="s">
        <v>1726</v>
      </c>
      <c r="G1079" s="18"/>
      <c r="I1079" s="18"/>
      <c r="K1079"/>
      <c r="M1079" s="89" t="s">
        <v>68</v>
      </c>
      <c r="N1079" s="90" t="s">
        <v>67</v>
      </c>
      <c r="O1079" s="85" t="s">
        <v>66</v>
      </c>
    </row>
    <row r="1080" spans="1:15" x14ac:dyDescent="0.25">
      <c r="A1080" s="18" t="s">
        <v>1729</v>
      </c>
      <c r="B1080" s="22" t="s">
        <v>1728</v>
      </c>
      <c r="G1080" s="18"/>
      <c r="I1080" s="18"/>
      <c r="K1080"/>
      <c r="M1080" s="89" t="s">
        <v>2904</v>
      </c>
      <c r="N1080" s="90" t="s">
        <v>2905</v>
      </c>
      <c r="O1080" s="85" t="s">
        <v>516</v>
      </c>
    </row>
    <row r="1081" spans="1:15" x14ac:dyDescent="0.25">
      <c r="A1081" s="18" t="s">
        <v>1731</v>
      </c>
      <c r="B1081" s="22" t="s">
        <v>1730</v>
      </c>
      <c r="G1081" s="18"/>
      <c r="I1081" s="18"/>
      <c r="K1081"/>
      <c r="M1081" s="89" t="s">
        <v>2906</v>
      </c>
      <c r="N1081" s="90" t="s">
        <v>2907</v>
      </c>
      <c r="O1081" s="85" t="s">
        <v>737</v>
      </c>
    </row>
    <row r="1082" spans="1:15" x14ac:dyDescent="0.25">
      <c r="A1082" s="18" t="s">
        <v>7158</v>
      </c>
      <c r="B1082" s="22" t="s">
        <v>7159</v>
      </c>
      <c r="G1082" s="18"/>
      <c r="I1082" s="18"/>
      <c r="K1082"/>
      <c r="M1082" s="89" t="s">
        <v>2908</v>
      </c>
      <c r="N1082" s="90" t="s">
        <v>2909</v>
      </c>
      <c r="O1082" s="85" t="s">
        <v>844</v>
      </c>
    </row>
    <row r="1083" spans="1:15" x14ac:dyDescent="0.25">
      <c r="A1083" s="18" t="s">
        <v>9351</v>
      </c>
      <c r="B1083" s="22" t="s">
        <v>9352</v>
      </c>
      <c r="G1083" s="18"/>
      <c r="I1083" s="18"/>
      <c r="K1083"/>
      <c r="M1083" s="89" t="s">
        <v>2910</v>
      </c>
      <c r="N1083" s="90" t="s">
        <v>2911</v>
      </c>
      <c r="O1083" s="85" t="s">
        <v>844</v>
      </c>
    </row>
    <row r="1084" spans="1:15" x14ac:dyDescent="0.25">
      <c r="A1084" s="18" t="s">
        <v>6095</v>
      </c>
      <c r="B1084" s="22" t="s">
        <v>6096</v>
      </c>
      <c r="G1084" s="18"/>
      <c r="I1084" s="18"/>
      <c r="K1084"/>
      <c r="M1084" s="89" t="s">
        <v>2912</v>
      </c>
      <c r="N1084" s="90" t="s">
        <v>2913</v>
      </c>
      <c r="O1084" s="85" t="s">
        <v>844</v>
      </c>
    </row>
    <row r="1085" spans="1:15" x14ac:dyDescent="0.25">
      <c r="A1085" s="18" t="s">
        <v>8724</v>
      </c>
      <c r="B1085" s="22" t="s">
        <v>8725</v>
      </c>
      <c r="G1085" s="18"/>
      <c r="I1085" s="18"/>
      <c r="K1085"/>
      <c r="M1085" s="89" t="s">
        <v>2914</v>
      </c>
      <c r="N1085" s="90" t="s">
        <v>2915</v>
      </c>
      <c r="O1085" s="85" t="s">
        <v>612</v>
      </c>
    </row>
    <row r="1086" spans="1:15" x14ac:dyDescent="0.25">
      <c r="A1086" s="18" t="s">
        <v>1733</v>
      </c>
      <c r="B1086" s="22" t="s">
        <v>1732</v>
      </c>
      <c r="G1086" s="18"/>
      <c r="I1086" s="18"/>
      <c r="K1086"/>
      <c r="M1086" s="89" t="s">
        <v>2916</v>
      </c>
      <c r="N1086" s="90" t="s">
        <v>2917</v>
      </c>
      <c r="O1086" s="85" t="s">
        <v>957</v>
      </c>
    </row>
    <row r="1087" spans="1:15" x14ac:dyDescent="0.25">
      <c r="A1087" s="18" t="s">
        <v>1735</v>
      </c>
      <c r="B1087" s="22" t="s">
        <v>1734</v>
      </c>
      <c r="G1087" s="18"/>
      <c r="I1087" s="18"/>
      <c r="K1087"/>
      <c r="M1087" s="89" t="s">
        <v>2918</v>
      </c>
      <c r="N1087" s="90" t="s">
        <v>2919</v>
      </c>
      <c r="O1087" s="85" t="s">
        <v>465</v>
      </c>
    </row>
    <row r="1088" spans="1:15" x14ac:dyDescent="0.25">
      <c r="A1088" s="18" t="s">
        <v>1737</v>
      </c>
      <c r="B1088" s="22" t="s">
        <v>1736</v>
      </c>
      <c r="G1088" s="18"/>
      <c r="I1088" s="18"/>
      <c r="K1088"/>
      <c r="M1088" s="89" t="s">
        <v>2920</v>
      </c>
      <c r="N1088" s="90" t="s">
        <v>184</v>
      </c>
      <c r="O1088" s="85" t="s">
        <v>621</v>
      </c>
    </row>
    <row r="1089" spans="1:15" x14ac:dyDescent="0.25">
      <c r="A1089" s="18" t="s">
        <v>1739</v>
      </c>
      <c r="B1089" s="22" t="s">
        <v>1738</v>
      </c>
      <c r="G1089" s="18"/>
      <c r="I1089" s="18"/>
      <c r="K1089"/>
      <c r="M1089" s="89" t="s">
        <v>2921</v>
      </c>
      <c r="N1089" s="90" t="s">
        <v>2922</v>
      </c>
      <c r="O1089" s="85" t="s">
        <v>621</v>
      </c>
    </row>
    <row r="1090" spans="1:15" x14ac:dyDescent="0.25">
      <c r="A1090" s="18" t="s">
        <v>1741</v>
      </c>
      <c r="B1090" s="22" t="s">
        <v>1740</v>
      </c>
      <c r="G1090" s="18"/>
      <c r="I1090" s="18"/>
      <c r="K1090"/>
      <c r="M1090" s="89" t="s">
        <v>2923</v>
      </c>
      <c r="N1090" s="90" t="s">
        <v>2924</v>
      </c>
      <c r="O1090" s="85" t="s">
        <v>1102</v>
      </c>
    </row>
    <row r="1091" spans="1:15" x14ac:dyDescent="0.25">
      <c r="A1091" s="18" t="s">
        <v>1743</v>
      </c>
      <c r="B1091" s="22" t="s">
        <v>1742</v>
      </c>
      <c r="G1091" s="18"/>
      <c r="I1091" s="18"/>
      <c r="K1091"/>
      <c r="M1091" s="89" t="s">
        <v>2925</v>
      </c>
      <c r="N1091" s="90" t="s">
        <v>2926</v>
      </c>
      <c r="O1091" s="85" t="s">
        <v>2251</v>
      </c>
    </row>
    <row r="1092" spans="1:15" x14ac:dyDescent="0.25">
      <c r="A1092" s="18" t="s">
        <v>9704</v>
      </c>
      <c r="B1092" s="22" t="s">
        <v>9705</v>
      </c>
      <c r="G1092" s="18"/>
      <c r="I1092" s="18"/>
      <c r="K1092"/>
      <c r="M1092" s="89" t="s">
        <v>2927</v>
      </c>
      <c r="N1092" s="90" t="s">
        <v>2928</v>
      </c>
      <c r="O1092" s="85" t="s">
        <v>2929</v>
      </c>
    </row>
    <row r="1093" spans="1:15" x14ac:dyDescent="0.25">
      <c r="A1093" s="18" t="s">
        <v>1745</v>
      </c>
      <c r="B1093" s="22" t="s">
        <v>1744</v>
      </c>
      <c r="G1093" s="18"/>
      <c r="I1093" s="18"/>
      <c r="K1093"/>
      <c r="M1093" s="89" t="s">
        <v>2930</v>
      </c>
      <c r="N1093" s="90" t="s">
        <v>2931</v>
      </c>
      <c r="O1093" s="85" t="s">
        <v>834</v>
      </c>
    </row>
    <row r="1094" spans="1:15" x14ac:dyDescent="0.25">
      <c r="A1094" s="18" t="s">
        <v>9492</v>
      </c>
      <c r="B1094" s="22" t="s">
        <v>9493</v>
      </c>
      <c r="G1094" s="18"/>
      <c r="I1094" s="18"/>
      <c r="K1094"/>
      <c r="M1094" s="89" t="s">
        <v>2932</v>
      </c>
      <c r="N1094" s="90" t="s">
        <v>2933</v>
      </c>
      <c r="O1094" s="85" t="s">
        <v>573</v>
      </c>
    </row>
    <row r="1095" spans="1:15" x14ac:dyDescent="0.25">
      <c r="A1095" s="18" t="s">
        <v>10025</v>
      </c>
      <c r="B1095" s="22" t="s">
        <v>10026</v>
      </c>
      <c r="G1095" s="18"/>
      <c r="I1095" s="18"/>
      <c r="K1095"/>
      <c r="M1095" s="89" t="s">
        <v>2934</v>
      </c>
      <c r="N1095" s="90" t="s">
        <v>2935</v>
      </c>
      <c r="O1095" s="85" t="s">
        <v>541</v>
      </c>
    </row>
    <row r="1096" spans="1:15" x14ac:dyDescent="0.25">
      <c r="A1096" s="18" t="s">
        <v>6720</v>
      </c>
      <c r="B1096" s="22" t="s">
        <v>6721</v>
      </c>
      <c r="G1096" s="18"/>
      <c r="I1096" s="18"/>
      <c r="K1096"/>
      <c r="M1096" s="89" t="s">
        <v>2936</v>
      </c>
      <c r="N1096" s="90" t="s">
        <v>2937</v>
      </c>
      <c r="O1096" s="85" t="s">
        <v>563</v>
      </c>
    </row>
    <row r="1097" spans="1:15" x14ac:dyDescent="0.25">
      <c r="A1097" s="18" t="s">
        <v>1747</v>
      </c>
      <c r="B1097" s="22" t="s">
        <v>1746</v>
      </c>
      <c r="G1097" s="18"/>
      <c r="I1097" s="18"/>
      <c r="K1097"/>
      <c r="M1097" s="89" t="s">
        <v>2938</v>
      </c>
      <c r="N1097" s="90" t="s">
        <v>2939</v>
      </c>
      <c r="O1097" s="85" t="s">
        <v>1208</v>
      </c>
    </row>
    <row r="1098" spans="1:15" x14ac:dyDescent="0.25">
      <c r="A1098" s="18" t="s">
        <v>5552</v>
      </c>
      <c r="B1098" s="22" t="s">
        <v>5553</v>
      </c>
      <c r="G1098" s="18"/>
      <c r="I1098" s="18"/>
      <c r="K1098"/>
      <c r="M1098" s="89" t="s">
        <v>2940</v>
      </c>
      <c r="N1098" s="90" t="s">
        <v>2941</v>
      </c>
      <c r="O1098" s="85" t="s">
        <v>482</v>
      </c>
    </row>
    <row r="1099" spans="1:15" x14ac:dyDescent="0.25">
      <c r="A1099" s="18" t="s">
        <v>5640</v>
      </c>
      <c r="B1099" s="22" t="s">
        <v>5641</v>
      </c>
      <c r="G1099" s="18"/>
      <c r="I1099" s="18"/>
      <c r="K1099"/>
      <c r="M1099" s="89" t="s">
        <v>2942</v>
      </c>
      <c r="N1099" s="90" t="s">
        <v>2943</v>
      </c>
      <c r="O1099" s="85" t="s">
        <v>1805</v>
      </c>
    </row>
    <row r="1100" spans="1:15" x14ac:dyDescent="0.25">
      <c r="A1100" s="18" t="s">
        <v>1749</v>
      </c>
      <c r="B1100" s="22" t="s">
        <v>1748</v>
      </c>
      <c r="G1100" s="18"/>
      <c r="I1100" s="18"/>
      <c r="K1100"/>
      <c r="M1100" s="89" t="s">
        <v>2944</v>
      </c>
      <c r="N1100" s="90" t="s">
        <v>2945</v>
      </c>
      <c r="O1100" s="85" t="s">
        <v>887</v>
      </c>
    </row>
    <row r="1101" spans="1:15" x14ac:dyDescent="0.25">
      <c r="A1101" s="18" t="s">
        <v>5388</v>
      </c>
      <c r="B1101" s="22" t="s">
        <v>5389</v>
      </c>
      <c r="G1101" s="18"/>
      <c r="I1101" s="18"/>
      <c r="K1101"/>
      <c r="M1101" s="89" t="s">
        <v>2946</v>
      </c>
      <c r="N1101" s="90" t="s">
        <v>176</v>
      </c>
      <c r="O1101" s="85" t="s">
        <v>1253</v>
      </c>
    </row>
    <row r="1102" spans="1:15" x14ac:dyDescent="0.25">
      <c r="A1102" s="18" t="s">
        <v>1751</v>
      </c>
      <c r="B1102" s="22" t="s">
        <v>1750</v>
      </c>
      <c r="G1102" s="18"/>
      <c r="I1102" s="18"/>
      <c r="K1102"/>
      <c r="M1102" s="89" t="s">
        <v>2947</v>
      </c>
      <c r="N1102" s="90" t="s">
        <v>2948</v>
      </c>
      <c r="O1102" s="85" t="s">
        <v>800</v>
      </c>
    </row>
    <row r="1103" spans="1:15" x14ac:dyDescent="0.25">
      <c r="A1103" s="18" t="s">
        <v>1753</v>
      </c>
      <c r="B1103" s="22" t="s">
        <v>1752</v>
      </c>
      <c r="G1103" s="18"/>
      <c r="I1103" s="18"/>
      <c r="K1103"/>
      <c r="M1103" s="89" t="s">
        <v>2949</v>
      </c>
      <c r="N1103" s="90" t="s">
        <v>71</v>
      </c>
      <c r="O1103" s="85" t="s">
        <v>75</v>
      </c>
    </row>
    <row r="1104" spans="1:15" x14ac:dyDescent="0.25">
      <c r="A1104" s="18" t="s">
        <v>7142</v>
      </c>
      <c r="B1104" s="22" t="s">
        <v>7143</v>
      </c>
      <c r="G1104" s="18"/>
      <c r="I1104" s="18"/>
      <c r="K1104"/>
      <c r="M1104" s="89" t="s">
        <v>2950</v>
      </c>
      <c r="N1104" s="90" t="s">
        <v>388</v>
      </c>
      <c r="O1104" s="85" t="s">
        <v>499</v>
      </c>
    </row>
    <row r="1105" spans="1:15" x14ac:dyDescent="0.25">
      <c r="A1105" s="18" t="s">
        <v>315</v>
      </c>
      <c r="B1105" s="22" t="s">
        <v>1754</v>
      </c>
      <c r="G1105" s="18"/>
      <c r="I1105" s="18"/>
      <c r="K1105"/>
      <c r="M1105" s="89" t="s">
        <v>2951</v>
      </c>
      <c r="N1105" s="90" t="s">
        <v>2952</v>
      </c>
      <c r="O1105" s="85" t="s">
        <v>621</v>
      </c>
    </row>
    <row r="1106" spans="1:15" x14ac:dyDescent="0.25">
      <c r="A1106" s="18" t="s">
        <v>5668</v>
      </c>
      <c r="B1106" s="22" t="s">
        <v>5669</v>
      </c>
      <c r="G1106" s="18"/>
      <c r="I1106" s="18"/>
      <c r="K1106"/>
      <c r="M1106" s="89" t="s">
        <v>2953</v>
      </c>
      <c r="N1106" s="90" t="s">
        <v>2954</v>
      </c>
      <c r="O1106" s="85" t="s">
        <v>2955</v>
      </c>
    </row>
    <row r="1107" spans="1:15" x14ac:dyDescent="0.25">
      <c r="A1107" s="18" t="s">
        <v>8084</v>
      </c>
      <c r="B1107" s="22" t="s">
        <v>8085</v>
      </c>
      <c r="G1107" s="18"/>
      <c r="I1107" s="18"/>
      <c r="K1107"/>
      <c r="M1107" s="89" t="s">
        <v>2956</v>
      </c>
      <c r="N1107" s="90" t="s">
        <v>2957</v>
      </c>
      <c r="O1107" s="85" t="s">
        <v>497</v>
      </c>
    </row>
    <row r="1108" spans="1:15" x14ac:dyDescent="0.25">
      <c r="A1108" s="18" t="s">
        <v>219</v>
      </c>
      <c r="B1108" s="22" t="s">
        <v>1755</v>
      </c>
      <c r="G1108" s="18"/>
      <c r="I1108" s="18"/>
      <c r="K1108"/>
      <c r="M1108" s="89" t="s">
        <v>2958</v>
      </c>
      <c r="N1108" s="90" t="s">
        <v>151</v>
      </c>
      <c r="O1108" s="85" t="s">
        <v>658</v>
      </c>
    </row>
    <row r="1109" spans="1:15" x14ac:dyDescent="0.25">
      <c r="A1109" s="18" t="s">
        <v>1757</v>
      </c>
      <c r="B1109" s="22" t="s">
        <v>1756</v>
      </c>
      <c r="G1109" s="18"/>
      <c r="I1109" s="18"/>
      <c r="K1109"/>
      <c r="M1109" s="89" t="s">
        <v>2959</v>
      </c>
      <c r="N1109" s="90" t="s">
        <v>2960</v>
      </c>
      <c r="O1109" s="85" t="s">
        <v>887</v>
      </c>
    </row>
    <row r="1110" spans="1:15" x14ac:dyDescent="0.25">
      <c r="A1110" s="18" t="s">
        <v>408</v>
      </c>
      <c r="B1110" s="22" t="s">
        <v>1758</v>
      </c>
      <c r="G1110" s="18"/>
      <c r="I1110" s="18"/>
      <c r="K1110"/>
      <c r="M1110" s="89" t="s">
        <v>2961</v>
      </c>
      <c r="N1110" s="90" t="s">
        <v>2962</v>
      </c>
      <c r="O1110" s="85" t="s">
        <v>2963</v>
      </c>
    </row>
    <row r="1111" spans="1:15" x14ac:dyDescent="0.25">
      <c r="A1111" s="18" t="s">
        <v>1760</v>
      </c>
      <c r="B1111" s="22" t="s">
        <v>1759</v>
      </c>
      <c r="G1111" s="18"/>
      <c r="I1111" s="18"/>
      <c r="K1111"/>
      <c r="M1111" s="89" t="s">
        <v>2964</v>
      </c>
      <c r="N1111" s="90" t="s">
        <v>2965</v>
      </c>
      <c r="O1111" s="85" t="s">
        <v>50</v>
      </c>
    </row>
    <row r="1112" spans="1:15" x14ac:dyDescent="0.25">
      <c r="A1112" s="18" t="s">
        <v>1762</v>
      </c>
      <c r="B1112" s="22" t="s">
        <v>1761</v>
      </c>
      <c r="G1112" s="18"/>
      <c r="I1112" s="18"/>
      <c r="K1112"/>
      <c r="M1112" s="89" t="s">
        <v>2966</v>
      </c>
      <c r="N1112" s="90" t="s">
        <v>2967</v>
      </c>
      <c r="O1112" s="85" t="s">
        <v>1055</v>
      </c>
    </row>
    <row r="1113" spans="1:15" x14ac:dyDescent="0.25">
      <c r="A1113" s="18" t="s">
        <v>5596</v>
      </c>
      <c r="B1113" s="22" t="s">
        <v>5597</v>
      </c>
      <c r="G1113" s="18"/>
      <c r="I1113" s="18"/>
      <c r="K1113"/>
      <c r="M1113" s="89" t="s">
        <v>2968</v>
      </c>
      <c r="N1113" s="90" t="s">
        <v>2969</v>
      </c>
      <c r="O1113" s="85" t="s">
        <v>545</v>
      </c>
    </row>
    <row r="1114" spans="1:15" x14ac:dyDescent="0.25">
      <c r="A1114" s="18" t="s">
        <v>7572</v>
      </c>
      <c r="B1114" s="22" t="s">
        <v>7573</v>
      </c>
      <c r="G1114" s="18"/>
      <c r="I1114" s="18"/>
      <c r="K1114"/>
      <c r="M1114" s="89" t="s">
        <v>2970</v>
      </c>
      <c r="N1114" s="90" t="s">
        <v>2971</v>
      </c>
      <c r="O1114" s="85" t="s">
        <v>573</v>
      </c>
    </row>
    <row r="1115" spans="1:15" x14ac:dyDescent="0.25">
      <c r="A1115" s="18" t="s">
        <v>1764</v>
      </c>
      <c r="B1115" s="22" t="s">
        <v>1763</v>
      </c>
      <c r="G1115" s="18"/>
      <c r="I1115" s="18"/>
      <c r="K1115"/>
      <c r="M1115" s="89" t="s">
        <v>2972</v>
      </c>
      <c r="N1115" s="90" t="s">
        <v>2973</v>
      </c>
      <c r="O1115" s="85" t="s">
        <v>2588</v>
      </c>
    </row>
    <row r="1116" spans="1:15" x14ac:dyDescent="0.25">
      <c r="A1116" s="18" t="s">
        <v>7946</v>
      </c>
      <c r="B1116" s="22" t="s">
        <v>7947</v>
      </c>
      <c r="G1116" s="18"/>
      <c r="I1116" s="18"/>
      <c r="K1116"/>
      <c r="M1116" s="89" t="s">
        <v>2974</v>
      </c>
      <c r="N1116" s="90" t="s">
        <v>2975</v>
      </c>
      <c r="O1116" s="85" t="s">
        <v>1227</v>
      </c>
    </row>
    <row r="1117" spans="1:15" x14ac:dyDescent="0.25">
      <c r="A1117" s="18" t="s">
        <v>1766</v>
      </c>
      <c r="B1117" s="22" t="s">
        <v>1765</v>
      </c>
      <c r="G1117" s="18"/>
      <c r="I1117" s="18"/>
      <c r="K1117"/>
      <c r="M1117" s="89" t="s">
        <v>2976</v>
      </c>
      <c r="N1117" s="90" t="s">
        <v>2977</v>
      </c>
      <c r="O1117" s="85" t="s">
        <v>722</v>
      </c>
    </row>
    <row r="1118" spans="1:15" x14ac:dyDescent="0.25">
      <c r="A1118" s="18" t="s">
        <v>5590</v>
      </c>
      <c r="B1118" s="22" t="s">
        <v>5591</v>
      </c>
      <c r="G1118" s="18"/>
      <c r="I1118" s="18"/>
      <c r="K1118"/>
      <c r="M1118" s="89" t="s">
        <v>2978</v>
      </c>
      <c r="N1118" s="90" t="s">
        <v>2979</v>
      </c>
      <c r="O1118" s="85" t="s">
        <v>581</v>
      </c>
    </row>
    <row r="1119" spans="1:15" x14ac:dyDescent="0.25">
      <c r="A1119" s="18" t="s">
        <v>6355</v>
      </c>
      <c r="B1119" s="22" t="s">
        <v>6356</v>
      </c>
      <c r="G1119" s="18"/>
      <c r="I1119" s="18"/>
      <c r="K1119"/>
      <c r="M1119" s="89" t="s">
        <v>2980</v>
      </c>
      <c r="N1119" s="90" t="s">
        <v>2981</v>
      </c>
      <c r="O1119" s="85" t="s">
        <v>737</v>
      </c>
    </row>
    <row r="1120" spans="1:15" x14ac:dyDescent="0.25">
      <c r="A1120" s="18" t="s">
        <v>1768</v>
      </c>
      <c r="B1120" s="22" t="s">
        <v>1767</v>
      </c>
      <c r="G1120" s="18"/>
      <c r="I1120" s="18"/>
      <c r="K1120"/>
      <c r="M1120" s="89" t="s">
        <v>2982</v>
      </c>
      <c r="N1120" s="90" t="s">
        <v>2983</v>
      </c>
      <c r="O1120" s="85" t="s">
        <v>75</v>
      </c>
    </row>
    <row r="1121" spans="1:15" x14ac:dyDescent="0.25">
      <c r="A1121" s="18" t="s">
        <v>8070</v>
      </c>
      <c r="B1121" s="22" t="s">
        <v>8071</v>
      </c>
      <c r="G1121" s="18"/>
      <c r="I1121" s="18"/>
      <c r="K1121"/>
      <c r="M1121" s="89" t="s">
        <v>2984</v>
      </c>
      <c r="N1121" s="90" t="s">
        <v>2985</v>
      </c>
      <c r="O1121" s="85" t="s">
        <v>726</v>
      </c>
    </row>
    <row r="1122" spans="1:15" x14ac:dyDescent="0.25">
      <c r="A1122" s="18" t="s">
        <v>9502</v>
      </c>
      <c r="B1122" s="22" t="s">
        <v>9503</v>
      </c>
      <c r="G1122" s="18"/>
      <c r="I1122" s="18"/>
      <c r="K1122"/>
      <c r="M1122" s="89" t="s">
        <v>2986</v>
      </c>
      <c r="N1122" s="90" t="s">
        <v>2987</v>
      </c>
      <c r="O1122" s="85" t="s">
        <v>1850</v>
      </c>
    </row>
    <row r="1123" spans="1:15" x14ac:dyDescent="0.25">
      <c r="A1123" s="18" t="s">
        <v>8472</v>
      </c>
      <c r="B1123" s="22" t="s">
        <v>8473</v>
      </c>
      <c r="G1123" s="18"/>
      <c r="I1123" s="18"/>
      <c r="K1123"/>
      <c r="M1123" s="89" t="s">
        <v>2988</v>
      </c>
      <c r="N1123" s="90" t="s">
        <v>2989</v>
      </c>
      <c r="O1123" s="85" t="s">
        <v>490</v>
      </c>
    </row>
    <row r="1124" spans="1:15" x14ac:dyDescent="0.25">
      <c r="A1124" s="18" t="s">
        <v>10383</v>
      </c>
      <c r="B1124" s="22" t="s">
        <v>10384</v>
      </c>
      <c r="G1124" s="18"/>
      <c r="I1124" s="18"/>
      <c r="K1124"/>
      <c r="M1124" s="89" t="s">
        <v>2990</v>
      </c>
      <c r="N1124" s="90" t="s">
        <v>2991</v>
      </c>
      <c r="O1124" s="85" t="s">
        <v>967</v>
      </c>
    </row>
    <row r="1125" spans="1:15" x14ac:dyDescent="0.25">
      <c r="A1125" s="18" t="s">
        <v>1770</v>
      </c>
      <c r="B1125" s="22" t="s">
        <v>1769</v>
      </c>
      <c r="G1125" s="18"/>
      <c r="I1125" s="18"/>
      <c r="K1125"/>
      <c r="M1125" s="89" t="s">
        <v>2992</v>
      </c>
      <c r="N1125" s="90" t="s">
        <v>2993</v>
      </c>
      <c r="O1125" s="85" t="s">
        <v>862</v>
      </c>
    </row>
    <row r="1126" spans="1:15" x14ac:dyDescent="0.25">
      <c r="A1126" s="18" t="s">
        <v>1772</v>
      </c>
      <c r="B1126" s="22" t="s">
        <v>1771</v>
      </c>
      <c r="G1126" s="18"/>
      <c r="I1126" s="18"/>
      <c r="K1126"/>
      <c r="M1126" s="89" t="s">
        <v>2994</v>
      </c>
      <c r="N1126" s="90" t="s">
        <v>2995</v>
      </c>
      <c r="O1126" s="85" t="s">
        <v>2712</v>
      </c>
    </row>
    <row r="1127" spans="1:15" x14ac:dyDescent="0.25">
      <c r="A1127" s="18" t="s">
        <v>1774</v>
      </c>
      <c r="B1127" s="22" t="s">
        <v>1773</v>
      </c>
      <c r="G1127" s="18"/>
      <c r="I1127" s="18"/>
      <c r="K1127"/>
      <c r="M1127" s="89" t="s">
        <v>2996</v>
      </c>
      <c r="N1127" s="90" t="s">
        <v>2997</v>
      </c>
      <c r="O1127" s="85" t="s">
        <v>2998</v>
      </c>
    </row>
    <row r="1128" spans="1:15" x14ac:dyDescent="0.25">
      <c r="A1128" s="18" t="s">
        <v>1776</v>
      </c>
      <c r="B1128" s="22" t="s">
        <v>1775</v>
      </c>
      <c r="G1128" s="18"/>
      <c r="I1128" s="18"/>
      <c r="K1128"/>
      <c r="M1128" s="89" t="s">
        <v>2999</v>
      </c>
      <c r="N1128" s="90" t="s">
        <v>3000</v>
      </c>
      <c r="O1128" s="85" t="s">
        <v>2041</v>
      </c>
    </row>
    <row r="1129" spans="1:15" x14ac:dyDescent="0.25">
      <c r="A1129" s="18" t="s">
        <v>1778</v>
      </c>
      <c r="B1129" s="22" t="s">
        <v>1777</v>
      </c>
      <c r="G1129" s="18"/>
      <c r="I1129" s="18"/>
      <c r="K1129"/>
      <c r="M1129" s="89" t="s">
        <v>3001</v>
      </c>
      <c r="N1129" s="90" t="s">
        <v>310</v>
      </c>
      <c r="O1129" s="85" t="s">
        <v>862</v>
      </c>
    </row>
    <row r="1130" spans="1:15" x14ac:dyDescent="0.25">
      <c r="A1130" s="18" t="s">
        <v>8760</v>
      </c>
      <c r="B1130" s="22" t="s">
        <v>8761</v>
      </c>
      <c r="G1130" s="18"/>
      <c r="I1130" s="18"/>
      <c r="K1130"/>
      <c r="M1130" s="89" t="s">
        <v>3002</v>
      </c>
      <c r="N1130" s="90" t="s">
        <v>3003</v>
      </c>
      <c r="O1130" s="85" t="s">
        <v>2314</v>
      </c>
    </row>
    <row r="1131" spans="1:15" x14ac:dyDescent="0.25">
      <c r="A1131" s="18" t="s">
        <v>1780</v>
      </c>
      <c r="B1131" s="22" t="s">
        <v>1779</v>
      </c>
      <c r="G1131" s="18"/>
      <c r="I1131" s="18"/>
      <c r="K1131"/>
      <c r="M1131" s="89" t="s">
        <v>3004</v>
      </c>
      <c r="N1131" s="90" t="s">
        <v>3005</v>
      </c>
      <c r="O1131" s="85" t="s">
        <v>588</v>
      </c>
    </row>
    <row r="1132" spans="1:15" x14ac:dyDescent="0.25">
      <c r="A1132" s="18" t="s">
        <v>1783</v>
      </c>
      <c r="B1132" s="22" t="s">
        <v>1782</v>
      </c>
      <c r="G1132" s="18"/>
      <c r="I1132" s="18"/>
      <c r="K1132"/>
      <c r="M1132" s="89" t="s">
        <v>3006</v>
      </c>
      <c r="N1132" s="90" t="s">
        <v>3007</v>
      </c>
      <c r="O1132" s="85" t="s">
        <v>2963</v>
      </c>
    </row>
    <row r="1133" spans="1:15" x14ac:dyDescent="0.25">
      <c r="A1133" s="18" t="s">
        <v>1785</v>
      </c>
      <c r="B1133" s="22" t="s">
        <v>1784</v>
      </c>
      <c r="G1133" s="18"/>
      <c r="I1133" s="18"/>
      <c r="K1133"/>
      <c r="M1133" s="89" t="s">
        <v>3008</v>
      </c>
      <c r="N1133" s="90" t="s">
        <v>3009</v>
      </c>
      <c r="O1133" s="85" t="s">
        <v>1072</v>
      </c>
    </row>
    <row r="1134" spans="1:15" x14ac:dyDescent="0.25">
      <c r="A1134" s="18" t="s">
        <v>1787</v>
      </c>
      <c r="B1134" s="22" t="s">
        <v>1786</v>
      </c>
      <c r="G1134" s="18"/>
      <c r="I1134" s="18"/>
      <c r="K1134"/>
      <c r="M1134" s="89" t="s">
        <v>3010</v>
      </c>
      <c r="N1134" s="90" t="s">
        <v>3011</v>
      </c>
      <c r="O1134" s="85" t="s">
        <v>1805</v>
      </c>
    </row>
    <row r="1135" spans="1:15" x14ac:dyDescent="0.25">
      <c r="A1135" s="18" t="s">
        <v>10107</v>
      </c>
      <c r="B1135" s="22" t="s">
        <v>10108</v>
      </c>
      <c r="G1135" s="18"/>
      <c r="I1135" s="18"/>
      <c r="K1135"/>
      <c r="M1135" s="89" t="s">
        <v>3012</v>
      </c>
      <c r="N1135" s="90" t="s">
        <v>3013</v>
      </c>
      <c r="O1135" s="85" t="s">
        <v>563</v>
      </c>
    </row>
    <row r="1136" spans="1:15" x14ac:dyDescent="0.25">
      <c r="A1136" s="18" t="s">
        <v>1789</v>
      </c>
      <c r="B1136" s="22" t="s">
        <v>1788</v>
      </c>
      <c r="G1136" s="18"/>
      <c r="I1136" s="18"/>
      <c r="K1136"/>
      <c r="M1136" s="89" t="s">
        <v>3014</v>
      </c>
      <c r="N1136" s="90" t="s">
        <v>3015</v>
      </c>
      <c r="O1136" s="85" t="s">
        <v>621</v>
      </c>
    </row>
    <row r="1137" spans="1:15" x14ac:dyDescent="0.25">
      <c r="A1137" s="18" t="s">
        <v>5816</v>
      </c>
      <c r="B1137" s="22" t="s">
        <v>5817</v>
      </c>
      <c r="G1137" s="18"/>
      <c r="I1137" s="18"/>
      <c r="K1137"/>
      <c r="M1137" s="89" t="s">
        <v>3016</v>
      </c>
      <c r="N1137" s="90" t="s">
        <v>3017</v>
      </c>
      <c r="O1137" s="85" t="s">
        <v>800</v>
      </c>
    </row>
    <row r="1138" spans="1:15" x14ac:dyDescent="0.25">
      <c r="A1138" s="18" t="s">
        <v>1792</v>
      </c>
      <c r="B1138" s="22" t="s">
        <v>1791</v>
      </c>
      <c r="G1138" s="18"/>
      <c r="I1138" s="18"/>
      <c r="K1138"/>
      <c r="M1138" s="89" t="s">
        <v>3018</v>
      </c>
      <c r="N1138" s="90" t="s">
        <v>3019</v>
      </c>
      <c r="O1138" s="85" t="s">
        <v>1192</v>
      </c>
    </row>
    <row r="1139" spans="1:15" x14ac:dyDescent="0.25">
      <c r="A1139" s="18" t="s">
        <v>1794</v>
      </c>
      <c r="B1139" s="22" t="s">
        <v>1793</v>
      </c>
      <c r="G1139" s="18"/>
      <c r="I1139" s="18"/>
      <c r="K1139"/>
      <c r="M1139" s="89" t="s">
        <v>3020</v>
      </c>
      <c r="N1139" s="90" t="s">
        <v>3021</v>
      </c>
      <c r="O1139" s="85" t="s">
        <v>834</v>
      </c>
    </row>
    <row r="1140" spans="1:15" x14ac:dyDescent="0.25">
      <c r="A1140" s="18" t="s">
        <v>1796</v>
      </c>
      <c r="B1140" s="22" t="s">
        <v>1795</v>
      </c>
      <c r="G1140" s="18"/>
      <c r="I1140" s="18"/>
      <c r="K1140"/>
      <c r="M1140" s="89" t="s">
        <v>3022</v>
      </c>
      <c r="N1140" s="90" t="s">
        <v>3023</v>
      </c>
      <c r="O1140" s="85" t="s">
        <v>509</v>
      </c>
    </row>
    <row r="1141" spans="1:15" x14ac:dyDescent="0.25">
      <c r="A1141" s="18" t="s">
        <v>9332</v>
      </c>
      <c r="B1141" s="22" t="s">
        <v>9333</v>
      </c>
      <c r="G1141" s="18"/>
      <c r="I1141" s="18"/>
      <c r="K1141"/>
      <c r="M1141" s="89" t="s">
        <v>3024</v>
      </c>
      <c r="N1141" s="90" t="s">
        <v>3025</v>
      </c>
      <c r="O1141" s="85" t="s">
        <v>800</v>
      </c>
    </row>
    <row r="1142" spans="1:15" x14ac:dyDescent="0.25">
      <c r="A1142" s="18" t="s">
        <v>1798</v>
      </c>
      <c r="B1142" s="22" t="s">
        <v>1797</v>
      </c>
      <c r="G1142" s="18"/>
      <c r="I1142" s="18"/>
      <c r="K1142"/>
      <c r="M1142" s="89" t="s">
        <v>3026</v>
      </c>
      <c r="N1142" s="90" t="s">
        <v>3027</v>
      </c>
      <c r="O1142" s="85" t="s">
        <v>986</v>
      </c>
    </row>
    <row r="1143" spans="1:15" x14ac:dyDescent="0.25">
      <c r="A1143" s="18" t="s">
        <v>1800</v>
      </c>
      <c r="B1143" s="22" t="s">
        <v>1799</v>
      </c>
      <c r="G1143" s="18"/>
      <c r="I1143" s="18"/>
      <c r="K1143"/>
      <c r="M1143" s="89" t="s">
        <v>3028</v>
      </c>
      <c r="N1143" s="90" t="s">
        <v>3029</v>
      </c>
      <c r="O1143" s="85" t="s">
        <v>887</v>
      </c>
    </row>
    <row r="1144" spans="1:15" x14ac:dyDescent="0.25">
      <c r="A1144" s="18" t="s">
        <v>1802</v>
      </c>
      <c r="B1144" s="22" t="s">
        <v>1801</v>
      </c>
      <c r="G1144" s="18"/>
      <c r="I1144" s="18"/>
      <c r="K1144"/>
      <c r="M1144" s="89" t="s">
        <v>3030</v>
      </c>
      <c r="N1144" s="90" t="s">
        <v>3031</v>
      </c>
      <c r="O1144" s="85" t="s">
        <v>474</v>
      </c>
    </row>
    <row r="1145" spans="1:15" x14ac:dyDescent="0.25">
      <c r="A1145" s="18" t="s">
        <v>1804</v>
      </c>
      <c r="B1145" s="22" t="s">
        <v>1803</v>
      </c>
      <c r="G1145" s="18"/>
      <c r="I1145" s="18"/>
      <c r="K1145"/>
      <c r="M1145" s="89" t="s">
        <v>3032</v>
      </c>
      <c r="N1145" s="90" t="s">
        <v>3033</v>
      </c>
      <c r="O1145" s="85" t="s">
        <v>807</v>
      </c>
    </row>
    <row r="1146" spans="1:15" x14ac:dyDescent="0.25">
      <c r="A1146" s="18" t="s">
        <v>316</v>
      </c>
      <c r="B1146" s="22" t="s">
        <v>1806</v>
      </c>
      <c r="G1146" s="18"/>
      <c r="I1146" s="18"/>
      <c r="K1146"/>
      <c r="M1146" s="89" t="s">
        <v>3034</v>
      </c>
      <c r="N1146" s="90" t="s">
        <v>3035</v>
      </c>
      <c r="O1146" s="85" t="s">
        <v>553</v>
      </c>
    </row>
    <row r="1147" spans="1:15" x14ac:dyDescent="0.25">
      <c r="A1147" s="18" t="s">
        <v>1808</v>
      </c>
      <c r="B1147" s="22" t="s">
        <v>1807</v>
      </c>
      <c r="G1147" s="18"/>
      <c r="I1147" s="18"/>
      <c r="K1147"/>
      <c r="M1147" s="89" t="s">
        <v>3036</v>
      </c>
      <c r="N1147" s="90" t="s">
        <v>3037</v>
      </c>
      <c r="O1147" s="85" t="s">
        <v>887</v>
      </c>
    </row>
    <row r="1148" spans="1:15" x14ac:dyDescent="0.25">
      <c r="A1148" s="18" t="s">
        <v>6579</v>
      </c>
      <c r="B1148" s="22" t="s">
        <v>6580</v>
      </c>
      <c r="G1148" s="18"/>
      <c r="I1148" s="18"/>
      <c r="K1148"/>
      <c r="M1148" s="89" t="s">
        <v>3038</v>
      </c>
      <c r="N1148" s="90" t="s">
        <v>3039</v>
      </c>
      <c r="O1148" s="85" t="s">
        <v>573</v>
      </c>
    </row>
    <row r="1149" spans="1:15" x14ac:dyDescent="0.25">
      <c r="A1149" s="18" t="s">
        <v>1810</v>
      </c>
      <c r="B1149" s="22" t="s">
        <v>1809</v>
      </c>
      <c r="G1149" s="18"/>
      <c r="I1149" s="18"/>
      <c r="K1149"/>
      <c r="M1149" s="89" t="s">
        <v>3040</v>
      </c>
      <c r="N1149" s="90" t="s">
        <v>3041</v>
      </c>
      <c r="O1149" s="85" t="s">
        <v>1859</v>
      </c>
    </row>
    <row r="1150" spans="1:15" x14ac:dyDescent="0.25">
      <c r="A1150" s="18" t="s">
        <v>9722</v>
      </c>
      <c r="B1150" s="22" t="s">
        <v>9723</v>
      </c>
      <c r="G1150" s="18"/>
      <c r="I1150" s="18"/>
      <c r="K1150"/>
      <c r="M1150" s="89" t="s">
        <v>3042</v>
      </c>
      <c r="N1150" s="90" t="s">
        <v>3043</v>
      </c>
      <c r="O1150" s="85" t="s">
        <v>692</v>
      </c>
    </row>
    <row r="1151" spans="1:15" x14ac:dyDescent="0.25">
      <c r="A1151" s="18" t="s">
        <v>6627</v>
      </c>
      <c r="B1151" s="22" t="s">
        <v>6628</v>
      </c>
      <c r="G1151" s="18"/>
      <c r="I1151" s="18"/>
      <c r="K1151"/>
      <c r="M1151" s="89" t="s">
        <v>3044</v>
      </c>
      <c r="N1151" s="90" t="s">
        <v>3045</v>
      </c>
      <c r="O1151" s="85" t="s">
        <v>563</v>
      </c>
    </row>
    <row r="1152" spans="1:15" x14ac:dyDescent="0.25">
      <c r="A1152" s="18" t="s">
        <v>1812</v>
      </c>
      <c r="B1152" s="22" t="s">
        <v>1811</v>
      </c>
      <c r="G1152" s="18"/>
      <c r="I1152" s="18"/>
      <c r="K1152"/>
      <c r="M1152" s="89" t="s">
        <v>3046</v>
      </c>
      <c r="N1152" s="90" t="s">
        <v>3047</v>
      </c>
      <c r="O1152" s="85" t="s">
        <v>83</v>
      </c>
    </row>
    <row r="1153" spans="1:15" x14ac:dyDescent="0.25">
      <c r="A1153" s="18" t="s">
        <v>5478</v>
      </c>
      <c r="B1153" s="22" t="s">
        <v>5479</v>
      </c>
      <c r="G1153" s="18"/>
      <c r="I1153" s="18"/>
      <c r="K1153"/>
      <c r="M1153" s="89" t="s">
        <v>3048</v>
      </c>
      <c r="N1153" s="90" t="s">
        <v>3049</v>
      </c>
      <c r="O1153" s="85" t="s">
        <v>800</v>
      </c>
    </row>
    <row r="1154" spans="1:15" x14ac:dyDescent="0.25">
      <c r="A1154" s="18" t="s">
        <v>292</v>
      </c>
      <c r="B1154" s="22" t="s">
        <v>1813</v>
      </c>
      <c r="G1154" s="18"/>
      <c r="I1154" s="18"/>
      <c r="K1154"/>
      <c r="M1154" s="89" t="s">
        <v>3050</v>
      </c>
      <c r="N1154" s="90" t="s">
        <v>3051</v>
      </c>
      <c r="O1154" s="85" t="s">
        <v>560</v>
      </c>
    </row>
    <row r="1155" spans="1:15" x14ac:dyDescent="0.25">
      <c r="A1155" s="18" t="s">
        <v>9758</v>
      </c>
      <c r="B1155" s="22" t="s">
        <v>9759</v>
      </c>
      <c r="G1155" s="18"/>
      <c r="I1155" s="18"/>
      <c r="K1155"/>
      <c r="M1155" s="89" t="s">
        <v>3052</v>
      </c>
      <c r="N1155" s="90" t="s">
        <v>3053</v>
      </c>
      <c r="O1155" s="85" t="s">
        <v>734</v>
      </c>
    </row>
    <row r="1156" spans="1:15" x14ac:dyDescent="0.25">
      <c r="A1156" s="18" t="s">
        <v>5312</v>
      </c>
      <c r="B1156" s="22" t="s">
        <v>5313</v>
      </c>
      <c r="G1156" s="18"/>
      <c r="I1156" s="18"/>
      <c r="K1156"/>
      <c r="M1156" s="89" t="s">
        <v>3054</v>
      </c>
      <c r="N1156" s="90" t="s">
        <v>3055</v>
      </c>
      <c r="O1156" s="85" t="s">
        <v>75</v>
      </c>
    </row>
    <row r="1157" spans="1:15" x14ac:dyDescent="0.25">
      <c r="A1157" s="18" t="s">
        <v>7234</v>
      </c>
      <c r="B1157" s="22" t="s">
        <v>7235</v>
      </c>
      <c r="G1157" s="18"/>
      <c r="I1157" s="18"/>
      <c r="K1157"/>
      <c r="M1157" s="89" t="s">
        <v>3056</v>
      </c>
      <c r="N1157" s="90" t="s">
        <v>3057</v>
      </c>
      <c r="O1157" s="85" t="s">
        <v>3058</v>
      </c>
    </row>
    <row r="1158" spans="1:15" x14ac:dyDescent="0.25">
      <c r="A1158" s="18" t="s">
        <v>9074</v>
      </c>
      <c r="B1158" s="22" t="s">
        <v>9075</v>
      </c>
      <c r="G1158" s="18"/>
      <c r="I1158" s="18"/>
      <c r="K1158"/>
      <c r="M1158" s="89" t="s">
        <v>3059</v>
      </c>
      <c r="N1158" s="90" t="s">
        <v>3060</v>
      </c>
      <c r="O1158" s="85" t="s">
        <v>477</v>
      </c>
    </row>
    <row r="1159" spans="1:15" x14ac:dyDescent="0.25">
      <c r="A1159" s="18" t="s">
        <v>9369</v>
      </c>
      <c r="B1159" s="22" t="s">
        <v>9370</v>
      </c>
      <c r="G1159" s="18"/>
      <c r="I1159" s="18"/>
      <c r="K1159"/>
      <c r="M1159" s="89" t="s">
        <v>3061</v>
      </c>
      <c r="N1159" s="90" t="s">
        <v>3062</v>
      </c>
      <c r="O1159" s="85" t="s">
        <v>3063</v>
      </c>
    </row>
    <row r="1160" spans="1:15" x14ac:dyDescent="0.25">
      <c r="A1160" s="18" t="s">
        <v>1816</v>
      </c>
      <c r="B1160" s="22" t="s">
        <v>1815</v>
      </c>
      <c r="G1160" s="18"/>
      <c r="I1160" s="18"/>
      <c r="K1160"/>
      <c r="M1160" s="89" t="s">
        <v>3064</v>
      </c>
      <c r="N1160" s="90" t="s">
        <v>3065</v>
      </c>
      <c r="O1160" s="85" t="s">
        <v>654</v>
      </c>
    </row>
    <row r="1161" spans="1:15" x14ac:dyDescent="0.25">
      <c r="A1161" s="18" t="s">
        <v>1818</v>
      </c>
      <c r="B1161" s="22" t="s">
        <v>1817</v>
      </c>
      <c r="G1161" s="18"/>
      <c r="I1161" s="18"/>
      <c r="K1161"/>
      <c r="M1161" s="89" t="s">
        <v>3066</v>
      </c>
      <c r="N1161" s="90" t="s">
        <v>3067</v>
      </c>
      <c r="O1161" s="85" t="s">
        <v>621</v>
      </c>
    </row>
    <row r="1162" spans="1:15" x14ac:dyDescent="0.25">
      <c r="A1162" s="18" t="s">
        <v>5496</v>
      </c>
      <c r="B1162" s="22" t="s">
        <v>5497</v>
      </c>
      <c r="G1162" s="18"/>
      <c r="I1162" s="18"/>
      <c r="K1162"/>
      <c r="M1162" s="89" t="s">
        <v>3068</v>
      </c>
      <c r="N1162" s="90" t="s">
        <v>3069</v>
      </c>
      <c r="O1162" s="85" t="s">
        <v>827</v>
      </c>
    </row>
    <row r="1163" spans="1:15" x14ac:dyDescent="0.25">
      <c r="A1163" s="18" t="s">
        <v>6908</v>
      </c>
      <c r="B1163" s="22" t="s">
        <v>6909</v>
      </c>
      <c r="G1163" s="18"/>
      <c r="I1163" s="18"/>
      <c r="K1163"/>
      <c r="M1163" s="89" t="s">
        <v>3070</v>
      </c>
      <c r="N1163" s="90" t="s">
        <v>3071</v>
      </c>
      <c r="O1163" s="85" t="s">
        <v>621</v>
      </c>
    </row>
    <row r="1164" spans="1:15" x14ac:dyDescent="0.25">
      <c r="A1164" s="18" t="s">
        <v>5310</v>
      </c>
      <c r="B1164" s="22" t="s">
        <v>5311</v>
      </c>
      <c r="G1164" s="18"/>
      <c r="I1164" s="18"/>
      <c r="K1164"/>
      <c r="M1164" s="89" t="s">
        <v>3072</v>
      </c>
      <c r="N1164" s="90" t="s">
        <v>3073</v>
      </c>
      <c r="O1164" s="85" t="s">
        <v>1652</v>
      </c>
    </row>
    <row r="1165" spans="1:15" x14ac:dyDescent="0.25">
      <c r="A1165" s="18" t="s">
        <v>1820</v>
      </c>
      <c r="B1165" s="22" t="s">
        <v>1819</v>
      </c>
      <c r="G1165" s="18"/>
      <c r="I1165" s="18"/>
      <c r="K1165"/>
      <c r="M1165" s="89" t="s">
        <v>3074</v>
      </c>
      <c r="N1165" s="90" t="s">
        <v>3075</v>
      </c>
      <c r="O1165" s="85" t="s">
        <v>2588</v>
      </c>
    </row>
    <row r="1166" spans="1:15" x14ac:dyDescent="0.25">
      <c r="A1166" s="18" t="s">
        <v>8850</v>
      </c>
      <c r="B1166" s="22" t="s">
        <v>8851</v>
      </c>
      <c r="G1166" s="18"/>
      <c r="I1166" s="18"/>
      <c r="K1166"/>
      <c r="M1166" s="89" t="s">
        <v>3076</v>
      </c>
      <c r="N1166" s="90" t="s">
        <v>329</v>
      </c>
      <c r="O1166" s="85" t="s">
        <v>986</v>
      </c>
    </row>
    <row r="1167" spans="1:15" x14ac:dyDescent="0.25">
      <c r="A1167" s="18" t="s">
        <v>1822</v>
      </c>
      <c r="B1167" s="22" t="s">
        <v>1821</v>
      </c>
      <c r="G1167" s="18"/>
      <c r="I1167" s="18"/>
      <c r="K1167"/>
      <c r="M1167" s="89" t="s">
        <v>3077</v>
      </c>
      <c r="N1167" s="90" t="s">
        <v>359</v>
      </c>
      <c r="O1167" s="85" t="s">
        <v>532</v>
      </c>
    </row>
    <row r="1168" spans="1:15" x14ac:dyDescent="0.25">
      <c r="A1168" s="18" t="s">
        <v>1824</v>
      </c>
      <c r="B1168" s="22" t="s">
        <v>1823</v>
      </c>
      <c r="G1168" s="18"/>
      <c r="I1168" s="18"/>
      <c r="K1168"/>
      <c r="M1168" s="89" t="s">
        <v>3078</v>
      </c>
      <c r="N1168" s="90" t="s">
        <v>3079</v>
      </c>
      <c r="O1168" s="85" t="s">
        <v>1208</v>
      </c>
    </row>
    <row r="1169" spans="1:15" x14ac:dyDescent="0.25">
      <c r="A1169" s="18" t="s">
        <v>8444</v>
      </c>
      <c r="B1169" s="22" t="s">
        <v>8445</v>
      </c>
      <c r="G1169" s="18"/>
      <c r="I1169" s="18"/>
      <c r="K1169"/>
      <c r="M1169" s="89" t="s">
        <v>3080</v>
      </c>
      <c r="N1169" s="90" t="s">
        <v>3081</v>
      </c>
      <c r="O1169" s="85" t="s">
        <v>1608</v>
      </c>
    </row>
    <row r="1170" spans="1:15" x14ac:dyDescent="0.25">
      <c r="A1170" s="18" t="s">
        <v>1826</v>
      </c>
      <c r="B1170" s="22" t="s">
        <v>1825</v>
      </c>
      <c r="G1170" s="18"/>
      <c r="I1170" s="18"/>
      <c r="K1170"/>
      <c r="M1170" s="89" t="s">
        <v>3082</v>
      </c>
      <c r="N1170" s="90" t="s">
        <v>3083</v>
      </c>
      <c r="O1170" s="85" t="s">
        <v>91</v>
      </c>
    </row>
    <row r="1171" spans="1:15" x14ac:dyDescent="0.25">
      <c r="A1171" s="18" t="s">
        <v>9002</v>
      </c>
      <c r="B1171" s="22" t="s">
        <v>9003</v>
      </c>
      <c r="G1171" s="18"/>
      <c r="I1171" s="18"/>
      <c r="K1171"/>
      <c r="M1171" s="89" t="s">
        <v>3084</v>
      </c>
      <c r="N1171" s="90" t="s">
        <v>3085</v>
      </c>
      <c r="O1171" s="85" t="s">
        <v>2534</v>
      </c>
    </row>
    <row r="1172" spans="1:15" x14ac:dyDescent="0.25">
      <c r="A1172" s="18" t="s">
        <v>9628</v>
      </c>
      <c r="B1172" s="22" t="s">
        <v>9629</v>
      </c>
      <c r="G1172" s="18"/>
      <c r="I1172" s="18"/>
      <c r="K1172"/>
      <c r="M1172" s="89" t="s">
        <v>3086</v>
      </c>
      <c r="N1172" s="90" t="s">
        <v>3087</v>
      </c>
      <c r="O1172" s="85" t="s">
        <v>722</v>
      </c>
    </row>
    <row r="1173" spans="1:15" x14ac:dyDescent="0.25">
      <c r="A1173" s="18" t="s">
        <v>5638</v>
      </c>
      <c r="B1173" s="22" t="s">
        <v>5639</v>
      </c>
      <c r="G1173" s="18"/>
      <c r="I1173" s="18"/>
      <c r="K1173"/>
      <c r="M1173" s="89" t="s">
        <v>3088</v>
      </c>
      <c r="N1173" s="90" t="s">
        <v>3089</v>
      </c>
      <c r="O1173" s="85" t="s">
        <v>800</v>
      </c>
    </row>
    <row r="1174" spans="1:15" x14ac:dyDescent="0.25">
      <c r="A1174" s="18" t="s">
        <v>1828</v>
      </c>
      <c r="B1174" s="22" t="s">
        <v>1827</v>
      </c>
      <c r="G1174" s="18"/>
      <c r="I1174" s="18"/>
      <c r="K1174"/>
      <c r="M1174" s="89" t="s">
        <v>3090</v>
      </c>
      <c r="N1174" s="90" t="s">
        <v>3091</v>
      </c>
      <c r="O1174" s="85" t="s">
        <v>3092</v>
      </c>
    </row>
    <row r="1175" spans="1:15" x14ac:dyDescent="0.25">
      <c r="A1175" s="18" t="s">
        <v>7318</v>
      </c>
      <c r="B1175" s="22" t="s">
        <v>7319</v>
      </c>
      <c r="G1175" s="18"/>
      <c r="I1175" s="18"/>
      <c r="K1175"/>
      <c r="M1175" s="89" t="s">
        <v>3093</v>
      </c>
      <c r="N1175" s="90" t="s">
        <v>3094</v>
      </c>
      <c r="O1175" s="85" t="s">
        <v>967</v>
      </c>
    </row>
    <row r="1176" spans="1:15" x14ac:dyDescent="0.25">
      <c r="A1176" s="18" t="s">
        <v>1830</v>
      </c>
      <c r="B1176" s="22" t="s">
        <v>1829</v>
      </c>
      <c r="G1176" s="18"/>
      <c r="I1176" s="18"/>
      <c r="K1176"/>
      <c r="M1176" s="89" t="s">
        <v>3095</v>
      </c>
      <c r="N1176" s="90" t="s">
        <v>3096</v>
      </c>
      <c r="O1176" s="85" t="s">
        <v>834</v>
      </c>
    </row>
    <row r="1177" spans="1:15" x14ac:dyDescent="0.25">
      <c r="A1177" s="18" t="s">
        <v>1832</v>
      </c>
      <c r="B1177" s="22" t="s">
        <v>1831</v>
      </c>
      <c r="G1177" s="18"/>
      <c r="I1177" s="18"/>
      <c r="K1177"/>
      <c r="M1177" s="89" t="s">
        <v>3097</v>
      </c>
      <c r="N1177" s="90" t="s">
        <v>3098</v>
      </c>
      <c r="O1177" s="85" t="s">
        <v>904</v>
      </c>
    </row>
    <row r="1178" spans="1:15" x14ac:dyDescent="0.25">
      <c r="A1178" s="18" t="s">
        <v>10103</v>
      </c>
      <c r="B1178" s="22" t="s">
        <v>10104</v>
      </c>
      <c r="G1178" s="18"/>
      <c r="I1178" s="18"/>
      <c r="K1178"/>
      <c r="M1178" s="89" t="s">
        <v>3099</v>
      </c>
      <c r="N1178" s="90" t="s">
        <v>3100</v>
      </c>
      <c r="O1178" s="85" t="s">
        <v>516</v>
      </c>
    </row>
    <row r="1179" spans="1:15" x14ac:dyDescent="0.25">
      <c r="A1179" s="18" t="s">
        <v>7150</v>
      </c>
      <c r="B1179" s="22" t="s">
        <v>7151</v>
      </c>
      <c r="G1179" s="18"/>
      <c r="I1179" s="18"/>
      <c r="K1179"/>
      <c r="M1179" s="89" t="s">
        <v>3101</v>
      </c>
      <c r="N1179" s="90" t="s">
        <v>3102</v>
      </c>
      <c r="O1179" s="85" t="s">
        <v>1475</v>
      </c>
    </row>
    <row r="1180" spans="1:15" x14ac:dyDescent="0.25">
      <c r="A1180" s="18" t="s">
        <v>6133</v>
      </c>
      <c r="B1180" s="22" t="s">
        <v>6134</v>
      </c>
      <c r="G1180" s="18"/>
      <c r="I1180" s="18"/>
      <c r="K1180"/>
      <c r="M1180" s="89" t="s">
        <v>3103</v>
      </c>
      <c r="N1180" s="90" t="s">
        <v>3104</v>
      </c>
      <c r="O1180" s="85" t="s">
        <v>1805</v>
      </c>
    </row>
    <row r="1181" spans="1:15" x14ac:dyDescent="0.25">
      <c r="A1181" s="18" t="s">
        <v>9970</v>
      </c>
      <c r="B1181" s="22" t="s">
        <v>9971</v>
      </c>
      <c r="G1181" s="18"/>
      <c r="I1181" s="18"/>
      <c r="K1181"/>
      <c r="M1181" s="89" t="s">
        <v>3105</v>
      </c>
      <c r="N1181" s="90" t="s">
        <v>3106</v>
      </c>
      <c r="O1181" s="85" t="s">
        <v>62</v>
      </c>
    </row>
    <row r="1182" spans="1:15" x14ac:dyDescent="0.25">
      <c r="A1182" s="18" t="s">
        <v>1834</v>
      </c>
      <c r="B1182" s="22" t="s">
        <v>1833</v>
      </c>
      <c r="G1182" s="18"/>
      <c r="I1182" s="18"/>
      <c r="K1182"/>
      <c r="M1182" s="89" t="s">
        <v>3107</v>
      </c>
      <c r="N1182" s="90" t="s">
        <v>3108</v>
      </c>
      <c r="O1182" s="85" t="s">
        <v>692</v>
      </c>
    </row>
    <row r="1183" spans="1:15" x14ac:dyDescent="0.25">
      <c r="A1183" s="18" t="s">
        <v>1836</v>
      </c>
      <c r="B1183" s="22" t="s">
        <v>1835</v>
      </c>
      <c r="G1183" s="18"/>
      <c r="I1183" s="18"/>
      <c r="K1183"/>
      <c r="M1183" s="89" t="s">
        <v>3109</v>
      </c>
      <c r="N1183" s="90" t="s">
        <v>3110</v>
      </c>
      <c r="O1183" s="85" t="s">
        <v>974</v>
      </c>
    </row>
    <row r="1184" spans="1:15" x14ac:dyDescent="0.25">
      <c r="A1184" s="18" t="s">
        <v>1838</v>
      </c>
      <c r="B1184" s="22" t="s">
        <v>1837</v>
      </c>
      <c r="G1184" s="18"/>
      <c r="I1184" s="18"/>
      <c r="K1184"/>
      <c r="M1184" s="89" t="s">
        <v>3111</v>
      </c>
      <c r="N1184" s="90" t="s">
        <v>3112</v>
      </c>
      <c r="O1184" s="85" t="s">
        <v>844</v>
      </c>
    </row>
    <row r="1185" spans="1:15" x14ac:dyDescent="0.25">
      <c r="A1185" s="18" t="s">
        <v>9766</v>
      </c>
      <c r="B1185" s="22" t="s">
        <v>9767</v>
      </c>
      <c r="G1185" s="18"/>
      <c r="I1185" s="18"/>
      <c r="K1185"/>
      <c r="M1185" s="89" t="s">
        <v>3113</v>
      </c>
      <c r="N1185" s="90" t="s">
        <v>3114</v>
      </c>
      <c r="O1185" s="85" t="s">
        <v>621</v>
      </c>
    </row>
    <row r="1186" spans="1:15" x14ac:dyDescent="0.25">
      <c r="A1186" s="18" t="s">
        <v>1840</v>
      </c>
      <c r="B1186" s="22" t="s">
        <v>1839</v>
      </c>
      <c r="G1186" s="18"/>
      <c r="I1186" s="18"/>
      <c r="K1186"/>
      <c r="M1186" s="89" t="s">
        <v>3115</v>
      </c>
      <c r="N1186" s="90" t="s">
        <v>3116</v>
      </c>
      <c r="O1186" s="85" t="s">
        <v>800</v>
      </c>
    </row>
    <row r="1187" spans="1:15" x14ac:dyDescent="0.25">
      <c r="A1187" s="18" t="s">
        <v>9355</v>
      </c>
      <c r="B1187" s="22" t="s">
        <v>9356</v>
      </c>
      <c r="G1187" s="18"/>
      <c r="I1187" s="18"/>
      <c r="K1187"/>
      <c r="M1187" s="89" t="s">
        <v>3117</v>
      </c>
      <c r="N1187" s="90" t="s">
        <v>3118</v>
      </c>
      <c r="O1187" s="85" t="s">
        <v>1143</v>
      </c>
    </row>
    <row r="1188" spans="1:15" x14ac:dyDescent="0.25">
      <c r="A1188" s="18" t="s">
        <v>8030</v>
      </c>
      <c r="B1188" s="22" t="s">
        <v>8031</v>
      </c>
      <c r="G1188" s="18"/>
      <c r="I1188" s="18"/>
      <c r="K1188"/>
      <c r="M1188" s="89" t="s">
        <v>3119</v>
      </c>
      <c r="N1188" s="90" t="s">
        <v>3120</v>
      </c>
      <c r="O1188" s="85" t="s">
        <v>827</v>
      </c>
    </row>
    <row r="1189" spans="1:15" x14ac:dyDescent="0.25">
      <c r="A1189" s="18" t="s">
        <v>1842</v>
      </c>
      <c r="B1189" s="22" t="s">
        <v>1841</v>
      </c>
      <c r="G1189" s="18"/>
      <c r="I1189" s="18"/>
      <c r="K1189"/>
      <c r="M1189" s="89" t="s">
        <v>3121</v>
      </c>
      <c r="N1189" s="90" t="s">
        <v>3122</v>
      </c>
      <c r="O1189" s="85" t="s">
        <v>957</v>
      </c>
    </row>
    <row r="1190" spans="1:15" x14ac:dyDescent="0.25">
      <c r="A1190" s="18" t="s">
        <v>1844</v>
      </c>
      <c r="B1190" s="22" t="s">
        <v>1843</v>
      </c>
      <c r="G1190" s="18"/>
      <c r="I1190" s="18"/>
      <c r="K1190"/>
      <c r="M1190" s="89" t="s">
        <v>3123</v>
      </c>
      <c r="N1190" s="90" t="s">
        <v>3124</v>
      </c>
      <c r="O1190" s="85" t="s">
        <v>800</v>
      </c>
    </row>
    <row r="1191" spans="1:15" x14ac:dyDescent="0.25">
      <c r="A1191" s="18" t="s">
        <v>8790</v>
      </c>
      <c r="B1191" s="22" t="s">
        <v>8791</v>
      </c>
      <c r="G1191" s="18"/>
      <c r="I1191" s="18"/>
      <c r="K1191"/>
      <c r="M1191" s="89" t="s">
        <v>3125</v>
      </c>
      <c r="N1191" s="90" t="s">
        <v>3126</v>
      </c>
      <c r="O1191" s="85" t="s">
        <v>460</v>
      </c>
    </row>
    <row r="1192" spans="1:15" x14ac:dyDescent="0.25">
      <c r="A1192" s="18" t="s">
        <v>7008</v>
      </c>
      <c r="B1192" s="22" t="s">
        <v>7009</v>
      </c>
      <c r="G1192" s="18"/>
      <c r="I1192" s="18"/>
      <c r="K1192"/>
      <c r="M1192" s="89" t="s">
        <v>3127</v>
      </c>
      <c r="N1192" s="90" t="s">
        <v>3128</v>
      </c>
      <c r="O1192" s="85" t="s">
        <v>827</v>
      </c>
    </row>
    <row r="1193" spans="1:15" x14ac:dyDescent="0.25">
      <c r="A1193" s="18" t="s">
        <v>1846</v>
      </c>
      <c r="B1193" s="22" t="s">
        <v>1845</v>
      </c>
      <c r="G1193" s="18"/>
      <c r="I1193" s="18"/>
      <c r="K1193"/>
      <c r="M1193" s="89" t="s">
        <v>3129</v>
      </c>
      <c r="N1193" s="90" t="s">
        <v>3130</v>
      </c>
      <c r="O1193" s="85" t="s">
        <v>621</v>
      </c>
    </row>
    <row r="1194" spans="1:15" x14ac:dyDescent="0.25">
      <c r="A1194" s="18" t="s">
        <v>7482</v>
      </c>
      <c r="B1194" s="22" t="s">
        <v>7483</v>
      </c>
      <c r="G1194" s="18"/>
      <c r="I1194" s="18"/>
      <c r="K1194"/>
      <c r="M1194" s="89" t="s">
        <v>3131</v>
      </c>
      <c r="N1194" s="90" t="s">
        <v>3132</v>
      </c>
      <c r="O1194" s="85" t="s">
        <v>722</v>
      </c>
    </row>
    <row r="1195" spans="1:15" x14ac:dyDescent="0.25">
      <c r="A1195" s="18" t="s">
        <v>8250</v>
      </c>
      <c r="B1195" s="22" t="s">
        <v>8251</v>
      </c>
      <c r="G1195" s="18"/>
      <c r="I1195" s="18"/>
      <c r="K1195"/>
      <c r="M1195" s="89" t="s">
        <v>3133</v>
      </c>
      <c r="N1195" s="90" t="s">
        <v>3134</v>
      </c>
      <c r="O1195" s="85" t="s">
        <v>549</v>
      </c>
    </row>
    <row r="1196" spans="1:15" x14ac:dyDescent="0.25">
      <c r="A1196" s="18" t="s">
        <v>1849</v>
      </c>
      <c r="B1196" s="22" t="s">
        <v>1848</v>
      </c>
      <c r="G1196" s="18"/>
      <c r="I1196" s="18"/>
      <c r="K1196"/>
      <c r="M1196" s="89" t="s">
        <v>3135</v>
      </c>
      <c r="N1196" s="90" t="s">
        <v>3136</v>
      </c>
      <c r="O1196" s="85" t="s">
        <v>827</v>
      </c>
    </row>
    <row r="1197" spans="1:15" x14ac:dyDescent="0.25">
      <c r="A1197" s="18" t="s">
        <v>7270</v>
      </c>
      <c r="B1197" s="22" t="s">
        <v>7271</v>
      </c>
      <c r="G1197" s="18"/>
      <c r="I1197" s="18"/>
      <c r="K1197"/>
      <c r="M1197" s="89" t="s">
        <v>3137</v>
      </c>
      <c r="N1197" s="90" t="s">
        <v>3138</v>
      </c>
      <c r="O1197" s="85" t="s">
        <v>1072</v>
      </c>
    </row>
    <row r="1198" spans="1:15" x14ac:dyDescent="0.25">
      <c r="A1198" s="18" t="s">
        <v>9672</v>
      </c>
      <c r="B1198" s="22" t="s">
        <v>9673</v>
      </c>
      <c r="G1198" s="18"/>
      <c r="I1198" s="18"/>
      <c r="K1198"/>
      <c r="M1198" s="89" t="s">
        <v>3139</v>
      </c>
      <c r="N1198" s="90" t="s">
        <v>3140</v>
      </c>
      <c r="O1198" s="85" t="s">
        <v>737</v>
      </c>
    </row>
    <row r="1199" spans="1:15" x14ac:dyDescent="0.25">
      <c r="A1199" s="18" t="s">
        <v>6609</v>
      </c>
      <c r="B1199" s="22" t="s">
        <v>6610</v>
      </c>
      <c r="G1199" s="18"/>
      <c r="I1199" s="18"/>
      <c r="K1199"/>
      <c r="M1199" s="89" t="s">
        <v>3141</v>
      </c>
      <c r="N1199" s="90" t="s">
        <v>3142</v>
      </c>
      <c r="O1199" s="85" t="s">
        <v>974</v>
      </c>
    </row>
    <row r="1200" spans="1:15" x14ac:dyDescent="0.25">
      <c r="A1200" s="18" t="s">
        <v>8170</v>
      </c>
      <c r="B1200" s="22" t="s">
        <v>8171</v>
      </c>
      <c r="G1200" s="18"/>
      <c r="I1200" s="18"/>
      <c r="K1200"/>
      <c r="M1200" s="89" t="s">
        <v>3143</v>
      </c>
      <c r="N1200" s="90" t="s">
        <v>188</v>
      </c>
      <c r="O1200" s="85" t="s">
        <v>621</v>
      </c>
    </row>
    <row r="1201" spans="1:15" x14ac:dyDescent="0.25">
      <c r="A1201" s="18" t="s">
        <v>5886</v>
      </c>
      <c r="B1201" s="22" t="s">
        <v>5887</v>
      </c>
      <c r="G1201" s="18"/>
      <c r="I1201" s="18"/>
      <c r="K1201"/>
      <c r="M1201" s="89" t="s">
        <v>3144</v>
      </c>
      <c r="N1201" s="90" t="s">
        <v>3145</v>
      </c>
      <c r="O1201" s="85" t="s">
        <v>1850</v>
      </c>
    </row>
    <row r="1202" spans="1:15" x14ac:dyDescent="0.25">
      <c r="A1202" s="18" t="s">
        <v>9280</v>
      </c>
      <c r="B1202" s="22" t="s">
        <v>9281</v>
      </c>
      <c r="G1202" s="18"/>
      <c r="I1202" s="18"/>
      <c r="K1202"/>
      <c r="M1202" s="89" t="s">
        <v>3146</v>
      </c>
      <c r="N1202" s="90" t="s">
        <v>3147</v>
      </c>
      <c r="O1202" s="85" t="s">
        <v>745</v>
      </c>
    </row>
    <row r="1203" spans="1:15" x14ac:dyDescent="0.25">
      <c r="A1203" s="18" t="s">
        <v>9756</v>
      </c>
      <c r="B1203" s="22" t="s">
        <v>9757</v>
      </c>
      <c r="G1203" s="18"/>
      <c r="I1203" s="18"/>
      <c r="K1203"/>
      <c r="M1203" s="89" t="s">
        <v>3148</v>
      </c>
      <c r="N1203" s="90" t="s">
        <v>3149</v>
      </c>
      <c r="O1203" s="85" t="s">
        <v>730</v>
      </c>
    </row>
    <row r="1204" spans="1:15" x14ac:dyDescent="0.25">
      <c r="A1204" s="18" t="s">
        <v>6866</v>
      </c>
      <c r="B1204" s="22" t="s">
        <v>6867</v>
      </c>
      <c r="G1204" s="18"/>
      <c r="I1204" s="18"/>
      <c r="K1204"/>
      <c r="M1204" s="89" t="s">
        <v>3150</v>
      </c>
      <c r="N1204" s="90" t="s">
        <v>3151</v>
      </c>
      <c r="O1204" s="85" t="s">
        <v>986</v>
      </c>
    </row>
    <row r="1205" spans="1:15" x14ac:dyDescent="0.25">
      <c r="A1205" s="18" t="s">
        <v>9940</v>
      </c>
      <c r="B1205" s="22" t="s">
        <v>9941</v>
      </c>
      <c r="G1205" s="18"/>
      <c r="I1205" s="18"/>
      <c r="K1205"/>
      <c r="M1205" s="89" t="s">
        <v>3152</v>
      </c>
      <c r="N1205" s="90" t="s">
        <v>284</v>
      </c>
      <c r="O1205" s="85" t="s">
        <v>967</v>
      </c>
    </row>
    <row r="1206" spans="1:15" x14ac:dyDescent="0.25">
      <c r="A1206" s="18" t="s">
        <v>1852</v>
      </c>
      <c r="B1206" s="22" t="s">
        <v>1851</v>
      </c>
      <c r="G1206" s="18"/>
      <c r="I1206" s="18"/>
      <c r="K1206"/>
      <c r="M1206" s="89" t="s">
        <v>3153</v>
      </c>
      <c r="N1206" s="90" t="s">
        <v>3154</v>
      </c>
      <c r="O1206" s="85" t="s">
        <v>1069</v>
      </c>
    </row>
    <row r="1207" spans="1:15" x14ac:dyDescent="0.25">
      <c r="A1207" s="18" t="s">
        <v>1854</v>
      </c>
      <c r="B1207" s="22" t="s">
        <v>1853</v>
      </c>
      <c r="G1207" s="18"/>
      <c r="I1207" s="18"/>
      <c r="K1207"/>
      <c r="M1207" s="89" t="s">
        <v>3155</v>
      </c>
      <c r="N1207" s="90" t="s">
        <v>3156</v>
      </c>
      <c r="O1207" s="85" t="s">
        <v>1061</v>
      </c>
    </row>
    <row r="1208" spans="1:15" x14ac:dyDescent="0.25">
      <c r="A1208" s="18" t="s">
        <v>7240</v>
      </c>
      <c r="B1208" s="22" t="s">
        <v>7241</v>
      </c>
      <c r="G1208" s="18"/>
      <c r="I1208" s="18"/>
      <c r="K1208"/>
      <c r="M1208" s="89" t="s">
        <v>3157</v>
      </c>
      <c r="N1208" s="90" t="s">
        <v>3158</v>
      </c>
      <c r="O1208" s="85" t="s">
        <v>497</v>
      </c>
    </row>
    <row r="1209" spans="1:15" x14ac:dyDescent="0.25">
      <c r="A1209" s="18" t="s">
        <v>8856</v>
      </c>
      <c r="B1209" s="22" t="s">
        <v>8857</v>
      </c>
      <c r="G1209" s="18"/>
      <c r="I1209" s="18"/>
      <c r="K1209"/>
      <c r="M1209" s="89" t="s">
        <v>3159</v>
      </c>
      <c r="N1209" s="90" t="s">
        <v>3160</v>
      </c>
      <c r="O1209" s="85" t="s">
        <v>42</v>
      </c>
    </row>
    <row r="1210" spans="1:15" x14ac:dyDescent="0.25">
      <c r="A1210" s="18" t="s">
        <v>8566</v>
      </c>
      <c r="B1210" s="22" t="s">
        <v>8567</v>
      </c>
      <c r="G1210" s="18"/>
      <c r="I1210" s="18"/>
      <c r="K1210"/>
      <c r="M1210" s="89" t="s">
        <v>3161</v>
      </c>
      <c r="N1210" s="90" t="s">
        <v>3162</v>
      </c>
      <c r="O1210" s="85" t="s">
        <v>1069</v>
      </c>
    </row>
    <row r="1211" spans="1:15" x14ac:dyDescent="0.25">
      <c r="A1211" s="18" t="s">
        <v>10027</v>
      </c>
      <c r="B1211" s="22" t="s">
        <v>10028</v>
      </c>
      <c r="G1211" s="18"/>
      <c r="I1211" s="18"/>
      <c r="K1211"/>
      <c r="M1211" s="89" t="s">
        <v>3163</v>
      </c>
      <c r="N1211" s="90" t="s">
        <v>3164</v>
      </c>
      <c r="O1211" s="85" t="s">
        <v>585</v>
      </c>
    </row>
    <row r="1212" spans="1:15" x14ac:dyDescent="0.25">
      <c r="A1212" s="18" t="s">
        <v>9294</v>
      </c>
      <c r="B1212" s="22" t="s">
        <v>9295</v>
      </c>
      <c r="G1212" s="18"/>
      <c r="I1212" s="18"/>
      <c r="K1212"/>
      <c r="M1212" s="89" t="s">
        <v>3165</v>
      </c>
      <c r="N1212" s="90" t="s">
        <v>3166</v>
      </c>
      <c r="O1212" s="85" t="s">
        <v>567</v>
      </c>
    </row>
    <row r="1213" spans="1:15" x14ac:dyDescent="0.25">
      <c r="A1213" s="18" t="s">
        <v>1856</v>
      </c>
      <c r="B1213" s="22" t="s">
        <v>1855</v>
      </c>
      <c r="G1213" s="18"/>
      <c r="I1213" s="18"/>
      <c r="K1213"/>
      <c r="M1213" s="89" t="s">
        <v>3167</v>
      </c>
      <c r="N1213" s="90" t="s">
        <v>3168</v>
      </c>
      <c r="O1213" s="85" t="s">
        <v>2712</v>
      </c>
    </row>
    <row r="1214" spans="1:15" x14ac:dyDescent="0.25">
      <c r="A1214" s="18" t="s">
        <v>9248</v>
      </c>
      <c r="B1214" s="22" t="s">
        <v>9249</v>
      </c>
      <c r="G1214" s="18"/>
      <c r="I1214" s="18"/>
      <c r="K1214"/>
      <c r="M1214" s="89" t="s">
        <v>3169</v>
      </c>
      <c r="N1214" s="90" t="s">
        <v>3170</v>
      </c>
      <c r="O1214" s="85" t="s">
        <v>1708</v>
      </c>
    </row>
    <row r="1215" spans="1:15" x14ac:dyDescent="0.25">
      <c r="A1215" s="18" t="s">
        <v>1858</v>
      </c>
      <c r="B1215" s="22" t="s">
        <v>1857</v>
      </c>
      <c r="G1215" s="18"/>
      <c r="I1215" s="18"/>
      <c r="K1215"/>
      <c r="M1215" s="89" t="s">
        <v>3171</v>
      </c>
      <c r="N1215" s="90" t="s">
        <v>3172</v>
      </c>
      <c r="O1215" s="85" t="s">
        <v>692</v>
      </c>
    </row>
    <row r="1216" spans="1:15" x14ac:dyDescent="0.25">
      <c r="A1216" s="18" t="s">
        <v>1861</v>
      </c>
      <c r="B1216" s="22" t="s">
        <v>1860</v>
      </c>
      <c r="G1216" s="18"/>
      <c r="I1216" s="18"/>
      <c r="K1216"/>
      <c r="M1216" s="89" t="s">
        <v>3173</v>
      </c>
      <c r="N1216" s="90" t="s">
        <v>3174</v>
      </c>
      <c r="O1216" s="85" t="s">
        <v>986</v>
      </c>
    </row>
    <row r="1217" spans="1:15" x14ac:dyDescent="0.25">
      <c r="A1217" s="18" t="s">
        <v>1863</v>
      </c>
      <c r="B1217" s="22" t="s">
        <v>1862</v>
      </c>
      <c r="G1217" s="18"/>
      <c r="I1217" s="18"/>
      <c r="K1217"/>
      <c r="M1217" s="89" t="s">
        <v>3175</v>
      </c>
      <c r="N1217" s="90" t="s">
        <v>3176</v>
      </c>
      <c r="O1217" s="85" t="s">
        <v>553</v>
      </c>
    </row>
    <row r="1218" spans="1:15" x14ac:dyDescent="0.25">
      <c r="A1218" s="18" t="s">
        <v>5544</v>
      </c>
      <c r="B1218" s="22" t="s">
        <v>5545</v>
      </c>
      <c r="G1218" s="18"/>
      <c r="I1218" s="18"/>
      <c r="K1218"/>
      <c r="M1218" s="89" t="s">
        <v>3177</v>
      </c>
      <c r="N1218" s="90" t="s">
        <v>3178</v>
      </c>
      <c r="O1218" s="85" t="s">
        <v>904</v>
      </c>
    </row>
    <row r="1219" spans="1:15" x14ac:dyDescent="0.25">
      <c r="A1219" s="18" t="s">
        <v>1865</v>
      </c>
      <c r="B1219" s="22" t="s">
        <v>1864</v>
      </c>
      <c r="G1219" s="18"/>
      <c r="I1219" s="18"/>
      <c r="K1219"/>
      <c r="M1219" s="89" t="s">
        <v>3179</v>
      </c>
      <c r="N1219" s="90" t="s">
        <v>3180</v>
      </c>
      <c r="O1219" s="85" t="s">
        <v>62</v>
      </c>
    </row>
    <row r="1220" spans="1:15" x14ac:dyDescent="0.25">
      <c r="A1220" s="18" t="s">
        <v>6587</v>
      </c>
      <c r="B1220" s="22" t="s">
        <v>6588</v>
      </c>
      <c r="G1220" s="18"/>
      <c r="I1220" s="18"/>
      <c r="K1220"/>
      <c r="M1220" s="89" t="s">
        <v>3181</v>
      </c>
      <c r="N1220" s="90" t="s">
        <v>3182</v>
      </c>
      <c r="O1220" s="85" t="s">
        <v>621</v>
      </c>
    </row>
    <row r="1221" spans="1:15" x14ac:dyDescent="0.25">
      <c r="A1221" s="18" t="s">
        <v>1867</v>
      </c>
      <c r="B1221" s="22" t="s">
        <v>1866</v>
      </c>
      <c r="G1221" s="18"/>
      <c r="I1221" s="18"/>
      <c r="K1221"/>
      <c r="M1221" s="89" t="s">
        <v>3183</v>
      </c>
      <c r="N1221" s="90" t="s">
        <v>3184</v>
      </c>
      <c r="O1221" s="85" t="s">
        <v>1118</v>
      </c>
    </row>
    <row r="1222" spans="1:15" x14ac:dyDescent="0.25">
      <c r="A1222" s="18" t="s">
        <v>6846</v>
      </c>
      <c r="B1222" s="22" t="s">
        <v>6847</v>
      </c>
      <c r="G1222" s="18"/>
      <c r="I1222" s="18"/>
      <c r="K1222"/>
      <c r="M1222" s="89" t="s">
        <v>3185</v>
      </c>
      <c r="N1222" s="90" t="s">
        <v>3186</v>
      </c>
      <c r="O1222" s="85" t="s">
        <v>1913</v>
      </c>
    </row>
    <row r="1223" spans="1:15" x14ac:dyDescent="0.25">
      <c r="A1223" s="18" t="s">
        <v>1869</v>
      </c>
      <c r="B1223" s="22" t="s">
        <v>1868</v>
      </c>
      <c r="G1223" s="18"/>
      <c r="I1223" s="18"/>
      <c r="K1223"/>
      <c r="M1223" s="89" t="s">
        <v>3187</v>
      </c>
      <c r="N1223" s="90" t="s">
        <v>3188</v>
      </c>
      <c r="O1223" s="85" t="s">
        <v>83</v>
      </c>
    </row>
    <row r="1224" spans="1:15" x14ac:dyDescent="0.25">
      <c r="A1224" s="18" t="s">
        <v>10309</v>
      </c>
      <c r="B1224" s="22" t="s">
        <v>10310</v>
      </c>
      <c r="G1224" s="18"/>
      <c r="I1224" s="18"/>
      <c r="K1224"/>
      <c r="M1224" s="89" t="s">
        <v>3189</v>
      </c>
      <c r="N1224" s="90" t="s">
        <v>3190</v>
      </c>
      <c r="O1224" s="85" t="s">
        <v>1306</v>
      </c>
    </row>
    <row r="1225" spans="1:15" x14ac:dyDescent="0.25">
      <c r="A1225" s="18" t="s">
        <v>5586</v>
      </c>
      <c r="B1225" s="22" t="s">
        <v>5587</v>
      </c>
      <c r="G1225" s="18"/>
      <c r="I1225" s="18"/>
      <c r="K1225"/>
      <c r="M1225" s="89" t="s">
        <v>3191</v>
      </c>
      <c r="N1225" s="90" t="s">
        <v>3192</v>
      </c>
      <c r="O1225" s="85" t="s">
        <v>612</v>
      </c>
    </row>
    <row r="1226" spans="1:15" x14ac:dyDescent="0.25">
      <c r="A1226" s="18" t="s">
        <v>1871</v>
      </c>
      <c r="B1226" s="22" t="s">
        <v>1870</v>
      </c>
      <c r="G1226" s="18"/>
      <c r="I1226" s="18"/>
      <c r="K1226"/>
      <c r="M1226" s="89" t="s">
        <v>3193</v>
      </c>
      <c r="N1226" s="90" t="s">
        <v>3194</v>
      </c>
      <c r="O1226" s="85" t="s">
        <v>75</v>
      </c>
    </row>
    <row r="1227" spans="1:15" x14ac:dyDescent="0.25">
      <c r="A1227" s="18" t="s">
        <v>1873</v>
      </c>
      <c r="B1227" s="22" t="s">
        <v>1872</v>
      </c>
      <c r="G1227" s="18"/>
      <c r="I1227" s="18"/>
      <c r="K1227"/>
      <c r="M1227" s="89" t="s">
        <v>3195</v>
      </c>
      <c r="N1227" s="90" t="s">
        <v>3196</v>
      </c>
      <c r="O1227" s="85" t="s">
        <v>834</v>
      </c>
    </row>
    <row r="1228" spans="1:15" x14ac:dyDescent="0.25">
      <c r="A1228" s="18" t="s">
        <v>1875</v>
      </c>
      <c r="B1228" s="22" t="s">
        <v>1874</v>
      </c>
      <c r="G1228" s="18"/>
      <c r="I1228" s="18"/>
      <c r="K1228"/>
      <c r="M1228" s="89" t="s">
        <v>3197</v>
      </c>
      <c r="N1228" s="90" t="s">
        <v>3198</v>
      </c>
      <c r="O1228" s="85" t="s">
        <v>1652</v>
      </c>
    </row>
    <row r="1229" spans="1:15" x14ac:dyDescent="0.25">
      <c r="A1229" s="18" t="s">
        <v>1877</v>
      </c>
      <c r="B1229" s="22" t="s">
        <v>1876</v>
      </c>
      <c r="G1229" s="18"/>
      <c r="I1229" s="18"/>
      <c r="K1229"/>
      <c r="M1229" s="89" t="s">
        <v>3199</v>
      </c>
      <c r="N1229" s="90" t="s">
        <v>3200</v>
      </c>
      <c r="O1229" s="85" t="s">
        <v>3201</v>
      </c>
    </row>
    <row r="1230" spans="1:15" x14ac:dyDescent="0.25">
      <c r="A1230" s="18" t="s">
        <v>6632</v>
      </c>
      <c r="B1230" s="22" t="s">
        <v>6633</v>
      </c>
      <c r="G1230" s="18"/>
      <c r="I1230" s="18"/>
      <c r="K1230"/>
      <c r="M1230" s="89" t="s">
        <v>3202</v>
      </c>
      <c r="N1230" s="90" t="s">
        <v>3203</v>
      </c>
      <c r="O1230" s="85" t="s">
        <v>516</v>
      </c>
    </row>
    <row r="1231" spans="1:15" x14ac:dyDescent="0.25">
      <c r="A1231" s="18" t="s">
        <v>1879</v>
      </c>
      <c r="B1231" s="22" t="s">
        <v>1878</v>
      </c>
      <c r="G1231" s="18"/>
      <c r="I1231" s="18"/>
      <c r="K1231"/>
      <c r="M1231" s="89" t="s">
        <v>3204</v>
      </c>
      <c r="N1231" s="90" t="s">
        <v>3205</v>
      </c>
      <c r="O1231" s="85" t="s">
        <v>800</v>
      </c>
    </row>
    <row r="1232" spans="1:15" x14ac:dyDescent="0.25">
      <c r="A1232" s="18" t="s">
        <v>9326</v>
      </c>
      <c r="B1232" s="22" t="s">
        <v>9327</v>
      </c>
      <c r="G1232" s="18"/>
      <c r="I1232" s="18"/>
      <c r="K1232"/>
      <c r="M1232" s="89" t="s">
        <v>3206</v>
      </c>
      <c r="N1232" s="90" t="s">
        <v>3207</v>
      </c>
      <c r="O1232" s="85" t="s">
        <v>532</v>
      </c>
    </row>
    <row r="1233" spans="1:15" x14ac:dyDescent="0.25">
      <c r="A1233" s="18" t="s">
        <v>1881</v>
      </c>
      <c r="B1233" s="22" t="s">
        <v>1880</v>
      </c>
      <c r="G1233" s="18"/>
      <c r="I1233" s="18"/>
      <c r="K1233"/>
      <c r="M1233" s="89" t="s">
        <v>3208</v>
      </c>
      <c r="N1233" s="90" t="s">
        <v>3209</v>
      </c>
      <c r="O1233" s="85" t="s">
        <v>745</v>
      </c>
    </row>
    <row r="1234" spans="1:15" x14ac:dyDescent="0.25">
      <c r="A1234" s="18" t="s">
        <v>8700</v>
      </c>
      <c r="B1234" s="22" t="s">
        <v>8701</v>
      </c>
      <c r="G1234" s="18"/>
      <c r="I1234" s="18"/>
      <c r="K1234"/>
      <c r="M1234" s="89" t="s">
        <v>3210</v>
      </c>
      <c r="N1234" s="90" t="s">
        <v>3211</v>
      </c>
      <c r="O1234" s="85" t="s">
        <v>800</v>
      </c>
    </row>
    <row r="1235" spans="1:15" x14ac:dyDescent="0.25">
      <c r="A1235" s="18" t="s">
        <v>10201</v>
      </c>
      <c r="B1235" s="22" t="s">
        <v>10202</v>
      </c>
      <c r="G1235" s="18"/>
      <c r="I1235" s="18"/>
      <c r="K1235"/>
      <c r="M1235" s="89" t="s">
        <v>3212</v>
      </c>
      <c r="N1235" s="90" t="s">
        <v>3213</v>
      </c>
      <c r="O1235" s="85" t="s">
        <v>800</v>
      </c>
    </row>
    <row r="1236" spans="1:15" x14ac:dyDescent="0.25">
      <c r="A1236" s="18" t="s">
        <v>5522</v>
      </c>
      <c r="B1236" s="22" t="s">
        <v>5523</v>
      </c>
      <c r="G1236" s="18"/>
      <c r="I1236" s="18"/>
      <c r="K1236"/>
      <c r="M1236" s="89" t="s">
        <v>3214</v>
      </c>
      <c r="N1236" s="90" t="s">
        <v>3215</v>
      </c>
      <c r="O1236" s="85" t="s">
        <v>477</v>
      </c>
    </row>
    <row r="1237" spans="1:15" x14ac:dyDescent="0.25">
      <c r="A1237" s="18" t="s">
        <v>1883</v>
      </c>
      <c r="B1237" s="22" t="s">
        <v>1882</v>
      </c>
      <c r="G1237" s="18"/>
      <c r="I1237" s="18"/>
      <c r="K1237"/>
      <c r="M1237" s="89" t="s">
        <v>3216</v>
      </c>
      <c r="N1237" s="90" t="s">
        <v>3217</v>
      </c>
      <c r="O1237" s="85" t="s">
        <v>2314</v>
      </c>
    </row>
    <row r="1238" spans="1:15" x14ac:dyDescent="0.25">
      <c r="A1238" s="18" t="s">
        <v>8626</v>
      </c>
      <c r="B1238" s="22" t="s">
        <v>8627</v>
      </c>
      <c r="G1238" s="18"/>
      <c r="I1238" s="18"/>
      <c r="K1238"/>
      <c r="M1238" s="89" t="s">
        <v>3218</v>
      </c>
      <c r="N1238" s="90" t="s">
        <v>3219</v>
      </c>
      <c r="O1238" s="85" t="s">
        <v>722</v>
      </c>
    </row>
    <row r="1239" spans="1:15" x14ac:dyDescent="0.25">
      <c r="A1239" s="18" t="s">
        <v>8056</v>
      </c>
      <c r="B1239" s="22" t="s">
        <v>8057</v>
      </c>
      <c r="G1239" s="18"/>
      <c r="I1239" s="18"/>
      <c r="K1239"/>
      <c r="M1239" s="89" t="s">
        <v>3220</v>
      </c>
      <c r="N1239" s="90" t="s">
        <v>3221</v>
      </c>
      <c r="O1239" s="85" t="s">
        <v>560</v>
      </c>
    </row>
    <row r="1240" spans="1:15" x14ac:dyDescent="0.25">
      <c r="A1240" s="18" t="s">
        <v>1885</v>
      </c>
      <c r="B1240" s="22" t="s">
        <v>1884</v>
      </c>
      <c r="G1240" s="18"/>
      <c r="I1240" s="18"/>
      <c r="K1240"/>
      <c r="M1240" s="89" t="s">
        <v>3222</v>
      </c>
      <c r="N1240" s="90" t="s">
        <v>3223</v>
      </c>
      <c r="O1240" s="85" t="s">
        <v>567</v>
      </c>
    </row>
    <row r="1241" spans="1:15" x14ac:dyDescent="0.25">
      <c r="A1241" s="18" t="s">
        <v>7098</v>
      </c>
      <c r="B1241" s="22" t="s">
        <v>7099</v>
      </c>
      <c r="G1241" s="18"/>
      <c r="I1241" s="18"/>
      <c r="K1241"/>
      <c r="M1241" s="89" t="s">
        <v>3224</v>
      </c>
      <c r="N1241" s="90" t="s">
        <v>3225</v>
      </c>
      <c r="O1241" s="85" t="s">
        <v>3226</v>
      </c>
    </row>
    <row r="1242" spans="1:15" x14ac:dyDescent="0.25">
      <c r="A1242" s="18" t="s">
        <v>5928</v>
      </c>
      <c r="B1242" s="22" t="s">
        <v>5929</v>
      </c>
      <c r="G1242" s="18"/>
      <c r="I1242" s="18"/>
      <c r="K1242"/>
      <c r="M1242" s="89" t="s">
        <v>3227</v>
      </c>
      <c r="N1242" s="90" t="s">
        <v>3228</v>
      </c>
      <c r="O1242" s="85" t="s">
        <v>75</v>
      </c>
    </row>
    <row r="1243" spans="1:15" x14ac:dyDescent="0.25">
      <c r="A1243" s="18" t="s">
        <v>8086</v>
      </c>
      <c r="B1243" s="22" t="s">
        <v>8087</v>
      </c>
      <c r="G1243" s="18"/>
      <c r="I1243" s="18"/>
      <c r="K1243"/>
      <c r="M1243" s="89" t="s">
        <v>3229</v>
      </c>
      <c r="N1243" s="90" t="s">
        <v>230</v>
      </c>
      <c r="O1243" s="85" t="s">
        <v>585</v>
      </c>
    </row>
    <row r="1244" spans="1:15" x14ac:dyDescent="0.25">
      <c r="A1244" s="18" t="s">
        <v>8132</v>
      </c>
      <c r="B1244" s="22" t="s">
        <v>8133</v>
      </c>
      <c r="G1244" s="18"/>
      <c r="I1244" s="18"/>
      <c r="K1244"/>
      <c r="M1244" s="89" t="s">
        <v>3230</v>
      </c>
      <c r="N1244" s="90" t="s">
        <v>3231</v>
      </c>
      <c r="O1244" s="85" t="s">
        <v>1023</v>
      </c>
    </row>
    <row r="1245" spans="1:15" x14ac:dyDescent="0.25">
      <c r="A1245" s="18" t="s">
        <v>6832</v>
      </c>
      <c r="B1245" s="22" t="s">
        <v>6833</v>
      </c>
      <c r="G1245" s="18"/>
      <c r="I1245" s="18"/>
      <c r="K1245"/>
      <c r="M1245" s="89" t="s">
        <v>3232</v>
      </c>
      <c r="N1245" s="90" t="s">
        <v>3233</v>
      </c>
      <c r="O1245" s="85" t="s">
        <v>692</v>
      </c>
    </row>
    <row r="1246" spans="1:15" x14ac:dyDescent="0.25">
      <c r="A1246" s="18" t="s">
        <v>8000</v>
      </c>
      <c r="B1246" s="22" t="s">
        <v>8001</v>
      </c>
      <c r="G1246" s="18"/>
      <c r="I1246" s="18"/>
      <c r="K1246"/>
      <c r="M1246" s="89" t="s">
        <v>3234</v>
      </c>
      <c r="N1246" s="90" t="s">
        <v>3235</v>
      </c>
      <c r="O1246" s="85" t="s">
        <v>532</v>
      </c>
    </row>
    <row r="1247" spans="1:15" x14ac:dyDescent="0.25">
      <c r="A1247" s="18" t="s">
        <v>1887</v>
      </c>
      <c r="B1247" s="22" t="s">
        <v>1886</v>
      </c>
      <c r="G1247" s="18"/>
      <c r="I1247" s="18"/>
      <c r="K1247"/>
      <c r="M1247" s="89" t="s">
        <v>3236</v>
      </c>
      <c r="N1247" s="90" t="s">
        <v>3237</v>
      </c>
      <c r="O1247" s="85" t="s">
        <v>737</v>
      </c>
    </row>
    <row r="1248" spans="1:15" x14ac:dyDescent="0.25">
      <c r="A1248" s="18" t="s">
        <v>10045</v>
      </c>
      <c r="B1248" s="22" t="s">
        <v>10046</v>
      </c>
      <c r="G1248" s="18"/>
      <c r="I1248" s="18"/>
      <c r="K1248"/>
      <c r="M1248" s="89" t="s">
        <v>3238</v>
      </c>
      <c r="N1248" s="90" t="s">
        <v>3239</v>
      </c>
      <c r="O1248" s="85" t="s">
        <v>2534</v>
      </c>
    </row>
    <row r="1249" spans="1:15" x14ac:dyDescent="0.25">
      <c r="A1249" s="18" t="s">
        <v>1889</v>
      </c>
      <c r="B1249" s="22" t="s">
        <v>1888</v>
      </c>
      <c r="G1249" s="18"/>
      <c r="I1249" s="18"/>
      <c r="K1249"/>
      <c r="M1249" s="89" t="s">
        <v>3240</v>
      </c>
      <c r="N1249" s="90" t="s">
        <v>3241</v>
      </c>
      <c r="O1249" s="85" t="s">
        <v>1020</v>
      </c>
    </row>
    <row r="1250" spans="1:15" x14ac:dyDescent="0.25">
      <c r="A1250" s="18" t="s">
        <v>8104</v>
      </c>
      <c r="B1250" s="22" t="s">
        <v>8105</v>
      </c>
      <c r="G1250" s="18"/>
      <c r="I1250" s="18"/>
      <c r="K1250"/>
      <c r="M1250" s="89" t="s">
        <v>3242</v>
      </c>
      <c r="N1250" s="90" t="s">
        <v>3243</v>
      </c>
      <c r="O1250" s="85" t="s">
        <v>2302</v>
      </c>
    </row>
    <row r="1251" spans="1:15" x14ac:dyDescent="0.25">
      <c r="A1251" s="18" t="s">
        <v>1892</v>
      </c>
      <c r="B1251" s="22" t="s">
        <v>1891</v>
      </c>
      <c r="G1251" s="18"/>
      <c r="I1251" s="18"/>
      <c r="K1251"/>
      <c r="M1251" s="89" t="s">
        <v>3244</v>
      </c>
      <c r="N1251" s="90" t="s">
        <v>3245</v>
      </c>
      <c r="O1251" s="85" t="s">
        <v>505</v>
      </c>
    </row>
    <row r="1252" spans="1:15" x14ac:dyDescent="0.25">
      <c r="A1252" s="18" t="s">
        <v>6567</v>
      </c>
      <c r="B1252" s="22" t="s">
        <v>6568</v>
      </c>
      <c r="G1252" s="18"/>
      <c r="I1252" s="18"/>
      <c r="K1252"/>
      <c r="M1252" s="89" t="s">
        <v>3246</v>
      </c>
      <c r="N1252" s="90" t="s">
        <v>3247</v>
      </c>
      <c r="O1252" s="85" t="s">
        <v>553</v>
      </c>
    </row>
    <row r="1253" spans="1:15" x14ac:dyDescent="0.25">
      <c r="A1253" s="18" t="s">
        <v>6047</v>
      </c>
      <c r="B1253" s="22" t="s">
        <v>6048</v>
      </c>
      <c r="G1253" s="18"/>
      <c r="I1253" s="18"/>
      <c r="K1253"/>
      <c r="M1253" s="89" t="s">
        <v>3248</v>
      </c>
      <c r="N1253" s="90" t="s">
        <v>3249</v>
      </c>
      <c r="O1253" s="85" t="s">
        <v>1023</v>
      </c>
    </row>
    <row r="1254" spans="1:15" x14ac:dyDescent="0.25">
      <c r="A1254" s="18" t="s">
        <v>7536</v>
      </c>
      <c r="B1254" s="22" t="s">
        <v>7537</v>
      </c>
      <c r="G1254" s="18"/>
      <c r="I1254" s="18"/>
      <c r="K1254"/>
      <c r="M1254" s="89" t="s">
        <v>3250</v>
      </c>
      <c r="N1254" s="90" t="s">
        <v>3251</v>
      </c>
      <c r="O1254" s="85" t="s">
        <v>3252</v>
      </c>
    </row>
    <row r="1255" spans="1:15" x14ac:dyDescent="0.25">
      <c r="A1255" s="18" t="s">
        <v>1894</v>
      </c>
      <c r="B1255" s="22" t="s">
        <v>1893</v>
      </c>
      <c r="G1255" s="18"/>
      <c r="I1255" s="18"/>
      <c r="K1255"/>
      <c r="M1255" s="89" t="s">
        <v>3253</v>
      </c>
      <c r="N1255" s="90" t="s">
        <v>3254</v>
      </c>
      <c r="O1255" s="85" t="s">
        <v>563</v>
      </c>
    </row>
    <row r="1256" spans="1:15" x14ac:dyDescent="0.25">
      <c r="A1256" s="18" t="s">
        <v>9656</v>
      </c>
      <c r="B1256" s="22" t="s">
        <v>9657</v>
      </c>
      <c r="G1256" s="18"/>
      <c r="I1256" s="18"/>
      <c r="K1256"/>
      <c r="M1256" s="89" t="s">
        <v>3255</v>
      </c>
      <c r="N1256" s="90" t="s">
        <v>296</v>
      </c>
      <c r="O1256" s="85" t="s">
        <v>563</v>
      </c>
    </row>
    <row r="1257" spans="1:15" x14ac:dyDescent="0.25">
      <c r="A1257" s="18" t="s">
        <v>367</v>
      </c>
      <c r="B1257" s="22" t="s">
        <v>1895</v>
      </c>
      <c r="G1257" s="18"/>
      <c r="I1257" s="18"/>
      <c r="K1257"/>
      <c r="M1257" s="89" t="s">
        <v>3256</v>
      </c>
      <c r="N1257" s="90" t="s">
        <v>3257</v>
      </c>
      <c r="O1257" s="85" t="s">
        <v>553</v>
      </c>
    </row>
    <row r="1258" spans="1:15" x14ac:dyDescent="0.25">
      <c r="A1258" s="18" t="s">
        <v>8142</v>
      </c>
      <c r="B1258" s="22" t="s">
        <v>8143</v>
      </c>
      <c r="G1258" s="18"/>
      <c r="I1258" s="18"/>
      <c r="K1258"/>
      <c r="M1258" s="89" t="s">
        <v>3258</v>
      </c>
      <c r="N1258" s="90" t="s">
        <v>3259</v>
      </c>
      <c r="O1258" s="85" t="s">
        <v>1277</v>
      </c>
    </row>
    <row r="1259" spans="1:15" x14ac:dyDescent="0.25">
      <c r="A1259" s="18" t="s">
        <v>1897</v>
      </c>
      <c r="B1259" s="22" t="s">
        <v>1896</v>
      </c>
      <c r="G1259" s="18"/>
      <c r="I1259" s="18"/>
      <c r="K1259"/>
      <c r="M1259" s="89" t="s">
        <v>3260</v>
      </c>
      <c r="N1259" s="90" t="s">
        <v>3261</v>
      </c>
      <c r="O1259" s="85" t="s">
        <v>967</v>
      </c>
    </row>
    <row r="1260" spans="1:15" x14ac:dyDescent="0.25">
      <c r="A1260" s="18" t="s">
        <v>8466</v>
      </c>
      <c r="B1260" s="22" t="s">
        <v>8467</v>
      </c>
      <c r="G1260" s="18"/>
      <c r="I1260" s="18"/>
      <c r="K1260"/>
      <c r="M1260" s="89" t="s">
        <v>3262</v>
      </c>
      <c r="N1260" s="90" t="s">
        <v>3263</v>
      </c>
      <c r="O1260" s="85" t="s">
        <v>1058</v>
      </c>
    </row>
    <row r="1261" spans="1:15" x14ac:dyDescent="0.25">
      <c r="A1261" s="18" t="s">
        <v>9544</v>
      </c>
      <c r="B1261" s="22" t="s">
        <v>9545</v>
      </c>
      <c r="G1261" s="18"/>
      <c r="I1261" s="18"/>
      <c r="K1261"/>
      <c r="M1261" s="89" t="s">
        <v>3264</v>
      </c>
      <c r="N1261" s="90" t="s">
        <v>3265</v>
      </c>
      <c r="O1261" s="85" t="s">
        <v>509</v>
      </c>
    </row>
    <row r="1262" spans="1:15" x14ac:dyDescent="0.25">
      <c r="A1262" s="18" t="s">
        <v>10203</v>
      </c>
      <c r="B1262" s="22" t="s">
        <v>10204</v>
      </c>
      <c r="G1262" s="18"/>
      <c r="I1262" s="18"/>
      <c r="K1262"/>
      <c r="M1262" s="89" t="s">
        <v>3266</v>
      </c>
      <c r="N1262" s="90" t="s">
        <v>3267</v>
      </c>
      <c r="O1262" s="85" t="s">
        <v>497</v>
      </c>
    </row>
    <row r="1263" spans="1:15" x14ac:dyDescent="0.25">
      <c r="A1263" s="18" t="s">
        <v>1899</v>
      </c>
      <c r="B1263" s="22" t="s">
        <v>1898</v>
      </c>
      <c r="G1263" s="18"/>
      <c r="I1263" s="18"/>
      <c r="K1263"/>
      <c r="M1263" s="89" t="s">
        <v>3268</v>
      </c>
      <c r="N1263" s="90" t="s">
        <v>3269</v>
      </c>
      <c r="O1263" s="85" t="s">
        <v>516</v>
      </c>
    </row>
    <row r="1264" spans="1:15" x14ac:dyDescent="0.25">
      <c r="A1264" s="18" t="s">
        <v>9304</v>
      </c>
      <c r="B1264" s="22" t="s">
        <v>9305</v>
      </c>
      <c r="G1264" s="18"/>
      <c r="I1264" s="18"/>
      <c r="K1264"/>
      <c r="M1264" s="89" t="s">
        <v>3270</v>
      </c>
      <c r="N1264" s="90" t="s">
        <v>3271</v>
      </c>
      <c r="O1264" s="85" t="s">
        <v>1215</v>
      </c>
    </row>
    <row r="1265" spans="1:15" x14ac:dyDescent="0.25">
      <c r="A1265" s="18" t="s">
        <v>1901</v>
      </c>
      <c r="B1265" s="22" t="s">
        <v>1900</v>
      </c>
      <c r="G1265" s="18"/>
      <c r="I1265" s="18"/>
      <c r="K1265"/>
      <c r="M1265" s="89" t="s">
        <v>3272</v>
      </c>
      <c r="N1265" s="90" t="s">
        <v>3273</v>
      </c>
      <c r="O1265" s="85" t="s">
        <v>573</v>
      </c>
    </row>
    <row r="1266" spans="1:15" x14ac:dyDescent="0.25">
      <c r="A1266" s="18" t="s">
        <v>7214</v>
      </c>
      <c r="B1266" s="22" t="s">
        <v>7215</v>
      </c>
      <c r="G1266" s="18"/>
      <c r="I1266" s="18"/>
      <c r="K1266"/>
      <c r="M1266" s="89" t="s">
        <v>3274</v>
      </c>
      <c r="N1266" s="90" t="s">
        <v>3275</v>
      </c>
      <c r="O1266" s="85" t="s">
        <v>2251</v>
      </c>
    </row>
    <row r="1267" spans="1:15" x14ac:dyDescent="0.25">
      <c r="A1267" s="18" t="s">
        <v>7922</v>
      </c>
      <c r="B1267" s="22" t="s">
        <v>7923</v>
      </c>
      <c r="G1267" s="18"/>
      <c r="I1267" s="18"/>
      <c r="K1267"/>
      <c r="M1267" s="89" t="s">
        <v>3276</v>
      </c>
      <c r="N1267" s="90" t="s">
        <v>3277</v>
      </c>
      <c r="O1267" s="85" t="s">
        <v>702</v>
      </c>
    </row>
    <row r="1268" spans="1:15" x14ac:dyDescent="0.25">
      <c r="A1268" s="18" t="s">
        <v>1904</v>
      </c>
      <c r="B1268" s="22" t="s">
        <v>1903</v>
      </c>
      <c r="G1268" s="18"/>
      <c r="I1268" s="18"/>
      <c r="K1268"/>
      <c r="M1268" s="89" t="s">
        <v>3278</v>
      </c>
      <c r="N1268" s="90" t="s">
        <v>3279</v>
      </c>
      <c r="O1268" s="85" t="s">
        <v>887</v>
      </c>
    </row>
    <row r="1269" spans="1:15" x14ac:dyDescent="0.25">
      <c r="A1269" s="18" t="s">
        <v>1906</v>
      </c>
      <c r="B1269" s="22" t="s">
        <v>1905</v>
      </c>
      <c r="G1269" s="18"/>
      <c r="I1269" s="18"/>
      <c r="K1269"/>
      <c r="M1269" s="89" t="s">
        <v>3280</v>
      </c>
      <c r="N1269" s="90" t="s">
        <v>3281</v>
      </c>
      <c r="O1269" s="85" t="s">
        <v>878</v>
      </c>
    </row>
    <row r="1270" spans="1:15" x14ac:dyDescent="0.25">
      <c r="A1270" s="18" t="s">
        <v>7496</v>
      </c>
      <c r="B1270" s="22" t="s">
        <v>7497</v>
      </c>
      <c r="G1270" s="18"/>
      <c r="I1270" s="18"/>
      <c r="K1270"/>
      <c r="M1270" s="89" t="s">
        <v>3282</v>
      </c>
      <c r="N1270" s="90" t="s">
        <v>3283</v>
      </c>
      <c r="O1270" s="85" t="s">
        <v>560</v>
      </c>
    </row>
    <row r="1271" spans="1:15" x14ac:dyDescent="0.25">
      <c r="A1271" s="18" t="s">
        <v>5746</v>
      </c>
      <c r="B1271" s="22" t="s">
        <v>5747</v>
      </c>
      <c r="G1271" s="18"/>
      <c r="I1271" s="18"/>
      <c r="K1271"/>
      <c r="M1271" s="89" t="s">
        <v>3284</v>
      </c>
      <c r="N1271" s="90" t="s">
        <v>263</v>
      </c>
      <c r="O1271" s="85" t="s">
        <v>2712</v>
      </c>
    </row>
    <row r="1272" spans="1:15" x14ac:dyDescent="0.25">
      <c r="A1272" s="18" t="s">
        <v>1908</v>
      </c>
      <c r="B1272" s="22" t="s">
        <v>1907</v>
      </c>
      <c r="G1272" s="18"/>
      <c r="I1272" s="18"/>
      <c r="K1272"/>
      <c r="M1272" s="89" t="s">
        <v>3285</v>
      </c>
      <c r="N1272" s="90" t="s">
        <v>3286</v>
      </c>
      <c r="O1272" s="85" t="s">
        <v>827</v>
      </c>
    </row>
    <row r="1273" spans="1:15" x14ac:dyDescent="0.25">
      <c r="A1273" s="18" t="s">
        <v>8300</v>
      </c>
      <c r="B1273" s="22" t="s">
        <v>8301</v>
      </c>
      <c r="G1273" s="18"/>
      <c r="I1273" s="18"/>
      <c r="K1273"/>
      <c r="M1273" s="89" t="s">
        <v>3287</v>
      </c>
      <c r="N1273" s="90" t="s">
        <v>3288</v>
      </c>
      <c r="O1273" s="85" t="s">
        <v>532</v>
      </c>
    </row>
    <row r="1274" spans="1:15" x14ac:dyDescent="0.25">
      <c r="A1274" s="18" t="s">
        <v>1910</v>
      </c>
      <c r="B1274" s="22" t="s">
        <v>1909</v>
      </c>
      <c r="G1274" s="18"/>
      <c r="I1274" s="18"/>
      <c r="K1274"/>
      <c r="M1274" s="89" t="s">
        <v>3289</v>
      </c>
      <c r="N1274" s="90" t="s">
        <v>3290</v>
      </c>
      <c r="O1274" s="85" t="s">
        <v>673</v>
      </c>
    </row>
    <row r="1275" spans="1:15" x14ac:dyDescent="0.25">
      <c r="A1275" s="18" t="s">
        <v>5364</v>
      </c>
      <c r="B1275" s="22" t="s">
        <v>5365</v>
      </c>
      <c r="G1275" s="18"/>
      <c r="I1275" s="18"/>
      <c r="K1275"/>
      <c r="M1275" s="89" t="s">
        <v>3291</v>
      </c>
      <c r="N1275" s="90" t="s">
        <v>3292</v>
      </c>
      <c r="O1275" s="85" t="s">
        <v>838</v>
      </c>
    </row>
    <row r="1276" spans="1:15" x14ac:dyDescent="0.25">
      <c r="A1276" s="18" t="s">
        <v>5900</v>
      </c>
      <c r="B1276" s="22" t="s">
        <v>5901</v>
      </c>
      <c r="G1276" s="18"/>
      <c r="I1276" s="18"/>
      <c r="K1276"/>
      <c r="M1276" s="89" t="s">
        <v>3293</v>
      </c>
      <c r="N1276" s="90" t="s">
        <v>3294</v>
      </c>
      <c r="O1276" s="85" t="s">
        <v>1072</v>
      </c>
    </row>
    <row r="1277" spans="1:15" x14ac:dyDescent="0.25">
      <c r="A1277" s="18" t="s">
        <v>8324</v>
      </c>
      <c r="B1277" s="22" t="s">
        <v>8325</v>
      </c>
      <c r="G1277" s="18"/>
      <c r="I1277" s="18"/>
      <c r="K1277"/>
      <c r="M1277" s="89" t="s">
        <v>3295</v>
      </c>
      <c r="N1277" s="90" t="s">
        <v>3296</v>
      </c>
      <c r="O1277" s="85" t="s">
        <v>3297</v>
      </c>
    </row>
    <row r="1278" spans="1:15" x14ac:dyDescent="0.25">
      <c r="A1278" s="18" t="s">
        <v>1912</v>
      </c>
      <c r="B1278" s="22" t="s">
        <v>1911</v>
      </c>
      <c r="G1278" s="18"/>
      <c r="I1278" s="18"/>
      <c r="K1278"/>
      <c r="M1278" s="89" t="s">
        <v>3298</v>
      </c>
      <c r="N1278" s="90" t="s">
        <v>3299</v>
      </c>
      <c r="O1278" s="85" t="s">
        <v>1039</v>
      </c>
    </row>
    <row r="1279" spans="1:15" x14ac:dyDescent="0.25">
      <c r="A1279" s="18" t="s">
        <v>8994</v>
      </c>
      <c r="B1279" s="22" t="s">
        <v>8995</v>
      </c>
      <c r="G1279" s="18"/>
      <c r="I1279" s="18"/>
      <c r="K1279"/>
      <c r="M1279" s="89" t="s">
        <v>3300</v>
      </c>
      <c r="N1279" s="90" t="s">
        <v>3301</v>
      </c>
      <c r="O1279" s="85" t="s">
        <v>585</v>
      </c>
    </row>
    <row r="1280" spans="1:15" x14ac:dyDescent="0.25">
      <c r="A1280" s="18" t="s">
        <v>5950</v>
      </c>
      <c r="B1280" s="22" t="s">
        <v>5951</v>
      </c>
      <c r="G1280" s="18"/>
      <c r="I1280" s="18"/>
      <c r="K1280"/>
      <c r="M1280" s="89" t="s">
        <v>3302</v>
      </c>
      <c r="N1280" s="90" t="s">
        <v>3303</v>
      </c>
      <c r="O1280" s="85" t="s">
        <v>499</v>
      </c>
    </row>
    <row r="1281" spans="1:15" x14ac:dyDescent="0.25">
      <c r="A1281" s="18" t="s">
        <v>1915</v>
      </c>
      <c r="B1281" s="22" t="s">
        <v>1914</v>
      </c>
      <c r="G1281" s="18"/>
      <c r="I1281" s="18"/>
      <c r="K1281"/>
      <c r="M1281" s="89" t="s">
        <v>3304</v>
      </c>
      <c r="N1281" s="90" t="s">
        <v>3305</v>
      </c>
      <c r="O1281" s="85" t="s">
        <v>1781</v>
      </c>
    </row>
    <row r="1282" spans="1:15" x14ac:dyDescent="0.25">
      <c r="A1282" s="18" t="s">
        <v>7012</v>
      </c>
      <c r="B1282" s="22" t="s">
        <v>7013</v>
      </c>
      <c r="G1282" s="18"/>
      <c r="I1282" s="18"/>
      <c r="K1282"/>
      <c r="M1282" s="89" t="s">
        <v>3306</v>
      </c>
      <c r="N1282" s="90" t="s">
        <v>3307</v>
      </c>
      <c r="O1282" s="85" t="s">
        <v>2369</v>
      </c>
    </row>
    <row r="1283" spans="1:15" x14ac:dyDescent="0.25">
      <c r="A1283" s="18" t="s">
        <v>6605</v>
      </c>
      <c r="B1283" s="22" t="s">
        <v>6606</v>
      </c>
      <c r="G1283" s="18"/>
      <c r="I1283" s="18"/>
      <c r="K1283"/>
      <c r="M1283" s="89" t="s">
        <v>3308</v>
      </c>
      <c r="N1283" s="90" t="s">
        <v>3309</v>
      </c>
      <c r="O1283" s="85" t="s">
        <v>1020</v>
      </c>
    </row>
    <row r="1284" spans="1:15" x14ac:dyDescent="0.25">
      <c r="A1284" s="18" t="s">
        <v>1917</v>
      </c>
      <c r="B1284" s="22" t="s">
        <v>1916</v>
      </c>
      <c r="G1284" s="18"/>
      <c r="I1284" s="18"/>
      <c r="K1284"/>
      <c r="M1284" s="89" t="s">
        <v>3310</v>
      </c>
      <c r="N1284" s="90" t="s">
        <v>3311</v>
      </c>
      <c r="O1284" s="85" t="s">
        <v>650</v>
      </c>
    </row>
    <row r="1285" spans="1:15" x14ac:dyDescent="0.25">
      <c r="A1285" s="18" t="s">
        <v>8160</v>
      </c>
      <c r="B1285" s="22" t="s">
        <v>8161</v>
      </c>
      <c r="G1285" s="18"/>
      <c r="I1285" s="18"/>
      <c r="K1285"/>
      <c r="M1285" s="89" t="s">
        <v>3312</v>
      </c>
      <c r="N1285" s="90" t="s">
        <v>3313</v>
      </c>
      <c r="O1285" s="85" t="s">
        <v>75</v>
      </c>
    </row>
    <row r="1286" spans="1:15" x14ac:dyDescent="0.25">
      <c r="A1286" s="18" t="s">
        <v>1919</v>
      </c>
      <c r="B1286" s="22" t="s">
        <v>1918</v>
      </c>
      <c r="G1286" s="18"/>
      <c r="I1286" s="18"/>
      <c r="K1286"/>
      <c r="M1286" s="89" t="s">
        <v>3314</v>
      </c>
      <c r="N1286" s="90" t="s">
        <v>3315</v>
      </c>
      <c r="O1286" s="85" t="s">
        <v>1475</v>
      </c>
    </row>
    <row r="1287" spans="1:15" x14ac:dyDescent="0.25">
      <c r="A1287" s="18" t="s">
        <v>9240</v>
      </c>
      <c r="B1287" s="22" t="s">
        <v>9241</v>
      </c>
      <c r="G1287" s="18"/>
      <c r="I1287" s="18"/>
      <c r="K1287"/>
      <c r="M1287" s="89" t="s">
        <v>3316</v>
      </c>
      <c r="N1287" s="90" t="s">
        <v>3317</v>
      </c>
      <c r="O1287" s="85" t="s">
        <v>1189</v>
      </c>
    </row>
    <row r="1288" spans="1:15" x14ac:dyDescent="0.25">
      <c r="A1288" s="18" t="s">
        <v>6053</v>
      </c>
      <c r="B1288" s="22" t="s">
        <v>6054</v>
      </c>
      <c r="G1288" s="18"/>
      <c r="I1288" s="18"/>
      <c r="K1288"/>
      <c r="M1288" s="89" t="s">
        <v>3318</v>
      </c>
      <c r="N1288" s="90" t="s">
        <v>3319</v>
      </c>
      <c r="O1288" s="85" t="s">
        <v>528</v>
      </c>
    </row>
    <row r="1289" spans="1:15" x14ac:dyDescent="0.25">
      <c r="A1289" s="18" t="s">
        <v>9598</v>
      </c>
      <c r="B1289" s="22" t="s">
        <v>9599</v>
      </c>
      <c r="G1289" s="18"/>
      <c r="I1289" s="18"/>
      <c r="K1289"/>
      <c r="M1289" s="89" t="s">
        <v>3320</v>
      </c>
      <c r="N1289" s="90" t="s">
        <v>3321</v>
      </c>
      <c r="O1289" s="85" t="s">
        <v>963</v>
      </c>
    </row>
    <row r="1290" spans="1:15" x14ac:dyDescent="0.25">
      <c r="A1290" s="18" t="s">
        <v>8146</v>
      </c>
      <c r="B1290" s="22" t="s">
        <v>8147</v>
      </c>
      <c r="G1290" s="18"/>
      <c r="I1290" s="18"/>
      <c r="K1290"/>
      <c r="M1290" s="89" t="s">
        <v>3322</v>
      </c>
      <c r="N1290" s="90" t="s">
        <v>3323</v>
      </c>
      <c r="O1290" s="85" t="s">
        <v>1313</v>
      </c>
    </row>
    <row r="1291" spans="1:15" x14ac:dyDescent="0.25">
      <c r="A1291" s="18" t="s">
        <v>5738</v>
      </c>
      <c r="B1291" s="22" t="s">
        <v>5739</v>
      </c>
      <c r="G1291" s="18"/>
      <c r="I1291" s="18"/>
      <c r="K1291"/>
      <c r="M1291" s="89" t="s">
        <v>3324</v>
      </c>
      <c r="N1291" s="90" t="s">
        <v>3325</v>
      </c>
      <c r="O1291" s="85" t="s">
        <v>553</v>
      </c>
    </row>
    <row r="1292" spans="1:15" x14ac:dyDescent="0.25">
      <c r="A1292" s="18" t="s">
        <v>9888</v>
      </c>
      <c r="B1292" s="22" t="s">
        <v>9889</v>
      </c>
      <c r="G1292" s="18"/>
      <c r="I1292" s="18"/>
      <c r="K1292"/>
      <c r="M1292" s="89" t="s">
        <v>3326</v>
      </c>
      <c r="N1292" s="90" t="s">
        <v>373</v>
      </c>
      <c r="O1292" s="85" t="s">
        <v>1143</v>
      </c>
    </row>
    <row r="1293" spans="1:15" x14ac:dyDescent="0.25">
      <c r="A1293" s="18" t="s">
        <v>9450</v>
      </c>
      <c r="B1293" s="22" t="s">
        <v>9451</v>
      </c>
      <c r="G1293" s="18"/>
      <c r="I1293" s="18"/>
      <c r="K1293"/>
      <c r="M1293" s="89" t="s">
        <v>3327</v>
      </c>
      <c r="N1293" s="90" t="s">
        <v>3328</v>
      </c>
      <c r="O1293" s="85" t="s">
        <v>549</v>
      </c>
    </row>
    <row r="1294" spans="1:15" x14ac:dyDescent="0.25">
      <c r="A1294" s="18" t="s">
        <v>1921</v>
      </c>
      <c r="B1294" s="22" t="s">
        <v>1920</v>
      </c>
      <c r="G1294" s="18"/>
      <c r="I1294" s="18"/>
      <c r="K1294"/>
      <c r="M1294" s="89" t="s">
        <v>3329</v>
      </c>
      <c r="N1294" s="90" t="s">
        <v>3330</v>
      </c>
      <c r="O1294" s="85" t="s">
        <v>923</v>
      </c>
    </row>
    <row r="1295" spans="1:15" x14ac:dyDescent="0.25">
      <c r="A1295" s="18" t="s">
        <v>9322</v>
      </c>
      <c r="B1295" s="22" t="s">
        <v>9323</v>
      </c>
      <c r="G1295" s="18"/>
      <c r="I1295" s="18"/>
      <c r="K1295"/>
      <c r="M1295" s="89" t="s">
        <v>3331</v>
      </c>
      <c r="N1295" s="90" t="s">
        <v>431</v>
      </c>
      <c r="O1295" s="85" t="s">
        <v>520</v>
      </c>
    </row>
    <row r="1296" spans="1:15" x14ac:dyDescent="0.25">
      <c r="A1296" s="18" t="s">
        <v>8896</v>
      </c>
      <c r="B1296" s="22" t="s">
        <v>8897</v>
      </c>
      <c r="G1296" s="18"/>
      <c r="I1296" s="18"/>
      <c r="K1296"/>
      <c r="M1296" s="89" t="s">
        <v>3332</v>
      </c>
      <c r="N1296" s="90" t="s">
        <v>3333</v>
      </c>
      <c r="O1296" s="85" t="s">
        <v>497</v>
      </c>
    </row>
    <row r="1297" spans="1:15" x14ac:dyDescent="0.25">
      <c r="A1297" s="18" t="s">
        <v>1923</v>
      </c>
      <c r="B1297" s="22" t="s">
        <v>1922</v>
      </c>
      <c r="G1297" s="18"/>
      <c r="I1297" s="18"/>
      <c r="K1297"/>
      <c r="M1297" s="89" t="s">
        <v>3334</v>
      </c>
      <c r="N1297" s="90" t="s">
        <v>3335</v>
      </c>
      <c r="O1297" s="85" t="s">
        <v>474</v>
      </c>
    </row>
    <row r="1298" spans="1:15" x14ac:dyDescent="0.25">
      <c r="A1298" s="18" t="s">
        <v>1925</v>
      </c>
      <c r="B1298" s="22" t="s">
        <v>1924</v>
      </c>
      <c r="G1298" s="18"/>
      <c r="I1298" s="18"/>
      <c r="K1298"/>
      <c r="M1298" s="89" t="s">
        <v>3336</v>
      </c>
      <c r="N1298" s="90" t="s">
        <v>3337</v>
      </c>
      <c r="O1298" s="85" t="s">
        <v>967</v>
      </c>
    </row>
    <row r="1299" spans="1:15" x14ac:dyDescent="0.25">
      <c r="A1299" s="18" t="s">
        <v>8782</v>
      </c>
      <c r="B1299" s="22" t="s">
        <v>8783</v>
      </c>
      <c r="G1299" s="18"/>
      <c r="I1299" s="18"/>
      <c r="K1299"/>
      <c r="M1299" s="89" t="s">
        <v>3338</v>
      </c>
      <c r="N1299" s="90" t="s">
        <v>3339</v>
      </c>
      <c r="O1299" s="85" t="s">
        <v>1020</v>
      </c>
    </row>
    <row r="1300" spans="1:15" x14ac:dyDescent="0.25">
      <c r="A1300" s="18" t="s">
        <v>9022</v>
      </c>
      <c r="B1300" s="22" t="s">
        <v>9023</v>
      </c>
      <c r="G1300" s="18"/>
      <c r="I1300" s="18"/>
      <c r="K1300"/>
      <c r="M1300" s="89" t="s">
        <v>3340</v>
      </c>
      <c r="N1300" s="90" t="s">
        <v>3341</v>
      </c>
      <c r="O1300" s="85" t="s">
        <v>844</v>
      </c>
    </row>
    <row r="1301" spans="1:15" x14ac:dyDescent="0.25">
      <c r="A1301" s="18" t="s">
        <v>7600</v>
      </c>
      <c r="B1301" s="22" t="s">
        <v>7601</v>
      </c>
      <c r="G1301" s="18"/>
      <c r="I1301" s="18"/>
      <c r="K1301"/>
      <c r="M1301" s="89" t="s">
        <v>3342</v>
      </c>
      <c r="N1301" s="90" t="s">
        <v>3343</v>
      </c>
      <c r="O1301" s="85" t="s">
        <v>844</v>
      </c>
    </row>
    <row r="1302" spans="1:15" x14ac:dyDescent="0.25">
      <c r="A1302" s="18" t="s">
        <v>1928</v>
      </c>
      <c r="B1302" s="22" t="s">
        <v>1927</v>
      </c>
      <c r="G1302" s="18"/>
      <c r="I1302" s="18"/>
      <c r="K1302"/>
      <c r="M1302" s="89" t="s">
        <v>3344</v>
      </c>
      <c r="N1302" s="90" t="s">
        <v>3345</v>
      </c>
      <c r="O1302" s="85" t="s">
        <v>2041</v>
      </c>
    </row>
    <row r="1303" spans="1:15" x14ac:dyDescent="0.25">
      <c r="A1303" s="18" t="s">
        <v>1930</v>
      </c>
      <c r="B1303" s="22" t="s">
        <v>1929</v>
      </c>
      <c r="G1303" s="18"/>
      <c r="I1303" s="18"/>
      <c r="K1303"/>
      <c r="M1303" s="89" t="s">
        <v>3346</v>
      </c>
      <c r="N1303" s="90" t="s">
        <v>415</v>
      </c>
      <c r="O1303" s="85" t="s">
        <v>1974</v>
      </c>
    </row>
    <row r="1304" spans="1:15" x14ac:dyDescent="0.25">
      <c r="A1304" s="18" t="s">
        <v>1932</v>
      </c>
      <c r="B1304" s="22" t="s">
        <v>1931</v>
      </c>
      <c r="G1304" s="18"/>
      <c r="I1304" s="18"/>
      <c r="K1304"/>
      <c r="M1304" s="89" t="s">
        <v>3347</v>
      </c>
      <c r="N1304" s="90" t="s">
        <v>3348</v>
      </c>
      <c r="O1304" s="85" t="s">
        <v>986</v>
      </c>
    </row>
    <row r="1305" spans="1:15" x14ac:dyDescent="0.25">
      <c r="A1305" s="18" t="s">
        <v>6009</v>
      </c>
      <c r="B1305" s="22" t="s">
        <v>6010</v>
      </c>
      <c r="G1305" s="18"/>
      <c r="I1305" s="18"/>
      <c r="K1305"/>
      <c r="M1305" s="89" t="s">
        <v>3349</v>
      </c>
      <c r="N1305" s="90" t="s">
        <v>3350</v>
      </c>
      <c r="O1305" s="85" t="s">
        <v>1386</v>
      </c>
    </row>
    <row r="1306" spans="1:15" x14ac:dyDescent="0.25">
      <c r="A1306" s="18" t="s">
        <v>9744</v>
      </c>
      <c r="B1306" s="22" t="s">
        <v>9745</v>
      </c>
      <c r="G1306" s="18"/>
      <c r="I1306" s="18"/>
      <c r="K1306"/>
      <c r="M1306" s="89" t="s">
        <v>3351</v>
      </c>
      <c r="N1306" s="90" t="s">
        <v>148</v>
      </c>
      <c r="O1306" s="85" t="s">
        <v>658</v>
      </c>
    </row>
    <row r="1307" spans="1:15" x14ac:dyDescent="0.25">
      <c r="A1307" s="18" t="s">
        <v>1935</v>
      </c>
      <c r="B1307" s="22" t="s">
        <v>1934</v>
      </c>
      <c r="G1307" s="18"/>
      <c r="I1307" s="18"/>
      <c r="K1307"/>
      <c r="M1307" s="89" t="s">
        <v>3352</v>
      </c>
      <c r="N1307" s="90" t="s">
        <v>3353</v>
      </c>
      <c r="O1307" s="85" t="s">
        <v>3354</v>
      </c>
    </row>
    <row r="1308" spans="1:15" x14ac:dyDescent="0.25">
      <c r="A1308" s="18" t="s">
        <v>7086</v>
      </c>
      <c r="B1308" s="22" t="s">
        <v>7087</v>
      </c>
      <c r="G1308" s="18"/>
      <c r="I1308" s="18"/>
      <c r="K1308"/>
      <c r="M1308" s="89" t="s">
        <v>3355</v>
      </c>
      <c r="N1308" s="90" t="s">
        <v>3356</v>
      </c>
      <c r="O1308" s="85" t="s">
        <v>737</v>
      </c>
    </row>
    <row r="1309" spans="1:15" x14ac:dyDescent="0.25">
      <c r="A1309" s="18" t="s">
        <v>7992</v>
      </c>
      <c r="B1309" s="22" t="s">
        <v>7993</v>
      </c>
      <c r="G1309" s="18"/>
      <c r="I1309" s="18"/>
      <c r="K1309"/>
      <c r="M1309" s="89" t="s">
        <v>3357</v>
      </c>
      <c r="N1309" s="90" t="s">
        <v>3358</v>
      </c>
      <c r="O1309" s="85" t="s">
        <v>878</v>
      </c>
    </row>
    <row r="1310" spans="1:15" x14ac:dyDescent="0.25">
      <c r="A1310" s="18" t="s">
        <v>1937</v>
      </c>
      <c r="B1310" s="22" t="s">
        <v>1936</v>
      </c>
      <c r="G1310" s="18"/>
      <c r="I1310" s="18"/>
      <c r="K1310"/>
      <c r="M1310" s="89" t="s">
        <v>3359</v>
      </c>
      <c r="N1310" s="90" t="s">
        <v>3360</v>
      </c>
      <c r="O1310" s="85" t="s">
        <v>477</v>
      </c>
    </row>
    <row r="1311" spans="1:15" x14ac:dyDescent="0.25">
      <c r="A1311" s="18" t="s">
        <v>7704</v>
      </c>
      <c r="B1311" s="22" t="s">
        <v>7705</v>
      </c>
      <c r="G1311" s="18"/>
      <c r="I1311" s="18"/>
      <c r="K1311"/>
      <c r="M1311" s="89" t="s">
        <v>3361</v>
      </c>
      <c r="N1311" s="90" t="s">
        <v>3362</v>
      </c>
      <c r="O1311" s="85" t="s">
        <v>800</v>
      </c>
    </row>
    <row r="1312" spans="1:15" x14ac:dyDescent="0.25">
      <c r="A1312" s="18" t="s">
        <v>9038</v>
      </c>
      <c r="B1312" s="22" t="s">
        <v>9039</v>
      </c>
      <c r="G1312" s="18"/>
      <c r="I1312" s="18"/>
      <c r="K1312"/>
      <c r="M1312" s="89" t="s">
        <v>3363</v>
      </c>
      <c r="N1312" s="90" t="s">
        <v>3364</v>
      </c>
      <c r="O1312" s="85" t="s">
        <v>1215</v>
      </c>
    </row>
    <row r="1313" spans="1:15" x14ac:dyDescent="0.25">
      <c r="A1313" s="18" t="s">
        <v>5382</v>
      </c>
      <c r="B1313" s="22" t="s">
        <v>5383</v>
      </c>
      <c r="G1313" s="18"/>
      <c r="I1313" s="18"/>
      <c r="K1313"/>
      <c r="M1313" s="89" t="s">
        <v>3365</v>
      </c>
      <c r="N1313" s="90" t="s">
        <v>3366</v>
      </c>
      <c r="O1313" s="85" t="s">
        <v>1383</v>
      </c>
    </row>
    <row r="1314" spans="1:15" x14ac:dyDescent="0.25">
      <c r="A1314" s="18" t="s">
        <v>1939</v>
      </c>
      <c r="B1314" s="22" t="s">
        <v>1938</v>
      </c>
      <c r="G1314" s="18"/>
      <c r="I1314" s="18"/>
      <c r="K1314"/>
      <c r="M1314" s="89" t="s">
        <v>3367</v>
      </c>
      <c r="N1314" s="90" t="s">
        <v>3368</v>
      </c>
      <c r="O1314" s="85" t="s">
        <v>3369</v>
      </c>
    </row>
    <row r="1315" spans="1:15" x14ac:dyDescent="0.25">
      <c r="A1315" s="18" t="s">
        <v>5470</v>
      </c>
      <c r="B1315" s="22" t="s">
        <v>5471</v>
      </c>
      <c r="G1315" s="18"/>
      <c r="I1315" s="18"/>
      <c r="K1315"/>
      <c r="M1315" s="89" t="s">
        <v>3370</v>
      </c>
      <c r="N1315" s="90" t="s">
        <v>3371</v>
      </c>
      <c r="O1315" s="85" t="s">
        <v>636</v>
      </c>
    </row>
    <row r="1316" spans="1:15" x14ac:dyDescent="0.25">
      <c r="A1316" s="18" t="s">
        <v>8440</v>
      </c>
      <c r="B1316" s="22" t="s">
        <v>8441</v>
      </c>
      <c r="G1316" s="18"/>
      <c r="I1316" s="18"/>
      <c r="K1316"/>
      <c r="M1316" s="89" t="s">
        <v>3372</v>
      </c>
      <c r="N1316" s="90" t="s">
        <v>3373</v>
      </c>
      <c r="O1316" s="85" t="s">
        <v>612</v>
      </c>
    </row>
    <row r="1317" spans="1:15" x14ac:dyDescent="0.25">
      <c r="A1317" s="18" t="s">
        <v>1941</v>
      </c>
      <c r="B1317" s="22" t="s">
        <v>1940</v>
      </c>
      <c r="G1317" s="18"/>
      <c r="I1317" s="18"/>
      <c r="K1317"/>
      <c r="M1317" s="89" t="s">
        <v>3374</v>
      </c>
      <c r="N1317" s="90" t="s">
        <v>3375</v>
      </c>
      <c r="O1317" s="85" t="s">
        <v>3376</v>
      </c>
    </row>
    <row r="1318" spans="1:15" x14ac:dyDescent="0.25">
      <c r="A1318" s="18" t="s">
        <v>1943</v>
      </c>
      <c r="B1318" s="22" t="s">
        <v>1942</v>
      </c>
      <c r="G1318" s="18"/>
      <c r="I1318" s="18"/>
      <c r="K1318"/>
      <c r="M1318" s="89" t="s">
        <v>3377</v>
      </c>
      <c r="N1318" s="90" t="s">
        <v>3378</v>
      </c>
      <c r="O1318" s="85" t="s">
        <v>1926</v>
      </c>
    </row>
    <row r="1319" spans="1:15" x14ac:dyDescent="0.25">
      <c r="A1319" s="18" t="s">
        <v>8210</v>
      </c>
      <c r="B1319" s="22" t="s">
        <v>8211</v>
      </c>
      <c r="G1319" s="18"/>
      <c r="I1319" s="18"/>
      <c r="K1319"/>
      <c r="M1319" s="89" t="s">
        <v>3379</v>
      </c>
      <c r="N1319" s="90" t="s">
        <v>3380</v>
      </c>
      <c r="O1319" s="85" t="s">
        <v>1183</v>
      </c>
    </row>
    <row r="1320" spans="1:15" x14ac:dyDescent="0.25">
      <c r="A1320" s="18" t="s">
        <v>7672</v>
      </c>
      <c r="B1320" s="22" t="s">
        <v>7673</v>
      </c>
      <c r="G1320" s="18"/>
      <c r="I1320" s="18"/>
      <c r="K1320"/>
      <c r="M1320" s="89" t="s">
        <v>3381</v>
      </c>
      <c r="N1320" s="90" t="s">
        <v>3382</v>
      </c>
      <c r="O1320" s="85" t="s">
        <v>1143</v>
      </c>
    </row>
    <row r="1321" spans="1:15" x14ac:dyDescent="0.25">
      <c r="A1321" s="18" t="s">
        <v>1945</v>
      </c>
      <c r="B1321" s="22" t="s">
        <v>1944</v>
      </c>
      <c r="G1321" s="18"/>
      <c r="I1321" s="18"/>
      <c r="K1321"/>
      <c r="M1321" s="89" t="s">
        <v>3383</v>
      </c>
      <c r="N1321" s="90" t="s">
        <v>3384</v>
      </c>
      <c r="O1321" s="85" t="s">
        <v>974</v>
      </c>
    </row>
    <row r="1322" spans="1:15" x14ac:dyDescent="0.25">
      <c r="A1322" s="18" t="s">
        <v>6904</v>
      </c>
      <c r="B1322" s="22" t="s">
        <v>6905</v>
      </c>
      <c r="G1322" s="18"/>
      <c r="I1322" s="18"/>
      <c r="K1322"/>
      <c r="M1322" s="89" t="s">
        <v>3385</v>
      </c>
      <c r="N1322" s="90" t="s">
        <v>3386</v>
      </c>
      <c r="O1322" s="85" t="s">
        <v>844</v>
      </c>
    </row>
    <row r="1323" spans="1:15" x14ac:dyDescent="0.25">
      <c r="A1323" s="18" t="s">
        <v>1947</v>
      </c>
      <c r="B1323" s="22" t="s">
        <v>1946</v>
      </c>
      <c r="G1323" s="18"/>
      <c r="I1323" s="18"/>
      <c r="K1323"/>
      <c r="M1323" s="89" t="s">
        <v>3387</v>
      </c>
      <c r="N1323" s="90" t="s">
        <v>3388</v>
      </c>
      <c r="O1323" s="85" t="s">
        <v>2465</v>
      </c>
    </row>
    <row r="1324" spans="1:15" x14ac:dyDescent="0.25">
      <c r="A1324" s="18" t="s">
        <v>1949</v>
      </c>
      <c r="B1324" s="22" t="s">
        <v>1948</v>
      </c>
      <c r="G1324" s="18"/>
      <c r="I1324" s="18"/>
      <c r="K1324"/>
      <c r="M1324" s="89" t="s">
        <v>3389</v>
      </c>
      <c r="N1324" s="90" t="s">
        <v>3390</v>
      </c>
      <c r="O1324" s="85" t="s">
        <v>730</v>
      </c>
    </row>
    <row r="1325" spans="1:15" x14ac:dyDescent="0.25">
      <c r="A1325" s="18" t="s">
        <v>6077</v>
      </c>
      <c r="B1325" s="22" t="s">
        <v>6078</v>
      </c>
      <c r="G1325" s="18"/>
      <c r="I1325" s="18"/>
      <c r="K1325"/>
      <c r="M1325" s="89" t="s">
        <v>3391</v>
      </c>
      <c r="N1325" s="90" t="s">
        <v>3392</v>
      </c>
      <c r="O1325" s="85" t="s">
        <v>933</v>
      </c>
    </row>
    <row r="1326" spans="1:15" x14ac:dyDescent="0.25">
      <c r="A1326" s="18" t="s">
        <v>1951</v>
      </c>
      <c r="B1326" s="22" t="s">
        <v>1950</v>
      </c>
      <c r="G1326" s="18"/>
      <c r="I1326" s="18"/>
      <c r="K1326"/>
      <c r="M1326" s="89" t="s">
        <v>3393</v>
      </c>
      <c r="N1326" s="90" t="s">
        <v>3394</v>
      </c>
      <c r="O1326" s="85" t="s">
        <v>83</v>
      </c>
    </row>
    <row r="1327" spans="1:15" x14ac:dyDescent="0.25">
      <c r="A1327" s="18" t="s">
        <v>9284</v>
      </c>
      <c r="B1327" s="22" t="s">
        <v>9285</v>
      </c>
      <c r="G1327" s="18"/>
      <c r="I1327" s="18"/>
      <c r="K1327"/>
      <c r="M1327" s="89" t="s">
        <v>3395</v>
      </c>
      <c r="N1327" s="90" t="s">
        <v>3396</v>
      </c>
      <c r="O1327" s="85" t="s">
        <v>621</v>
      </c>
    </row>
    <row r="1328" spans="1:15" x14ac:dyDescent="0.25">
      <c r="A1328" s="18" t="s">
        <v>7616</v>
      </c>
      <c r="B1328" s="22" t="s">
        <v>7617</v>
      </c>
      <c r="G1328" s="18"/>
      <c r="I1328" s="18"/>
      <c r="K1328"/>
      <c r="M1328" s="89" t="s">
        <v>3397</v>
      </c>
      <c r="N1328" s="90" t="s">
        <v>3398</v>
      </c>
      <c r="O1328" s="85" t="s">
        <v>800</v>
      </c>
    </row>
    <row r="1329" spans="1:15" x14ac:dyDescent="0.25">
      <c r="A1329" s="18" t="s">
        <v>6525</v>
      </c>
      <c r="B1329" s="22" t="s">
        <v>6526</v>
      </c>
      <c r="G1329" s="18"/>
      <c r="I1329" s="18"/>
      <c r="K1329"/>
      <c r="M1329" s="89" t="s">
        <v>3399</v>
      </c>
      <c r="N1329" s="90" t="s">
        <v>3400</v>
      </c>
      <c r="O1329" s="85" t="s">
        <v>75</v>
      </c>
    </row>
    <row r="1330" spans="1:15" x14ac:dyDescent="0.25">
      <c r="A1330" s="18" t="s">
        <v>7676</v>
      </c>
      <c r="B1330" s="22" t="s">
        <v>7677</v>
      </c>
      <c r="G1330" s="18"/>
      <c r="I1330" s="18"/>
      <c r="K1330"/>
      <c r="M1330" s="89" t="s">
        <v>3401</v>
      </c>
      <c r="N1330" s="90" t="s">
        <v>3402</v>
      </c>
      <c r="O1330" s="85" t="s">
        <v>800</v>
      </c>
    </row>
    <row r="1331" spans="1:15" x14ac:dyDescent="0.25">
      <c r="A1331" s="18" t="s">
        <v>8620</v>
      </c>
      <c r="B1331" s="22" t="s">
        <v>8621</v>
      </c>
      <c r="G1331" s="18"/>
      <c r="I1331" s="18"/>
      <c r="K1331"/>
      <c r="M1331" s="89" t="s">
        <v>3403</v>
      </c>
      <c r="N1331" s="90" t="s">
        <v>3404</v>
      </c>
      <c r="O1331" s="85" t="s">
        <v>1669</v>
      </c>
    </row>
    <row r="1332" spans="1:15" x14ac:dyDescent="0.25">
      <c r="A1332" s="18" t="s">
        <v>9246</v>
      </c>
      <c r="B1332" s="22" t="s">
        <v>9247</v>
      </c>
      <c r="G1332" s="18"/>
      <c r="I1332" s="18"/>
      <c r="K1332"/>
      <c r="M1332" s="89" t="s">
        <v>3405</v>
      </c>
      <c r="N1332" s="90" t="s">
        <v>417</v>
      </c>
      <c r="O1332" s="85" t="s">
        <v>524</v>
      </c>
    </row>
    <row r="1333" spans="1:15" x14ac:dyDescent="0.25">
      <c r="A1333" s="18" t="s">
        <v>6347</v>
      </c>
      <c r="B1333" s="22" t="s">
        <v>6348</v>
      </c>
      <c r="G1333" s="18"/>
      <c r="I1333" s="18"/>
      <c r="K1333"/>
      <c r="M1333" s="89" t="s">
        <v>3406</v>
      </c>
      <c r="N1333" s="90" t="s">
        <v>3407</v>
      </c>
      <c r="O1333" s="85" t="s">
        <v>588</v>
      </c>
    </row>
    <row r="1334" spans="1:15" x14ac:dyDescent="0.25">
      <c r="A1334" s="18" t="s">
        <v>1953</v>
      </c>
      <c r="B1334" s="22" t="s">
        <v>1952</v>
      </c>
      <c r="G1334" s="18"/>
      <c r="I1334" s="18"/>
      <c r="K1334"/>
      <c r="M1334" s="89" t="s">
        <v>3408</v>
      </c>
      <c r="N1334" s="90" t="s">
        <v>3409</v>
      </c>
      <c r="O1334" s="85" t="s">
        <v>3410</v>
      </c>
    </row>
    <row r="1335" spans="1:15" x14ac:dyDescent="0.25">
      <c r="A1335" s="18" t="s">
        <v>1955</v>
      </c>
      <c r="B1335" s="22" t="s">
        <v>1954</v>
      </c>
      <c r="G1335" s="18"/>
      <c r="I1335" s="18"/>
      <c r="K1335"/>
      <c r="M1335" s="89" t="s">
        <v>3411</v>
      </c>
      <c r="N1335" s="90" t="s">
        <v>3412</v>
      </c>
      <c r="O1335" s="85" t="s">
        <v>683</v>
      </c>
    </row>
    <row r="1336" spans="1:15" x14ac:dyDescent="0.25">
      <c r="A1336" s="18" t="s">
        <v>1957</v>
      </c>
      <c r="B1336" s="22" t="s">
        <v>1956</v>
      </c>
      <c r="G1336" s="18"/>
      <c r="I1336" s="18"/>
      <c r="K1336"/>
      <c r="M1336" s="89" t="s">
        <v>3413</v>
      </c>
      <c r="N1336" s="90" t="s">
        <v>3414</v>
      </c>
      <c r="O1336" s="85" t="s">
        <v>477</v>
      </c>
    </row>
    <row r="1337" spans="1:15" x14ac:dyDescent="0.25">
      <c r="A1337" s="18" t="s">
        <v>1959</v>
      </c>
      <c r="B1337" s="22" t="s">
        <v>1958</v>
      </c>
      <c r="G1337" s="18"/>
      <c r="I1337" s="18"/>
      <c r="K1337"/>
      <c r="M1337" s="89" t="s">
        <v>3415</v>
      </c>
      <c r="N1337" s="90" t="s">
        <v>3416</v>
      </c>
      <c r="O1337" s="85" t="s">
        <v>486</v>
      </c>
    </row>
    <row r="1338" spans="1:15" x14ac:dyDescent="0.25">
      <c r="A1338" s="18" t="s">
        <v>1961</v>
      </c>
      <c r="B1338" s="22" t="s">
        <v>1960</v>
      </c>
      <c r="G1338" s="18"/>
      <c r="I1338" s="18"/>
      <c r="K1338"/>
      <c r="M1338" s="89" t="s">
        <v>3417</v>
      </c>
      <c r="N1338" s="90" t="s">
        <v>3418</v>
      </c>
      <c r="O1338" s="85" t="s">
        <v>460</v>
      </c>
    </row>
    <row r="1339" spans="1:15" x14ac:dyDescent="0.25">
      <c r="A1339" s="18" t="s">
        <v>6245</v>
      </c>
      <c r="B1339" s="22" t="s">
        <v>6246</v>
      </c>
      <c r="G1339" s="18"/>
      <c r="I1339" s="18"/>
      <c r="K1339"/>
      <c r="M1339" s="89" t="s">
        <v>3419</v>
      </c>
      <c r="N1339" s="90" t="s">
        <v>3420</v>
      </c>
      <c r="O1339" s="85" t="s">
        <v>1023</v>
      </c>
    </row>
    <row r="1340" spans="1:15" x14ac:dyDescent="0.25">
      <c r="A1340" s="18" t="s">
        <v>5334</v>
      </c>
      <c r="B1340" s="22" t="s">
        <v>5335</v>
      </c>
      <c r="G1340" s="18"/>
      <c r="I1340" s="18"/>
      <c r="K1340"/>
      <c r="M1340" s="89" t="s">
        <v>3421</v>
      </c>
      <c r="N1340" s="90" t="s">
        <v>3422</v>
      </c>
      <c r="O1340" s="85" t="s">
        <v>650</v>
      </c>
    </row>
    <row r="1341" spans="1:15" x14ac:dyDescent="0.25">
      <c r="A1341" s="18" t="s">
        <v>6926</v>
      </c>
      <c r="B1341" s="22" t="s">
        <v>6927</v>
      </c>
      <c r="G1341" s="18"/>
      <c r="I1341" s="18"/>
      <c r="K1341"/>
      <c r="M1341" s="89" t="s">
        <v>3423</v>
      </c>
      <c r="N1341" s="90" t="s">
        <v>3424</v>
      </c>
      <c r="O1341" s="85" t="s">
        <v>844</v>
      </c>
    </row>
    <row r="1342" spans="1:15" x14ac:dyDescent="0.25">
      <c r="A1342" s="18" t="s">
        <v>9904</v>
      </c>
      <c r="B1342" s="22" t="s">
        <v>9905</v>
      </c>
      <c r="G1342" s="18"/>
      <c r="I1342" s="18"/>
      <c r="K1342"/>
      <c r="M1342" s="89" t="s">
        <v>3425</v>
      </c>
      <c r="N1342" s="90" t="s">
        <v>3426</v>
      </c>
      <c r="O1342" s="85" t="s">
        <v>974</v>
      </c>
    </row>
    <row r="1343" spans="1:15" x14ac:dyDescent="0.25">
      <c r="A1343" s="18" t="s">
        <v>7796</v>
      </c>
      <c r="B1343" s="22" t="s">
        <v>7797</v>
      </c>
      <c r="G1343" s="18"/>
      <c r="I1343" s="18"/>
      <c r="K1343"/>
      <c r="M1343" s="89" t="s">
        <v>3427</v>
      </c>
      <c r="N1343" s="90" t="s">
        <v>3428</v>
      </c>
      <c r="O1343" s="85" t="s">
        <v>1902</v>
      </c>
    </row>
    <row r="1344" spans="1:15" x14ac:dyDescent="0.25">
      <c r="A1344" s="18" t="s">
        <v>1963</v>
      </c>
      <c r="B1344" s="22" t="s">
        <v>1962</v>
      </c>
      <c r="G1344" s="18"/>
      <c r="I1344" s="18"/>
      <c r="K1344"/>
      <c r="M1344" s="89" t="s">
        <v>3429</v>
      </c>
      <c r="N1344" s="90" t="s">
        <v>3430</v>
      </c>
      <c r="O1344" s="85" t="s">
        <v>1118</v>
      </c>
    </row>
    <row r="1345" spans="1:15" x14ac:dyDescent="0.25">
      <c r="A1345" s="18" t="s">
        <v>1965</v>
      </c>
      <c r="B1345" s="22" t="s">
        <v>1964</v>
      </c>
      <c r="G1345" s="18"/>
      <c r="I1345" s="18"/>
      <c r="K1345"/>
      <c r="M1345" s="89" t="s">
        <v>3431</v>
      </c>
      <c r="N1345" s="90" t="s">
        <v>3432</v>
      </c>
      <c r="O1345" s="85" t="s">
        <v>650</v>
      </c>
    </row>
    <row r="1346" spans="1:15" x14ac:dyDescent="0.25">
      <c r="A1346" s="18" t="s">
        <v>8642</v>
      </c>
      <c r="B1346" s="22" t="s">
        <v>8643</v>
      </c>
      <c r="G1346" s="18"/>
      <c r="I1346" s="18"/>
      <c r="K1346"/>
      <c r="M1346" s="89" t="s">
        <v>3433</v>
      </c>
      <c r="N1346" s="90" t="s">
        <v>3434</v>
      </c>
      <c r="O1346" s="85" t="s">
        <v>3092</v>
      </c>
    </row>
    <row r="1347" spans="1:15" x14ac:dyDescent="0.25">
      <c r="A1347" s="18" t="s">
        <v>5716</v>
      </c>
      <c r="B1347" s="22" t="s">
        <v>5717</v>
      </c>
      <c r="G1347" s="18"/>
      <c r="I1347" s="18"/>
      <c r="K1347"/>
      <c r="M1347" s="89" t="s">
        <v>3435</v>
      </c>
      <c r="N1347" s="90" t="s">
        <v>3436</v>
      </c>
      <c r="O1347" s="85" t="s">
        <v>588</v>
      </c>
    </row>
    <row r="1348" spans="1:15" x14ac:dyDescent="0.25">
      <c r="A1348" s="18" t="s">
        <v>1967</v>
      </c>
      <c r="B1348" s="22" t="s">
        <v>1966</v>
      </c>
      <c r="G1348" s="18"/>
      <c r="I1348" s="18"/>
      <c r="K1348"/>
      <c r="M1348" s="89" t="s">
        <v>3437</v>
      </c>
      <c r="N1348" s="90" t="s">
        <v>3438</v>
      </c>
      <c r="O1348" s="85" t="s">
        <v>3439</v>
      </c>
    </row>
    <row r="1349" spans="1:15" x14ac:dyDescent="0.25">
      <c r="A1349" s="18" t="s">
        <v>9852</v>
      </c>
      <c r="B1349" s="22" t="s">
        <v>9853</v>
      </c>
      <c r="G1349" s="18"/>
      <c r="I1349" s="18"/>
      <c r="K1349"/>
      <c r="M1349" s="89" t="s">
        <v>3440</v>
      </c>
      <c r="N1349" s="90" t="s">
        <v>3441</v>
      </c>
      <c r="O1349" s="85" t="s">
        <v>1933</v>
      </c>
    </row>
    <row r="1350" spans="1:15" x14ac:dyDescent="0.25">
      <c r="A1350" s="18" t="s">
        <v>1969</v>
      </c>
      <c r="B1350" s="22" t="s">
        <v>1968</v>
      </c>
      <c r="G1350" s="18"/>
      <c r="I1350" s="18"/>
      <c r="K1350"/>
      <c r="M1350" s="89" t="s">
        <v>3442</v>
      </c>
      <c r="N1350" s="90" t="s">
        <v>3443</v>
      </c>
      <c r="O1350" s="85" t="s">
        <v>1277</v>
      </c>
    </row>
    <row r="1351" spans="1:15" x14ac:dyDescent="0.25">
      <c r="A1351" s="18" t="s">
        <v>10337</v>
      </c>
      <c r="B1351" s="22" t="s">
        <v>10338</v>
      </c>
      <c r="G1351" s="18"/>
      <c r="I1351" s="18"/>
      <c r="K1351"/>
      <c r="M1351" s="89" t="s">
        <v>3444</v>
      </c>
      <c r="N1351" s="90" t="s">
        <v>3445</v>
      </c>
      <c r="O1351" s="85" t="s">
        <v>482</v>
      </c>
    </row>
    <row r="1352" spans="1:15" x14ac:dyDescent="0.25">
      <c r="A1352" s="18" t="s">
        <v>9260</v>
      </c>
      <c r="B1352" s="22" t="s">
        <v>9261</v>
      </c>
      <c r="G1352" s="18"/>
      <c r="I1352" s="18"/>
      <c r="K1352"/>
      <c r="M1352" s="89" t="s">
        <v>3446</v>
      </c>
      <c r="N1352" s="90" t="s">
        <v>3447</v>
      </c>
      <c r="O1352" s="85" t="s">
        <v>2465</v>
      </c>
    </row>
    <row r="1353" spans="1:15" x14ac:dyDescent="0.25">
      <c r="A1353" s="18" t="s">
        <v>8802</v>
      </c>
      <c r="B1353" s="22" t="s">
        <v>8803</v>
      </c>
      <c r="G1353" s="18"/>
      <c r="I1353" s="18"/>
      <c r="K1353"/>
      <c r="M1353" s="89" t="s">
        <v>3448</v>
      </c>
      <c r="N1353" s="90" t="s">
        <v>3449</v>
      </c>
      <c r="O1353" s="85" t="s">
        <v>986</v>
      </c>
    </row>
    <row r="1354" spans="1:15" x14ac:dyDescent="0.25">
      <c r="A1354" s="18" t="s">
        <v>7448</v>
      </c>
      <c r="B1354" s="22" t="s">
        <v>7449</v>
      </c>
      <c r="G1354" s="18"/>
      <c r="I1354" s="18"/>
      <c r="K1354"/>
      <c r="M1354" s="89" t="s">
        <v>3450</v>
      </c>
      <c r="N1354" s="90" t="s">
        <v>3451</v>
      </c>
      <c r="O1354" s="85" t="s">
        <v>3063</v>
      </c>
    </row>
    <row r="1355" spans="1:15" x14ac:dyDescent="0.25">
      <c r="A1355" s="18" t="s">
        <v>6563</v>
      </c>
      <c r="B1355" s="22" t="s">
        <v>6564</v>
      </c>
      <c r="G1355" s="18"/>
      <c r="I1355" s="18"/>
      <c r="K1355"/>
      <c r="M1355" s="89" t="s">
        <v>3452</v>
      </c>
      <c r="N1355" s="90" t="s">
        <v>3453</v>
      </c>
      <c r="O1355" s="85" t="s">
        <v>800</v>
      </c>
    </row>
    <row r="1356" spans="1:15" x14ac:dyDescent="0.25">
      <c r="A1356" s="18" t="s">
        <v>8662</v>
      </c>
      <c r="B1356" s="22" t="s">
        <v>8663</v>
      </c>
      <c r="G1356" s="18"/>
      <c r="I1356" s="18"/>
      <c r="K1356"/>
      <c r="M1356" s="89" t="s">
        <v>3454</v>
      </c>
      <c r="N1356" s="90" t="s">
        <v>3455</v>
      </c>
      <c r="O1356" s="85" t="s">
        <v>1143</v>
      </c>
    </row>
    <row r="1357" spans="1:15" x14ac:dyDescent="0.25">
      <c r="A1357" s="18" t="s">
        <v>10321</v>
      </c>
      <c r="B1357" s="22" t="s">
        <v>10322</v>
      </c>
      <c r="G1357" s="18"/>
      <c r="I1357" s="18"/>
      <c r="K1357"/>
      <c r="M1357" s="89" t="s">
        <v>3456</v>
      </c>
      <c r="N1357" s="90" t="s">
        <v>3457</v>
      </c>
      <c r="O1357" s="85" t="s">
        <v>974</v>
      </c>
    </row>
    <row r="1358" spans="1:15" x14ac:dyDescent="0.25">
      <c r="A1358" s="18" t="s">
        <v>1971</v>
      </c>
      <c r="B1358" s="22" t="s">
        <v>1970</v>
      </c>
      <c r="G1358" s="18"/>
      <c r="I1358" s="18"/>
      <c r="K1358"/>
      <c r="M1358" s="89" t="s">
        <v>3458</v>
      </c>
      <c r="N1358" s="90" t="s">
        <v>3459</v>
      </c>
      <c r="O1358" s="85" t="s">
        <v>1192</v>
      </c>
    </row>
    <row r="1359" spans="1:15" x14ac:dyDescent="0.25">
      <c r="A1359" s="18" t="s">
        <v>1973</v>
      </c>
      <c r="B1359" s="22" t="s">
        <v>1972</v>
      </c>
      <c r="G1359" s="18"/>
      <c r="I1359" s="18"/>
      <c r="K1359"/>
      <c r="M1359" s="89" t="s">
        <v>3460</v>
      </c>
      <c r="N1359" s="90" t="s">
        <v>3461</v>
      </c>
      <c r="O1359" s="85" t="s">
        <v>62</v>
      </c>
    </row>
    <row r="1360" spans="1:15" x14ac:dyDescent="0.25">
      <c r="A1360" s="18" t="s">
        <v>1976</v>
      </c>
      <c r="B1360" s="22" t="s">
        <v>1975</v>
      </c>
      <c r="G1360" s="18"/>
      <c r="I1360" s="18"/>
      <c r="K1360"/>
      <c r="M1360" s="89" t="s">
        <v>3462</v>
      </c>
      <c r="N1360" s="90" t="s">
        <v>3463</v>
      </c>
      <c r="O1360" s="85" t="s">
        <v>588</v>
      </c>
    </row>
    <row r="1361" spans="1:15" x14ac:dyDescent="0.25">
      <c r="A1361" s="18" t="s">
        <v>1978</v>
      </c>
      <c r="B1361" s="22" t="s">
        <v>1977</v>
      </c>
      <c r="G1361" s="18"/>
      <c r="I1361" s="18"/>
      <c r="K1361"/>
      <c r="M1361" s="89" t="s">
        <v>3464</v>
      </c>
      <c r="N1361" s="90" t="s">
        <v>3465</v>
      </c>
      <c r="O1361" s="85" t="s">
        <v>1064</v>
      </c>
    </row>
    <row r="1362" spans="1:15" x14ac:dyDescent="0.25">
      <c r="A1362" s="18" t="s">
        <v>9574</v>
      </c>
      <c r="B1362" s="22" t="s">
        <v>9575</v>
      </c>
      <c r="G1362" s="18"/>
      <c r="I1362" s="18"/>
      <c r="K1362"/>
      <c r="M1362" s="89" t="s">
        <v>3466</v>
      </c>
      <c r="N1362" s="90" t="s">
        <v>3467</v>
      </c>
      <c r="O1362" s="85" t="s">
        <v>1440</v>
      </c>
    </row>
    <row r="1363" spans="1:15" x14ac:dyDescent="0.25">
      <c r="A1363" s="18" t="s">
        <v>6147</v>
      </c>
      <c r="B1363" s="22" t="s">
        <v>6148</v>
      </c>
      <c r="G1363" s="18"/>
      <c r="I1363" s="18"/>
      <c r="K1363"/>
      <c r="M1363" s="89" t="s">
        <v>3468</v>
      </c>
      <c r="N1363" s="90" t="s">
        <v>3469</v>
      </c>
      <c r="O1363" s="85" t="s">
        <v>1064</v>
      </c>
    </row>
    <row r="1364" spans="1:15" x14ac:dyDescent="0.25">
      <c r="A1364" s="18" t="s">
        <v>1980</v>
      </c>
      <c r="B1364" s="22" t="s">
        <v>1979</v>
      </c>
      <c r="G1364" s="18"/>
      <c r="I1364" s="18"/>
      <c r="K1364"/>
      <c r="M1364" s="89" t="s">
        <v>3470</v>
      </c>
      <c r="N1364" s="90" t="s">
        <v>3471</v>
      </c>
      <c r="O1364" s="85" t="s">
        <v>963</v>
      </c>
    </row>
    <row r="1365" spans="1:15" x14ac:dyDescent="0.25">
      <c r="A1365" s="18" t="s">
        <v>6722</v>
      </c>
      <c r="B1365" s="22" t="s">
        <v>6723</v>
      </c>
      <c r="G1365" s="18"/>
      <c r="I1365" s="18"/>
      <c r="K1365"/>
      <c r="M1365" s="89" t="s">
        <v>3472</v>
      </c>
      <c r="N1365" s="90" t="s">
        <v>3473</v>
      </c>
      <c r="O1365" s="85" t="s">
        <v>581</v>
      </c>
    </row>
    <row r="1366" spans="1:15" x14ac:dyDescent="0.25">
      <c r="A1366" s="18" t="s">
        <v>5556</v>
      </c>
      <c r="B1366" s="22" t="s">
        <v>5557</v>
      </c>
      <c r="G1366" s="18"/>
      <c r="I1366" s="18"/>
      <c r="K1366"/>
      <c r="M1366" s="89" t="s">
        <v>3474</v>
      </c>
      <c r="N1366" s="90" t="s">
        <v>3475</v>
      </c>
      <c r="O1366" s="85" t="s">
        <v>474</v>
      </c>
    </row>
    <row r="1367" spans="1:15" x14ac:dyDescent="0.25">
      <c r="A1367" s="18" t="s">
        <v>1982</v>
      </c>
      <c r="B1367" s="22" t="s">
        <v>1981</v>
      </c>
      <c r="G1367" s="18"/>
      <c r="I1367" s="18"/>
      <c r="K1367"/>
      <c r="M1367" s="89" t="s">
        <v>3476</v>
      </c>
      <c r="N1367" s="90" t="s">
        <v>3477</v>
      </c>
      <c r="O1367" s="85" t="s">
        <v>844</v>
      </c>
    </row>
    <row r="1368" spans="1:15" x14ac:dyDescent="0.25">
      <c r="A1368" s="18" t="s">
        <v>1984</v>
      </c>
      <c r="B1368" s="22" t="s">
        <v>1983</v>
      </c>
      <c r="G1368" s="18"/>
      <c r="I1368" s="18"/>
      <c r="K1368"/>
      <c r="M1368" s="89" t="s">
        <v>3478</v>
      </c>
      <c r="N1368" s="90" t="s">
        <v>3479</v>
      </c>
      <c r="O1368" s="85" t="s">
        <v>524</v>
      </c>
    </row>
    <row r="1369" spans="1:15" x14ac:dyDescent="0.25">
      <c r="A1369" s="18" t="s">
        <v>6473</v>
      </c>
      <c r="B1369" s="22" t="s">
        <v>6474</v>
      </c>
      <c r="G1369" s="18"/>
      <c r="I1369" s="18"/>
      <c r="K1369"/>
      <c r="M1369" s="89" t="s">
        <v>3480</v>
      </c>
      <c r="N1369" s="90" t="s">
        <v>3481</v>
      </c>
      <c r="O1369" s="85" t="s">
        <v>612</v>
      </c>
    </row>
    <row r="1370" spans="1:15" x14ac:dyDescent="0.25">
      <c r="A1370" s="18" t="s">
        <v>5392</v>
      </c>
      <c r="B1370" s="22" t="s">
        <v>5393</v>
      </c>
      <c r="G1370" s="18"/>
      <c r="I1370" s="18"/>
      <c r="K1370"/>
      <c r="M1370" s="89" t="s">
        <v>3482</v>
      </c>
      <c r="N1370" s="90" t="s">
        <v>3483</v>
      </c>
      <c r="O1370" s="85" t="s">
        <v>844</v>
      </c>
    </row>
    <row r="1371" spans="1:15" x14ac:dyDescent="0.25">
      <c r="A1371" s="18" t="s">
        <v>8944</v>
      </c>
      <c r="B1371" s="22" t="s">
        <v>8945</v>
      </c>
      <c r="G1371" s="18"/>
      <c r="I1371" s="18"/>
      <c r="K1371"/>
      <c r="M1371" s="89" t="s">
        <v>3484</v>
      </c>
      <c r="N1371" s="90" t="s">
        <v>3485</v>
      </c>
      <c r="O1371" s="85" t="s">
        <v>2251</v>
      </c>
    </row>
    <row r="1372" spans="1:15" x14ac:dyDescent="0.25">
      <c r="A1372" s="18" t="s">
        <v>1986</v>
      </c>
      <c r="B1372" s="22" t="s">
        <v>1985</v>
      </c>
      <c r="G1372" s="18"/>
      <c r="I1372" s="18"/>
      <c r="K1372"/>
      <c r="M1372" s="89" t="s">
        <v>3486</v>
      </c>
      <c r="N1372" s="90" t="s">
        <v>3487</v>
      </c>
      <c r="O1372" s="85" t="s">
        <v>612</v>
      </c>
    </row>
    <row r="1373" spans="1:15" x14ac:dyDescent="0.25">
      <c r="A1373" s="18" t="s">
        <v>1988</v>
      </c>
      <c r="B1373" s="22" t="s">
        <v>1987</v>
      </c>
      <c r="G1373" s="18"/>
      <c r="I1373" s="18"/>
      <c r="K1373"/>
      <c r="M1373" s="89" t="s">
        <v>3488</v>
      </c>
      <c r="N1373" s="90" t="s">
        <v>3489</v>
      </c>
      <c r="O1373" s="85" t="s">
        <v>612</v>
      </c>
    </row>
    <row r="1374" spans="1:15" x14ac:dyDescent="0.25">
      <c r="A1374" s="18" t="s">
        <v>1990</v>
      </c>
      <c r="B1374" s="22" t="s">
        <v>1989</v>
      </c>
      <c r="G1374" s="18"/>
      <c r="I1374" s="18"/>
      <c r="K1374"/>
      <c r="M1374" s="89" t="s">
        <v>3490</v>
      </c>
      <c r="N1374" s="90" t="s">
        <v>3491</v>
      </c>
      <c r="O1374" s="85" t="s">
        <v>1926</v>
      </c>
    </row>
    <row r="1375" spans="1:15" x14ac:dyDescent="0.25">
      <c r="A1375" s="18" t="s">
        <v>1992</v>
      </c>
      <c r="B1375" s="22" t="s">
        <v>1991</v>
      </c>
      <c r="G1375" s="18"/>
      <c r="I1375" s="18"/>
      <c r="K1375"/>
      <c r="M1375" s="89" t="s">
        <v>3492</v>
      </c>
      <c r="N1375" s="90" t="s">
        <v>3493</v>
      </c>
      <c r="O1375" s="85" t="s">
        <v>573</v>
      </c>
    </row>
    <row r="1376" spans="1:15" x14ac:dyDescent="0.25">
      <c r="A1376" s="18" t="s">
        <v>1994</v>
      </c>
      <c r="B1376" s="22" t="s">
        <v>1993</v>
      </c>
      <c r="G1376" s="18"/>
      <c r="I1376" s="18"/>
      <c r="K1376"/>
      <c r="M1376" s="89" t="s">
        <v>3494</v>
      </c>
      <c r="N1376" s="90" t="s">
        <v>3495</v>
      </c>
      <c r="O1376" s="85" t="s">
        <v>726</v>
      </c>
    </row>
    <row r="1377" spans="1:15" x14ac:dyDescent="0.25">
      <c r="A1377" s="18" t="s">
        <v>5648</v>
      </c>
      <c r="B1377" s="22" t="s">
        <v>5649</v>
      </c>
      <c r="G1377" s="18"/>
      <c r="I1377" s="18"/>
      <c r="K1377"/>
      <c r="M1377" s="89" t="s">
        <v>3496</v>
      </c>
      <c r="N1377" s="90" t="s">
        <v>3497</v>
      </c>
      <c r="O1377" s="85" t="s">
        <v>914</v>
      </c>
    </row>
    <row r="1378" spans="1:15" x14ac:dyDescent="0.25">
      <c r="A1378" s="18" t="s">
        <v>1996</v>
      </c>
      <c r="B1378" s="22" t="s">
        <v>1995</v>
      </c>
      <c r="G1378" s="18"/>
      <c r="I1378" s="18"/>
      <c r="K1378"/>
      <c r="M1378" s="89" t="s">
        <v>3498</v>
      </c>
      <c r="N1378" s="90" t="s">
        <v>3499</v>
      </c>
      <c r="O1378" s="85" t="s">
        <v>1069</v>
      </c>
    </row>
    <row r="1379" spans="1:15" x14ac:dyDescent="0.25">
      <c r="A1379" s="18" t="s">
        <v>1998</v>
      </c>
      <c r="B1379" s="22" t="s">
        <v>1997</v>
      </c>
      <c r="G1379" s="18"/>
      <c r="I1379" s="18"/>
      <c r="K1379"/>
      <c r="M1379" s="89" t="s">
        <v>3500</v>
      </c>
      <c r="N1379" s="90" t="s">
        <v>3501</v>
      </c>
      <c r="O1379" s="85" t="s">
        <v>1208</v>
      </c>
    </row>
    <row r="1380" spans="1:15" x14ac:dyDescent="0.25">
      <c r="A1380" s="18" t="s">
        <v>10195</v>
      </c>
      <c r="B1380" s="22" t="s">
        <v>10196</v>
      </c>
      <c r="G1380" s="18"/>
      <c r="I1380" s="18"/>
      <c r="K1380"/>
      <c r="M1380" s="89" t="s">
        <v>3502</v>
      </c>
      <c r="N1380" s="90" t="s">
        <v>3503</v>
      </c>
      <c r="O1380" s="85" t="s">
        <v>1227</v>
      </c>
    </row>
    <row r="1381" spans="1:15" x14ac:dyDescent="0.25">
      <c r="A1381" s="18" t="s">
        <v>2000</v>
      </c>
      <c r="B1381" s="22" t="s">
        <v>1999</v>
      </c>
      <c r="G1381" s="18"/>
      <c r="I1381" s="18"/>
      <c r="K1381"/>
      <c r="M1381" s="89" t="s">
        <v>3504</v>
      </c>
      <c r="N1381" s="90" t="s">
        <v>3505</v>
      </c>
      <c r="O1381" s="85" t="s">
        <v>563</v>
      </c>
    </row>
    <row r="1382" spans="1:15" x14ac:dyDescent="0.25">
      <c r="A1382" s="18" t="s">
        <v>2002</v>
      </c>
      <c r="B1382" s="22" t="s">
        <v>2001</v>
      </c>
      <c r="G1382" s="18"/>
      <c r="I1382" s="18"/>
      <c r="K1382"/>
      <c r="M1382" s="89" t="s">
        <v>3506</v>
      </c>
      <c r="N1382" s="90" t="s">
        <v>3507</v>
      </c>
      <c r="O1382" s="85" t="s">
        <v>563</v>
      </c>
    </row>
    <row r="1383" spans="1:15" x14ac:dyDescent="0.25">
      <c r="A1383" s="18" t="s">
        <v>9578</v>
      </c>
      <c r="B1383" s="22" t="s">
        <v>9579</v>
      </c>
      <c r="G1383" s="18"/>
      <c r="I1383" s="18"/>
      <c r="K1383"/>
      <c r="M1383" s="89" t="s">
        <v>3508</v>
      </c>
      <c r="N1383" s="90" t="s">
        <v>209</v>
      </c>
      <c r="O1383" s="85" t="s">
        <v>477</v>
      </c>
    </row>
    <row r="1384" spans="1:15" x14ac:dyDescent="0.25">
      <c r="A1384" s="18" t="s">
        <v>2004</v>
      </c>
      <c r="B1384" s="22" t="s">
        <v>2003</v>
      </c>
      <c r="G1384" s="18"/>
      <c r="I1384" s="18"/>
      <c r="K1384"/>
      <c r="M1384" s="89" t="s">
        <v>3509</v>
      </c>
      <c r="N1384" s="90" t="s">
        <v>3510</v>
      </c>
      <c r="O1384" s="85" t="s">
        <v>745</v>
      </c>
    </row>
    <row r="1385" spans="1:15" x14ac:dyDescent="0.25">
      <c r="A1385" s="18" t="s">
        <v>2006</v>
      </c>
      <c r="B1385" s="22" t="s">
        <v>2005</v>
      </c>
      <c r="G1385" s="18"/>
      <c r="I1385" s="18"/>
      <c r="K1385"/>
      <c r="M1385" s="89" t="s">
        <v>3511</v>
      </c>
      <c r="N1385" s="90" t="s">
        <v>3512</v>
      </c>
      <c r="O1385" s="85" t="s">
        <v>800</v>
      </c>
    </row>
    <row r="1386" spans="1:15" x14ac:dyDescent="0.25">
      <c r="A1386" s="18" t="s">
        <v>2008</v>
      </c>
      <c r="B1386" s="22" t="s">
        <v>2007</v>
      </c>
      <c r="G1386" s="18"/>
      <c r="I1386" s="18"/>
      <c r="K1386"/>
      <c r="M1386" s="89" t="s">
        <v>3513</v>
      </c>
      <c r="N1386" s="90" t="s">
        <v>3514</v>
      </c>
      <c r="O1386" s="85" t="s">
        <v>986</v>
      </c>
    </row>
    <row r="1387" spans="1:15" x14ac:dyDescent="0.25">
      <c r="A1387" s="18" t="s">
        <v>2011</v>
      </c>
      <c r="B1387" s="22" t="s">
        <v>2010</v>
      </c>
      <c r="G1387" s="18"/>
      <c r="I1387" s="18"/>
      <c r="K1387"/>
      <c r="M1387" s="89" t="s">
        <v>3515</v>
      </c>
      <c r="N1387" s="90" t="s">
        <v>3516</v>
      </c>
      <c r="O1387" s="85" t="s">
        <v>986</v>
      </c>
    </row>
    <row r="1388" spans="1:15" x14ac:dyDescent="0.25">
      <c r="A1388" s="18" t="s">
        <v>2013</v>
      </c>
      <c r="B1388" s="22" t="s">
        <v>2012</v>
      </c>
      <c r="G1388" s="18"/>
      <c r="I1388" s="18"/>
      <c r="K1388"/>
      <c r="M1388" s="89" t="s">
        <v>3517</v>
      </c>
      <c r="N1388" s="90" t="s">
        <v>3518</v>
      </c>
      <c r="O1388" s="85" t="s">
        <v>497</v>
      </c>
    </row>
    <row r="1389" spans="1:15" x14ac:dyDescent="0.25">
      <c r="A1389" s="18" t="s">
        <v>2015</v>
      </c>
      <c r="B1389" s="22" t="s">
        <v>2014</v>
      </c>
      <c r="G1389" s="18"/>
      <c r="I1389" s="18"/>
      <c r="K1389"/>
      <c r="M1389" s="89" t="s">
        <v>3519</v>
      </c>
      <c r="N1389" s="90" t="s">
        <v>271</v>
      </c>
      <c r="O1389" s="85" t="s">
        <v>1113</v>
      </c>
    </row>
    <row r="1390" spans="1:15" x14ac:dyDescent="0.25">
      <c r="A1390" s="18" t="s">
        <v>6231</v>
      </c>
      <c r="B1390" s="22" t="s">
        <v>6232</v>
      </c>
      <c r="G1390" s="18"/>
      <c r="I1390" s="18"/>
      <c r="K1390"/>
      <c r="M1390" s="89" t="s">
        <v>3520</v>
      </c>
      <c r="N1390" s="90" t="s">
        <v>3521</v>
      </c>
      <c r="O1390" s="85" t="s">
        <v>2302</v>
      </c>
    </row>
    <row r="1391" spans="1:15" x14ac:dyDescent="0.25">
      <c r="A1391" s="18" t="s">
        <v>5528</v>
      </c>
      <c r="B1391" s="22" t="s">
        <v>5529</v>
      </c>
      <c r="G1391" s="18"/>
      <c r="I1391" s="18"/>
      <c r="K1391"/>
      <c r="M1391" s="89" t="s">
        <v>3522</v>
      </c>
      <c r="N1391" s="90" t="s">
        <v>3523</v>
      </c>
      <c r="O1391" s="85" t="s">
        <v>585</v>
      </c>
    </row>
    <row r="1392" spans="1:15" x14ac:dyDescent="0.25">
      <c r="A1392" s="18" t="s">
        <v>2017</v>
      </c>
      <c r="B1392" s="22" t="s">
        <v>2016</v>
      </c>
      <c r="G1392" s="18"/>
      <c r="I1392" s="18"/>
      <c r="K1392"/>
      <c r="M1392" s="89" t="s">
        <v>3524</v>
      </c>
      <c r="N1392" s="90" t="s">
        <v>79</v>
      </c>
      <c r="O1392" s="85" t="s">
        <v>83</v>
      </c>
    </row>
    <row r="1393" spans="1:15" x14ac:dyDescent="0.25">
      <c r="A1393" s="18" t="s">
        <v>2019</v>
      </c>
      <c r="B1393" s="22" t="s">
        <v>2018</v>
      </c>
      <c r="G1393" s="18"/>
      <c r="I1393" s="18"/>
      <c r="K1393"/>
      <c r="M1393" s="89" t="s">
        <v>3525</v>
      </c>
      <c r="N1393" s="90" t="s">
        <v>3526</v>
      </c>
      <c r="O1393" s="85" t="s">
        <v>658</v>
      </c>
    </row>
    <row r="1394" spans="1:15" x14ac:dyDescent="0.25">
      <c r="A1394" s="18" t="s">
        <v>10013</v>
      </c>
      <c r="B1394" s="22" t="s">
        <v>10014</v>
      </c>
      <c r="G1394" s="18"/>
      <c r="I1394" s="18"/>
      <c r="K1394"/>
      <c r="M1394" s="89" t="s">
        <v>3527</v>
      </c>
      <c r="N1394" s="90" t="s">
        <v>3528</v>
      </c>
      <c r="O1394" s="85" t="s">
        <v>834</v>
      </c>
    </row>
    <row r="1395" spans="1:15" x14ac:dyDescent="0.25">
      <c r="A1395" s="18" t="s">
        <v>6826</v>
      </c>
      <c r="B1395" s="22" t="s">
        <v>6827</v>
      </c>
      <c r="G1395" s="18"/>
      <c r="I1395" s="18"/>
      <c r="K1395"/>
      <c r="M1395" s="89" t="s">
        <v>3529</v>
      </c>
      <c r="N1395" s="90" t="s">
        <v>3530</v>
      </c>
      <c r="O1395" s="85" t="s">
        <v>1138</v>
      </c>
    </row>
    <row r="1396" spans="1:15" x14ac:dyDescent="0.25">
      <c r="A1396" s="18" t="s">
        <v>2021</v>
      </c>
      <c r="B1396" s="22" t="s">
        <v>2020</v>
      </c>
      <c r="G1396" s="18"/>
      <c r="I1396" s="18"/>
      <c r="K1396"/>
      <c r="M1396" s="89" t="s">
        <v>3531</v>
      </c>
      <c r="N1396" s="90" t="s">
        <v>3532</v>
      </c>
      <c r="O1396" s="85" t="s">
        <v>532</v>
      </c>
    </row>
    <row r="1397" spans="1:15" x14ac:dyDescent="0.25">
      <c r="A1397" s="18" t="s">
        <v>7722</v>
      </c>
      <c r="B1397" s="22" t="s">
        <v>7723</v>
      </c>
      <c r="G1397" s="18"/>
      <c r="I1397" s="18"/>
      <c r="K1397"/>
      <c r="M1397" s="89" t="s">
        <v>3533</v>
      </c>
      <c r="N1397" s="90" t="s">
        <v>3534</v>
      </c>
      <c r="O1397" s="85" t="s">
        <v>3535</v>
      </c>
    </row>
    <row r="1398" spans="1:15" x14ac:dyDescent="0.25">
      <c r="A1398" s="18" t="s">
        <v>2023</v>
      </c>
      <c r="B1398" s="22" t="s">
        <v>2022</v>
      </c>
      <c r="G1398" s="18"/>
      <c r="I1398" s="18"/>
      <c r="K1398"/>
      <c r="M1398" s="89" t="s">
        <v>3536</v>
      </c>
      <c r="N1398" s="90" t="s">
        <v>3537</v>
      </c>
      <c r="O1398" s="85" t="s">
        <v>524</v>
      </c>
    </row>
    <row r="1399" spans="1:15" x14ac:dyDescent="0.25">
      <c r="A1399" s="18" t="s">
        <v>6295</v>
      </c>
      <c r="B1399" s="22" t="s">
        <v>6296</v>
      </c>
      <c r="G1399" s="18"/>
      <c r="I1399" s="18"/>
      <c r="K1399"/>
      <c r="M1399" s="89" t="s">
        <v>3538</v>
      </c>
      <c r="N1399" s="90" t="s">
        <v>3539</v>
      </c>
      <c r="O1399" s="85" t="s">
        <v>1072</v>
      </c>
    </row>
    <row r="1400" spans="1:15" x14ac:dyDescent="0.25">
      <c r="A1400" s="18" t="s">
        <v>5634</v>
      </c>
      <c r="B1400" s="22" t="s">
        <v>5635</v>
      </c>
      <c r="G1400" s="18"/>
      <c r="I1400" s="18"/>
      <c r="K1400"/>
      <c r="M1400" s="89" t="s">
        <v>3540</v>
      </c>
      <c r="N1400" s="90" t="s">
        <v>3541</v>
      </c>
      <c r="O1400" s="85" t="s">
        <v>834</v>
      </c>
    </row>
    <row r="1401" spans="1:15" x14ac:dyDescent="0.25">
      <c r="A1401" s="18" t="s">
        <v>8744</v>
      </c>
      <c r="B1401" s="22" t="s">
        <v>8745</v>
      </c>
      <c r="G1401" s="18"/>
      <c r="I1401" s="18"/>
      <c r="K1401"/>
      <c r="M1401" s="89" t="s">
        <v>3542</v>
      </c>
      <c r="N1401" s="90" t="s">
        <v>3543</v>
      </c>
      <c r="O1401" s="85" t="s">
        <v>612</v>
      </c>
    </row>
    <row r="1402" spans="1:15" x14ac:dyDescent="0.25">
      <c r="A1402" s="18" t="s">
        <v>2025</v>
      </c>
      <c r="B1402" s="22" t="s">
        <v>2024</v>
      </c>
      <c r="G1402" s="18"/>
      <c r="I1402" s="18"/>
      <c r="K1402"/>
      <c r="M1402" s="89" t="s">
        <v>3544</v>
      </c>
      <c r="N1402" s="90" t="s">
        <v>3545</v>
      </c>
      <c r="O1402" s="85" t="s">
        <v>2955</v>
      </c>
    </row>
    <row r="1403" spans="1:15" x14ac:dyDescent="0.25">
      <c r="A1403" s="18" t="s">
        <v>7224</v>
      </c>
      <c r="B1403" s="22" t="s">
        <v>7225</v>
      </c>
      <c r="G1403" s="18"/>
      <c r="I1403" s="18"/>
      <c r="K1403"/>
      <c r="M1403" s="89" t="s">
        <v>3546</v>
      </c>
      <c r="N1403" s="90" t="s">
        <v>3547</v>
      </c>
      <c r="O1403" s="85" t="s">
        <v>838</v>
      </c>
    </row>
    <row r="1404" spans="1:15" x14ac:dyDescent="0.25">
      <c r="A1404" s="18" t="s">
        <v>7752</v>
      </c>
      <c r="B1404" s="22" t="s">
        <v>7753</v>
      </c>
      <c r="G1404" s="18"/>
      <c r="I1404" s="18"/>
      <c r="K1404"/>
      <c r="M1404" s="89" t="s">
        <v>3548</v>
      </c>
      <c r="N1404" s="90" t="s">
        <v>3549</v>
      </c>
      <c r="O1404" s="85" t="s">
        <v>1069</v>
      </c>
    </row>
    <row r="1405" spans="1:15" x14ac:dyDescent="0.25">
      <c r="A1405" s="18" t="s">
        <v>2027</v>
      </c>
      <c r="B1405" s="22" t="s">
        <v>2026</v>
      </c>
      <c r="G1405" s="18"/>
      <c r="I1405" s="18"/>
      <c r="K1405"/>
      <c r="M1405" s="89" t="s">
        <v>3550</v>
      </c>
      <c r="N1405" s="90" t="s">
        <v>3551</v>
      </c>
      <c r="O1405" s="85" t="s">
        <v>1208</v>
      </c>
    </row>
    <row r="1406" spans="1:15" x14ac:dyDescent="0.25">
      <c r="A1406" s="18" t="s">
        <v>5548</v>
      </c>
      <c r="B1406" s="22" t="s">
        <v>5549</v>
      </c>
      <c r="G1406" s="18"/>
      <c r="I1406" s="18"/>
      <c r="K1406"/>
      <c r="M1406" s="89" t="s">
        <v>3552</v>
      </c>
      <c r="N1406" s="90" t="s">
        <v>3553</v>
      </c>
      <c r="O1406" s="85" t="s">
        <v>91</v>
      </c>
    </row>
    <row r="1407" spans="1:15" x14ac:dyDescent="0.25">
      <c r="A1407" s="18" t="s">
        <v>9818</v>
      </c>
      <c r="B1407" s="22" t="s">
        <v>9819</v>
      </c>
      <c r="G1407" s="18"/>
      <c r="I1407" s="18"/>
      <c r="K1407"/>
      <c r="M1407" s="89" t="s">
        <v>3554</v>
      </c>
      <c r="N1407" s="90" t="s">
        <v>3555</v>
      </c>
      <c r="O1407" s="85" t="s">
        <v>549</v>
      </c>
    </row>
    <row r="1408" spans="1:15" x14ac:dyDescent="0.25">
      <c r="A1408" s="18" t="s">
        <v>10373</v>
      </c>
      <c r="B1408" s="22" t="s">
        <v>10374</v>
      </c>
      <c r="G1408" s="18"/>
      <c r="I1408" s="18"/>
      <c r="K1408"/>
      <c r="M1408" s="89" t="s">
        <v>3556</v>
      </c>
      <c r="N1408" s="90" t="s">
        <v>3557</v>
      </c>
      <c r="O1408" s="85" t="s">
        <v>1483</v>
      </c>
    </row>
    <row r="1409" spans="1:15" x14ac:dyDescent="0.25">
      <c r="A1409" s="18" t="s">
        <v>6141</v>
      </c>
      <c r="B1409" s="22" t="s">
        <v>6142</v>
      </c>
      <c r="G1409" s="18"/>
      <c r="I1409" s="18"/>
      <c r="K1409"/>
      <c r="M1409" s="89" t="s">
        <v>3558</v>
      </c>
      <c r="N1409" s="90" t="s">
        <v>3559</v>
      </c>
      <c r="O1409" s="85" t="s">
        <v>524</v>
      </c>
    </row>
    <row r="1410" spans="1:15" x14ac:dyDescent="0.25">
      <c r="A1410" s="18" t="s">
        <v>5796</v>
      </c>
      <c r="B1410" s="22" t="s">
        <v>5797</v>
      </c>
      <c r="G1410" s="18"/>
      <c r="I1410" s="18"/>
      <c r="K1410"/>
      <c r="M1410" s="89" t="s">
        <v>3560</v>
      </c>
      <c r="N1410" s="90" t="s">
        <v>3561</v>
      </c>
      <c r="O1410" s="85" t="s">
        <v>730</v>
      </c>
    </row>
    <row r="1411" spans="1:15" x14ac:dyDescent="0.25">
      <c r="A1411" s="18" t="s">
        <v>9328</v>
      </c>
      <c r="B1411" s="22" t="s">
        <v>9329</v>
      </c>
      <c r="G1411" s="18"/>
      <c r="I1411" s="18"/>
      <c r="K1411"/>
      <c r="M1411" s="89" t="s">
        <v>3562</v>
      </c>
      <c r="N1411" s="90" t="s">
        <v>223</v>
      </c>
      <c r="O1411" s="85" t="s">
        <v>474</v>
      </c>
    </row>
    <row r="1412" spans="1:15" x14ac:dyDescent="0.25">
      <c r="A1412" s="18" t="s">
        <v>2029</v>
      </c>
      <c r="B1412" s="22" t="s">
        <v>2028</v>
      </c>
      <c r="G1412" s="18"/>
      <c r="I1412" s="18"/>
      <c r="K1412"/>
      <c r="M1412" s="89" t="s">
        <v>3563</v>
      </c>
      <c r="N1412" s="90" t="s">
        <v>3564</v>
      </c>
      <c r="O1412" s="85" t="s">
        <v>1329</v>
      </c>
    </row>
    <row r="1413" spans="1:15" x14ac:dyDescent="0.25">
      <c r="A1413" s="18" t="s">
        <v>9862</v>
      </c>
      <c r="B1413" s="22" t="s">
        <v>9863</v>
      </c>
      <c r="G1413" s="18"/>
      <c r="I1413" s="18"/>
      <c r="K1413"/>
      <c r="M1413" s="89" t="s">
        <v>3565</v>
      </c>
      <c r="N1413" s="90" t="s">
        <v>3566</v>
      </c>
      <c r="O1413" s="85" t="s">
        <v>654</v>
      </c>
    </row>
    <row r="1414" spans="1:15" x14ac:dyDescent="0.25">
      <c r="A1414" s="18" t="s">
        <v>5474</v>
      </c>
      <c r="B1414" s="22" t="s">
        <v>5475</v>
      </c>
      <c r="G1414" s="18"/>
      <c r="I1414" s="18"/>
      <c r="K1414"/>
      <c r="M1414" s="89" t="s">
        <v>3567</v>
      </c>
      <c r="N1414" s="90" t="s">
        <v>3568</v>
      </c>
      <c r="O1414" s="85" t="s">
        <v>2148</v>
      </c>
    </row>
    <row r="1415" spans="1:15" x14ac:dyDescent="0.25">
      <c r="A1415" s="18" t="s">
        <v>2032</v>
      </c>
      <c r="B1415" s="22" t="s">
        <v>2031</v>
      </c>
      <c r="G1415" s="18"/>
      <c r="I1415" s="18"/>
      <c r="K1415"/>
      <c r="M1415" s="89" t="s">
        <v>3569</v>
      </c>
      <c r="N1415" s="90" t="s">
        <v>3570</v>
      </c>
      <c r="O1415" s="85" t="s">
        <v>737</v>
      </c>
    </row>
    <row r="1416" spans="1:15" x14ac:dyDescent="0.25">
      <c r="A1416" s="18" t="s">
        <v>10109</v>
      </c>
      <c r="B1416" s="22" t="s">
        <v>10110</v>
      </c>
      <c r="G1416" s="18"/>
      <c r="I1416" s="18"/>
      <c r="K1416"/>
      <c r="M1416" s="89" t="s">
        <v>3571</v>
      </c>
      <c r="N1416" s="90" t="s">
        <v>3572</v>
      </c>
      <c r="O1416" s="85" t="s">
        <v>3573</v>
      </c>
    </row>
    <row r="1417" spans="1:15" x14ac:dyDescent="0.25">
      <c r="A1417" s="18" t="s">
        <v>10377</v>
      </c>
      <c r="B1417" s="22" t="s">
        <v>10378</v>
      </c>
      <c r="G1417" s="18"/>
      <c r="I1417" s="18"/>
      <c r="K1417"/>
      <c r="M1417" s="89" t="s">
        <v>3574</v>
      </c>
      <c r="N1417" s="90" t="s">
        <v>3575</v>
      </c>
      <c r="O1417" s="85" t="s">
        <v>477</v>
      </c>
    </row>
    <row r="1418" spans="1:15" x14ac:dyDescent="0.25">
      <c r="A1418" s="18" t="s">
        <v>2034</v>
      </c>
      <c r="B1418" s="22" t="s">
        <v>2033</v>
      </c>
      <c r="G1418" s="18"/>
      <c r="I1418" s="18"/>
      <c r="K1418"/>
      <c r="M1418" s="89" t="s">
        <v>3576</v>
      </c>
      <c r="N1418" s="90" t="s">
        <v>3577</v>
      </c>
      <c r="O1418" s="85" t="s">
        <v>702</v>
      </c>
    </row>
    <row r="1419" spans="1:15" x14ac:dyDescent="0.25">
      <c r="A1419" s="18" t="s">
        <v>2036</v>
      </c>
      <c r="B1419" s="22" t="s">
        <v>2035</v>
      </c>
      <c r="G1419" s="18"/>
      <c r="I1419" s="18"/>
      <c r="K1419"/>
      <c r="M1419" s="89" t="s">
        <v>3578</v>
      </c>
      <c r="N1419" s="90" t="s">
        <v>3579</v>
      </c>
      <c r="O1419" s="85" t="s">
        <v>1306</v>
      </c>
    </row>
    <row r="1420" spans="1:15" x14ac:dyDescent="0.25">
      <c r="A1420" s="18" t="s">
        <v>7662</v>
      </c>
      <c r="B1420" s="22" t="s">
        <v>7663</v>
      </c>
      <c r="G1420" s="18"/>
      <c r="I1420" s="18"/>
      <c r="K1420"/>
      <c r="M1420" s="89" t="s">
        <v>3580</v>
      </c>
      <c r="N1420" s="90" t="s">
        <v>3581</v>
      </c>
      <c r="O1420" s="85" t="s">
        <v>800</v>
      </c>
    </row>
    <row r="1421" spans="1:15" x14ac:dyDescent="0.25">
      <c r="A1421" s="18" t="s">
        <v>2038</v>
      </c>
      <c r="B1421" s="22" t="s">
        <v>2037</v>
      </c>
      <c r="G1421" s="18"/>
      <c r="I1421" s="18"/>
      <c r="K1421"/>
      <c r="M1421" s="89" t="s">
        <v>3582</v>
      </c>
      <c r="N1421" s="90" t="s">
        <v>3583</v>
      </c>
      <c r="O1421" s="85" t="s">
        <v>1072</v>
      </c>
    </row>
    <row r="1422" spans="1:15" x14ac:dyDescent="0.25">
      <c r="A1422" s="18" t="s">
        <v>10051</v>
      </c>
      <c r="B1422" s="22" t="s">
        <v>10052</v>
      </c>
      <c r="G1422" s="18"/>
      <c r="I1422" s="18"/>
      <c r="K1422"/>
      <c r="M1422" s="89" t="s">
        <v>3584</v>
      </c>
      <c r="N1422" s="90" t="s">
        <v>3585</v>
      </c>
      <c r="O1422" s="85" t="s">
        <v>1058</v>
      </c>
    </row>
    <row r="1423" spans="1:15" x14ac:dyDescent="0.25">
      <c r="A1423" s="18" t="s">
        <v>10289</v>
      </c>
      <c r="B1423" s="22" t="s">
        <v>10290</v>
      </c>
      <c r="G1423" s="18"/>
      <c r="I1423" s="18"/>
      <c r="K1423"/>
      <c r="M1423" s="89" t="s">
        <v>3586</v>
      </c>
      <c r="N1423" s="90" t="s">
        <v>3587</v>
      </c>
      <c r="O1423" s="85" t="s">
        <v>838</v>
      </c>
    </row>
    <row r="1424" spans="1:15" x14ac:dyDescent="0.25">
      <c r="A1424" s="18" t="s">
        <v>8932</v>
      </c>
      <c r="B1424" s="22" t="s">
        <v>8933</v>
      </c>
      <c r="G1424" s="18"/>
      <c r="I1424" s="18"/>
      <c r="K1424"/>
      <c r="M1424" s="89" t="s">
        <v>3588</v>
      </c>
      <c r="N1424" s="90" t="s">
        <v>3589</v>
      </c>
      <c r="O1424" s="85" t="s">
        <v>549</v>
      </c>
    </row>
    <row r="1425" spans="1:15" x14ac:dyDescent="0.25">
      <c r="A1425" s="18" t="s">
        <v>7498</v>
      </c>
      <c r="B1425" s="22" t="s">
        <v>7499</v>
      </c>
      <c r="G1425" s="18"/>
      <c r="I1425" s="18"/>
      <c r="K1425"/>
      <c r="M1425" s="89" t="s">
        <v>3590</v>
      </c>
      <c r="N1425" s="90" t="s">
        <v>3591</v>
      </c>
      <c r="O1425" s="85" t="s">
        <v>1084</v>
      </c>
    </row>
    <row r="1426" spans="1:15" x14ac:dyDescent="0.25">
      <c r="A1426" s="18" t="s">
        <v>2040</v>
      </c>
      <c r="B1426" s="22" t="s">
        <v>2039</v>
      </c>
      <c r="G1426" s="18"/>
      <c r="I1426" s="18"/>
      <c r="K1426"/>
      <c r="M1426" s="89" t="s">
        <v>3592</v>
      </c>
      <c r="N1426" s="90" t="s">
        <v>3593</v>
      </c>
      <c r="O1426" s="85" t="s">
        <v>465</v>
      </c>
    </row>
    <row r="1427" spans="1:15" x14ac:dyDescent="0.25">
      <c r="A1427" s="18" t="s">
        <v>9700</v>
      </c>
      <c r="B1427" s="22" t="s">
        <v>9701</v>
      </c>
      <c r="G1427" s="18"/>
      <c r="I1427" s="18"/>
      <c r="K1427"/>
      <c r="M1427" s="89" t="s">
        <v>3594</v>
      </c>
      <c r="N1427" s="90" t="s">
        <v>3595</v>
      </c>
      <c r="O1427" s="85" t="s">
        <v>66</v>
      </c>
    </row>
    <row r="1428" spans="1:15" x14ac:dyDescent="0.25">
      <c r="A1428" s="18" t="s">
        <v>8590</v>
      </c>
      <c r="B1428" s="22" t="s">
        <v>8591</v>
      </c>
      <c r="G1428" s="18"/>
      <c r="I1428" s="18"/>
      <c r="K1428"/>
      <c r="M1428" s="89" t="s">
        <v>3596</v>
      </c>
      <c r="N1428" s="90" t="s">
        <v>234</v>
      </c>
      <c r="O1428" s="85" t="s">
        <v>3597</v>
      </c>
    </row>
    <row r="1429" spans="1:15" x14ac:dyDescent="0.25">
      <c r="A1429" s="18" t="s">
        <v>7802</v>
      </c>
      <c r="B1429" s="22" t="s">
        <v>7803</v>
      </c>
      <c r="G1429" s="18"/>
      <c r="I1429" s="18"/>
      <c r="K1429"/>
      <c r="M1429" s="89" t="s">
        <v>3598</v>
      </c>
      <c r="N1429" s="90" t="s">
        <v>3599</v>
      </c>
      <c r="O1429" s="85" t="s">
        <v>474</v>
      </c>
    </row>
    <row r="1430" spans="1:15" x14ac:dyDescent="0.25">
      <c r="A1430" s="18" t="s">
        <v>6774</v>
      </c>
      <c r="B1430" s="22" t="s">
        <v>6775</v>
      </c>
      <c r="G1430" s="18"/>
      <c r="I1430" s="18"/>
      <c r="K1430"/>
      <c r="M1430" s="89" t="s">
        <v>3600</v>
      </c>
      <c r="N1430" s="90" t="s">
        <v>3601</v>
      </c>
      <c r="O1430" s="85" t="s">
        <v>62</v>
      </c>
    </row>
    <row r="1431" spans="1:15" x14ac:dyDescent="0.25">
      <c r="A1431" s="18" t="s">
        <v>6271</v>
      </c>
      <c r="B1431" s="22" t="s">
        <v>6272</v>
      </c>
      <c r="G1431" s="18"/>
      <c r="I1431" s="18"/>
      <c r="K1431"/>
      <c r="M1431" s="89" t="s">
        <v>3602</v>
      </c>
      <c r="N1431" s="90" t="s">
        <v>3603</v>
      </c>
      <c r="O1431" s="85" t="s">
        <v>612</v>
      </c>
    </row>
    <row r="1432" spans="1:15" x14ac:dyDescent="0.25">
      <c r="A1432" s="18" t="s">
        <v>6948</v>
      </c>
      <c r="B1432" s="22" t="s">
        <v>6949</v>
      </c>
      <c r="G1432" s="18"/>
      <c r="I1432" s="18"/>
      <c r="K1432"/>
      <c r="M1432" s="89" t="s">
        <v>3604</v>
      </c>
      <c r="N1432" s="90" t="s">
        <v>3605</v>
      </c>
      <c r="O1432" s="85" t="s">
        <v>894</v>
      </c>
    </row>
    <row r="1433" spans="1:15" x14ac:dyDescent="0.25">
      <c r="A1433" s="18" t="s">
        <v>7238</v>
      </c>
      <c r="B1433" s="22" t="s">
        <v>7239</v>
      </c>
      <c r="G1433" s="18"/>
      <c r="I1433" s="18"/>
      <c r="K1433"/>
      <c r="M1433" s="89" t="s">
        <v>3606</v>
      </c>
      <c r="N1433" s="90" t="s">
        <v>3607</v>
      </c>
      <c r="O1433" s="85" t="s">
        <v>50</v>
      </c>
    </row>
    <row r="1434" spans="1:15" x14ac:dyDescent="0.25">
      <c r="A1434" s="18" t="s">
        <v>9347</v>
      </c>
      <c r="B1434" s="22" t="s">
        <v>9348</v>
      </c>
      <c r="G1434" s="18"/>
      <c r="I1434" s="18"/>
      <c r="K1434"/>
      <c r="M1434" s="89" t="s">
        <v>3608</v>
      </c>
      <c r="N1434" s="90" t="s">
        <v>3609</v>
      </c>
      <c r="O1434" s="85" t="s">
        <v>497</v>
      </c>
    </row>
    <row r="1435" spans="1:15" x14ac:dyDescent="0.25">
      <c r="A1435" s="18" t="s">
        <v>7884</v>
      </c>
      <c r="B1435" s="22" t="s">
        <v>7885</v>
      </c>
      <c r="G1435" s="18"/>
      <c r="I1435" s="18"/>
      <c r="K1435"/>
      <c r="M1435" s="89" t="s">
        <v>3610</v>
      </c>
      <c r="N1435" s="90" t="s">
        <v>3611</v>
      </c>
      <c r="O1435" s="85" t="s">
        <v>3612</v>
      </c>
    </row>
    <row r="1436" spans="1:15" x14ac:dyDescent="0.25">
      <c r="A1436" s="18" t="s">
        <v>9540</v>
      </c>
      <c r="B1436" s="22" t="s">
        <v>9541</v>
      </c>
      <c r="G1436" s="18"/>
      <c r="I1436" s="18"/>
      <c r="K1436"/>
      <c r="M1436" s="89" t="s">
        <v>3613</v>
      </c>
      <c r="N1436" s="90" t="s">
        <v>3614</v>
      </c>
      <c r="O1436" s="85" t="s">
        <v>3612</v>
      </c>
    </row>
    <row r="1437" spans="1:15" x14ac:dyDescent="0.25">
      <c r="A1437" s="18" t="s">
        <v>9856</v>
      </c>
      <c r="B1437" s="22" t="s">
        <v>9857</v>
      </c>
      <c r="G1437" s="18"/>
      <c r="I1437" s="18"/>
      <c r="K1437"/>
      <c r="M1437" s="89" t="s">
        <v>3615</v>
      </c>
      <c r="N1437" s="90" t="s">
        <v>3616</v>
      </c>
      <c r="O1437" s="85" t="s">
        <v>817</v>
      </c>
    </row>
    <row r="1438" spans="1:15" x14ac:dyDescent="0.25">
      <c r="A1438" s="18" t="s">
        <v>2043</v>
      </c>
      <c r="B1438" s="22" t="s">
        <v>2042</v>
      </c>
      <c r="G1438" s="18"/>
      <c r="I1438" s="18"/>
      <c r="K1438"/>
      <c r="M1438" s="89" t="s">
        <v>3617</v>
      </c>
      <c r="N1438" s="90" t="s">
        <v>3618</v>
      </c>
      <c r="O1438" s="85" t="s">
        <v>62</v>
      </c>
    </row>
    <row r="1439" spans="1:15" x14ac:dyDescent="0.25">
      <c r="A1439" s="18" t="s">
        <v>8278</v>
      </c>
      <c r="B1439" s="22" t="s">
        <v>8279</v>
      </c>
      <c r="G1439" s="18"/>
      <c r="I1439" s="18"/>
      <c r="K1439"/>
      <c r="M1439" s="89" t="s">
        <v>3619</v>
      </c>
      <c r="N1439" s="90" t="s">
        <v>3620</v>
      </c>
      <c r="O1439" s="85" t="s">
        <v>2465</v>
      </c>
    </row>
    <row r="1440" spans="1:15" x14ac:dyDescent="0.25">
      <c r="A1440" s="18" t="s">
        <v>73</v>
      </c>
      <c r="B1440" s="22" t="s">
        <v>74</v>
      </c>
      <c r="G1440" s="18"/>
      <c r="I1440" s="18"/>
      <c r="K1440"/>
      <c r="M1440" s="89" t="s">
        <v>3621</v>
      </c>
      <c r="N1440" s="90" t="s">
        <v>156</v>
      </c>
      <c r="O1440" s="85" t="s">
        <v>563</v>
      </c>
    </row>
    <row r="1441" spans="1:15" x14ac:dyDescent="0.25">
      <c r="A1441" s="18" t="s">
        <v>6479</v>
      </c>
      <c r="B1441" s="22" t="s">
        <v>6480</v>
      </c>
      <c r="G1441" s="18"/>
      <c r="I1441" s="18"/>
      <c r="K1441"/>
      <c r="M1441" s="89" t="s">
        <v>3622</v>
      </c>
      <c r="N1441" s="90" t="s">
        <v>3623</v>
      </c>
      <c r="O1441" s="85" t="s">
        <v>3624</v>
      </c>
    </row>
    <row r="1442" spans="1:15" x14ac:dyDescent="0.25">
      <c r="A1442" s="18" t="s">
        <v>9272</v>
      </c>
      <c r="B1442" s="22" t="s">
        <v>9273</v>
      </c>
      <c r="G1442" s="18"/>
      <c r="I1442" s="18"/>
      <c r="K1442"/>
      <c r="M1442" s="89" t="s">
        <v>3625</v>
      </c>
      <c r="N1442" s="90" t="s">
        <v>3626</v>
      </c>
      <c r="O1442" s="85" t="s">
        <v>817</v>
      </c>
    </row>
    <row r="1443" spans="1:15" x14ac:dyDescent="0.25">
      <c r="A1443" s="18" t="s">
        <v>2045</v>
      </c>
      <c r="B1443" s="22" t="s">
        <v>2044</v>
      </c>
      <c r="G1443" s="18"/>
      <c r="I1443" s="18"/>
      <c r="K1443"/>
      <c r="M1443" s="89" t="s">
        <v>3627</v>
      </c>
      <c r="N1443" s="90" t="s">
        <v>3628</v>
      </c>
      <c r="O1443" s="85" t="s">
        <v>894</v>
      </c>
    </row>
    <row r="1444" spans="1:15" x14ac:dyDescent="0.25">
      <c r="A1444" s="18" t="s">
        <v>8628</v>
      </c>
      <c r="B1444" s="22" t="s">
        <v>8629</v>
      </c>
      <c r="G1444" s="18"/>
      <c r="I1444" s="18"/>
      <c r="K1444"/>
      <c r="M1444" s="89" t="s">
        <v>3629</v>
      </c>
      <c r="N1444" s="90" t="s">
        <v>3630</v>
      </c>
      <c r="O1444" s="85" t="s">
        <v>524</v>
      </c>
    </row>
    <row r="1445" spans="1:15" x14ac:dyDescent="0.25">
      <c r="A1445" s="18" t="s">
        <v>6329</v>
      </c>
      <c r="B1445" s="22" t="s">
        <v>6330</v>
      </c>
      <c r="G1445" s="18"/>
      <c r="I1445" s="18"/>
      <c r="K1445"/>
      <c r="M1445" s="89" t="s">
        <v>3631</v>
      </c>
      <c r="N1445" s="90" t="s">
        <v>3632</v>
      </c>
      <c r="O1445" s="85" t="s">
        <v>621</v>
      </c>
    </row>
    <row r="1446" spans="1:15" x14ac:dyDescent="0.25">
      <c r="A1446" s="18" t="s">
        <v>8892</v>
      </c>
      <c r="B1446" s="22" t="s">
        <v>8893</v>
      </c>
      <c r="G1446" s="18"/>
      <c r="I1446" s="18"/>
      <c r="K1446"/>
      <c r="M1446" s="89" t="s">
        <v>3633</v>
      </c>
      <c r="N1446" s="90" t="s">
        <v>245</v>
      </c>
      <c r="O1446" s="85" t="s">
        <v>1118</v>
      </c>
    </row>
    <row r="1447" spans="1:15" x14ac:dyDescent="0.25">
      <c r="A1447" s="18" t="s">
        <v>5574</v>
      </c>
      <c r="B1447" s="22" t="s">
        <v>5575</v>
      </c>
      <c r="G1447" s="18"/>
      <c r="I1447" s="18"/>
      <c r="K1447"/>
      <c r="M1447" s="89" t="s">
        <v>3634</v>
      </c>
      <c r="N1447" s="90" t="s">
        <v>3635</v>
      </c>
      <c r="O1447" s="85" t="s">
        <v>730</v>
      </c>
    </row>
    <row r="1448" spans="1:15" x14ac:dyDescent="0.25">
      <c r="A1448" s="18" t="s">
        <v>7970</v>
      </c>
      <c r="B1448" s="22" t="s">
        <v>7971</v>
      </c>
      <c r="G1448" s="18"/>
      <c r="I1448" s="18"/>
      <c r="K1448"/>
      <c r="M1448" s="89" t="s">
        <v>3636</v>
      </c>
      <c r="N1448" s="90" t="s">
        <v>3637</v>
      </c>
      <c r="O1448" s="85" t="s">
        <v>602</v>
      </c>
    </row>
    <row r="1449" spans="1:15" x14ac:dyDescent="0.25">
      <c r="A1449" s="18" t="s">
        <v>10119</v>
      </c>
      <c r="B1449" s="22" t="s">
        <v>10120</v>
      </c>
      <c r="G1449" s="18"/>
      <c r="I1449" s="18"/>
      <c r="K1449"/>
      <c r="M1449" s="89" t="s">
        <v>3638</v>
      </c>
      <c r="N1449" s="90" t="s">
        <v>3639</v>
      </c>
      <c r="O1449" s="85" t="s">
        <v>636</v>
      </c>
    </row>
    <row r="1450" spans="1:15" x14ac:dyDescent="0.25">
      <c r="A1450" s="18" t="s">
        <v>7450</v>
      </c>
      <c r="B1450" s="22" t="s">
        <v>7451</v>
      </c>
      <c r="G1450" s="18"/>
      <c r="I1450" s="18"/>
      <c r="K1450"/>
      <c r="M1450" s="89" t="s">
        <v>3640</v>
      </c>
      <c r="N1450" s="90" t="s">
        <v>3641</v>
      </c>
      <c r="O1450" s="85" t="s">
        <v>941</v>
      </c>
    </row>
    <row r="1451" spans="1:15" x14ac:dyDescent="0.25">
      <c r="A1451" s="18" t="s">
        <v>9286</v>
      </c>
      <c r="B1451" s="22" t="s">
        <v>9287</v>
      </c>
      <c r="G1451" s="18"/>
      <c r="I1451" s="18"/>
      <c r="K1451"/>
      <c r="M1451" s="89" t="s">
        <v>3642</v>
      </c>
      <c r="N1451" s="90" t="s">
        <v>3643</v>
      </c>
      <c r="O1451" s="85" t="s">
        <v>800</v>
      </c>
    </row>
    <row r="1452" spans="1:15" x14ac:dyDescent="0.25">
      <c r="A1452" s="18" t="s">
        <v>8742</v>
      </c>
      <c r="B1452" s="22" t="s">
        <v>8743</v>
      </c>
      <c r="G1452" s="18"/>
      <c r="I1452" s="18"/>
      <c r="K1452"/>
      <c r="M1452" s="89" t="s">
        <v>3644</v>
      </c>
      <c r="N1452" s="90" t="s">
        <v>3645</v>
      </c>
      <c r="O1452" s="85" t="s">
        <v>745</v>
      </c>
    </row>
    <row r="1453" spans="1:15" x14ac:dyDescent="0.25">
      <c r="A1453" s="18" t="s">
        <v>2047</v>
      </c>
      <c r="B1453" s="22" t="s">
        <v>2046</v>
      </c>
      <c r="G1453" s="18"/>
      <c r="I1453" s="18"/>
      <c r="K1453"/>
      <c r="M1453" s="89" t="s">
        <v>3646</v>
      </c>
      <c r="N1453" s="90" t="s">
        <v>3647</v>
      </c>
      <c r="O1453" s="85" t="s">
        <v>524</v>
      </c>
    </row>
    <row r="1454" spans="1:15" x14ac:dyDescent="0.25">
      <c r="A1454" s="18" t="s">
        <v>298</v>
      </c>
      <c r="B1454" s="22" t="s">
        <v>2048</v>
      </c>
      <c r="G1454" s="18"/>
      <c r="I1454" s="18"/>
      <c r="K1454"/>
      <c r="M1454" s="89" t="s">
        <v>3648</v>
      </c>
      <c r="N1454" s="90" t="s">
        <v>3649</v>
      </c>
      <c r="O1454" s="85" t="s">
        <v>834</v>
      </c>
    </row>
    <row r="1455" spans="1:15" x14ac:dyDescent="0.25">
      <c r="A1455" s="18" t="s">
        <v>9448</v>
      </c>
      <c r="B1455" s="22" t="s">
        <v>9449</v>
      </c>
      <c r="G1455" s="18"/>
      <c r="I1455" s="18"/>
      <c r="K1455"/>
      <c r="M1455" s="89" t="s">
        <v>3650</v>
      </c>
      <c r="N1455" s="90" t="s">
        <v>3651</v>
      </c>
      <c r="O1455" s="85" t="s">
        <v>658</v>
      </c>
    </row>
    <row r="1456" spans="1:15" x14ac:dyDescent="0.25">
      <c r="A1456" s="18" t="s">
        <v>9365</v>
      </c>
      <c r="B1456" s="22" t="s">
        <v>9366</v>
      </c>
      <c r="G1456" s="18"/>
      <c r="I1456" s="18"/>
      <c r="K1456"/>
      <c r="M1456" s="89" t="s">
        <v>3652</v>
      </c>
      <c r="N1456" s="90" t="s">
        <v>3653</v>
      </c>
      <c r="O1456" s="85" t="s">
        <v>477</v>
      </c>
    </row>
    <row r="1457" spans="1:15" x14ac:dyDescent="0.25">
      <c r="A1457" s="18" t="s">
        <v>2050</v>
      </c>
      <c r="B1457" s="22" t="s">
        <v>2049</v>
      </c>
      <c r="G1457" s="18"/>
      <c r="I1457" s="18"/>
      <c r="K1457"/>
      <c r="M1457" s="89" t="s">
        <v>3654</v>
      </c>
      <c r="N1457" s="90" t="s">
        <v>3655</v>
      </c>
      <c r="O1457" s="85" t="s">
        <v>482</v>
      </c>
    </row>
    <row r="1458" spans="1:15" x14ac:dyDescent="0.25">
      <c r="A1458" s="18" t="s">
        <v>2052</v>
      </c>
      <c r="B1458" s="22" t="s">
        <v>2051</v>
      </c>
      <c r="G1458" s="18"/>
      <c r="I1458" s="18"/>
      <c r="K1458"/>
      <c r="M1458" s="89" t="s">
        <v>3656</v>
      </c>
      <c r="N1458" s="90" t="s">
        <v>3657</v>
      </c>
      <c r="O1458" s="85" t="s">
        <v>1215</v>
      </c>
    </row>
    <row r="1459" spans="1:15" x14ac:dyDescent="0.25">
      <c r="A1459" s="18" t="s">
        <v>2055</v>
      </c>
      <c r="B1459" s="22" t="s">
        <v>2054</v>
      </c>
      <c r="G1459" s="18"/>
      <c r="I1459" s="18"/>
      <c r="K1459"/>
      <c r="M1459" s="89" t="s">
        <v>3658</v>
      </c>
      <c r="N1459" s="90" t="s">
        <v>158</v>
      </c>
      <c r="O1459" s="85" t="s">
        <v>1814</v>
      </c>
    </row>
    <row r="1460" spans="1:15" x14ac:dyDescent="0.25">
      <c r="A1460" s="18" t="s">
        <v>2057</v>
      </c>
      <c r="B1460" s="22" t="s">
        <v>2056</v>
      </c>
      <c r="G1460" s="18"/>
      <c r="I1460" s="18"/>
      <c r="K1460"/>
      <c r="M1460" s="89" t="s">
        <v>3659</v>
      </c>
      <c r="N1460" s="90" t="s">
        <v>167</v>
      </c>
      <c r="O1460" s="85" t="s">
        <v>1118</v>
      </c>
    </row>
    <row r="1461" spans="1:15" x14ac:dyDescent="0.25">
      <c r="A1461" s="18" t="s">
        <v>2059</v>
      </c>
      <c r="B1461" s="22" t="s">
        <v>2058</v>
      </c>
      <c r="G1461" s="18"/>
      <c r="I1461" s="18"/>
      <c r="K1461"/>
      <c r="M1461" s="89" t="s">
        <v>3660</v>
      </c>
      <c r="N1461" s="90" t="s">
        <v>3661</v>
      </c>
      <c r="O1461" s="85" t="s">
        <v>3662</v>
      </c>
    </row>
    <row r="1462" spans="1:15" x14ac:dyDescent="0.25">
      <c r="A1462" s="18" t="s">
        <v>2061</v>
      </c>
      <c r="B1462" s="22" t="s">
        <v>2060</v>
      </c>
      <c r="G1462" s="18"/>
      <c r="I1462" s="18"/>
      <c r="K1462"/>
      <c r="M1462" s="89" t="s">
        <v>3663</v>
      </c>
      <c r="N1462" s="90" t="s">
        <v>3664</v>
      </c>
      <c r="O1462" s="85" t="s">
        <v>673</v>
      </c>
    </row>
    <row r="1463" spans="1:15" x14ac:dyDescent="0.25">
      <c r="A1463" s="18" t="s">
        <v>7844</v>
      </c>
      <c r="B1463" s="22" t="s">
        <v>7845</v>
      </c>
      <c r="G1463" s="18"/>
      <c r="I1463" s="18"/>
      <c r="K1463"/>
      <c r="M1463" s="89" t="s">
        <v>3665</v>
      </c>
      <c r="N1463" s="90" t="s">
        <v>3666</v>
      </c>
      <c r="O1463" s="85" t="s">
        <v>1064</v>
      </c>
    </row>
    <row r="1464" spans="1:15" x14ac:dyDescent="0.25">
      <c r="A1464" s="18" t="s">
        <v>2063</v>
      </c>
      <c r="B1464" s="22" t="s">
        <v>2062</v>
      </c>
      <c r="G1464" s="18"/>
      <c r="I1464" s="18"/>
      <c r="K1464"/>
      <c r="M1464" s="89" t="s">
        <v>3667</v>
      </c>
      <c r="N1464" s="90" t="s">
        <v>3668</v>
      </c>
      <c r="O1464" s="85" t="s">
        <v>524</v>
      </c>
    </row>
    <row r="1465" spans="1:15" x14ac:dyDescent="0.25">
      <c r="A1465" s="18" t="s">
        <v>2065</v>
      </c>
      <c r="B1465" s="22" t="s">
        <v>2064</v>
      </c>
      <c r="G1465" s="18"/>
      <c r="I1465" s="18"/>
      <c r="K1465"/>
      <c r="M1465" s="89" t="s">
        <v>3669</v>
      </c>
      <c r="N1465" s="90" t="s">
        <v>3670</v>
      </c>
      <c r="O1465" s="85" t="s">
        <v>636</v>
      </c>
    </row>
    <row r="1466" spans="1:15" x14ac:dyDescent="0.25">
      <c r="A1466" s="18" t="s">
        <v>8458</v>
      </c>
      <c r="B1466" s="22" t="s">
        <v>8459</v>
      </c>
      <c r="G1466" s="18"/>
      <c r="I1466" s="18"/>
      <c r="K1466"/>
      <c r="M1466" s="89" t="s">
        <v>3671</v>
      </c>
      <c r="N1466" s="90" t="s">
        <v>3672</v>
      </c>
      <c r="O1466" s="85" t="s">
        <v>62</v>
      </c>
    </row>
    <row r="1467" spans="1:15" x14ac:dyDescent="0.25">
      <c r="A1467" s="18" t="s">
        <v>6421</v>
      </c>
      <c r="B1467" s="22" t="s">
        <v>6422</v>
      </c>
      <c r="G1467" s="18"/>
      <c r="I1467" s="18"/>
      <c r="K1467"/>
      <c r="M1467" s="89" t="s">
        <v>3673</v>
      </c>
      <c r="N1467" s="90" t="s">
        <v>3674</v>
      </c>
      <c r="O1467" s="85" t="s">
        <v>3662</v>
      </c>
    </row>
    <row r="1468" spans="1:15" x14ac:dyDescent="0.25">
      <c r="A1468" s="18" t="s">
        <v>9712</v>
      </c>
      <c r="B1468" s="22" t="s">
        <v>9713</v>
      </c>
      <c r="G1468" s="18"/>
      <c r="I1468" s="18"/>
      <c r="K1468"/>
      <c r="M1468" s="89" t="s">
        <v>3675</v>
      </c>
      <c r="N1468" s="90" t="s">
        <v>3676</v>
      </c>
      <c r="O1468" s="85" t="s">
        <v>986</v>
      </c>
    </row>
    <row r="1469" spans="1:15" x14ac:dyDescent="0.25">
      <c r="A1469" s="18" t="s">
        <v>2067</v>
      </c>
      <c r="B1469" s="22" t="s">
        <v>2066</v>
      </c>
      <c r="G1469" s="18"/>
      <c r="I1469" s="18"/>
      <c r="K1469"/>
      <c r="M1469" s="89" t="s">
        <v>3677</v>
      </c>
      <c r="N1469" s="90" t="s">
        <v>3678</v>
      </c>
      <c r="O1469" s="85" t="s">
        <v>894</v>
      </c>
    </row>
    <row r="1470" spans="1:15" x14ac:dyDescent="0.25">
      <c r="A1470" s="18" t="s">
        <v>7804</v>
      </c>
      <c r="B1470" s="22" t="s">
        <v>7805</v>
      </c>
      <c r="G1470" s="18"/>
      <c r="I1470" s="18"/>
      <c r="K1470"/>
      <c r="M1470" s="89" t="s">
        <v>3679</v>
      </c>
      <c r="N1470" s="90" t="s">
        <v>3680</v>
      </c>
      <c r="O1470" s="85" t="s">
        <v>844</v>
      </c>
    </row>
    <row r="1471" spans="1:15" x14ac:dyDescent="0.25">
      <c r="A1471" s="18" t="s">
        <v>5818</v>
      </c>
      <c r="B1471" s="22" t="s">
        <v>5819</v>
      </c>
      <c r="G1471" s="18"/>
      <c r="I1471" s="18"/>
      <c r="K1471"/>
      <c r="M1471" s="89" t="s">
        <v>3681</v>
      </c>
      <c r="N1471" s="90" t="s">
        <v>3682</v>
      </c>
      <c r="O1471" s="85" t="s">
        <v>1270</v>
      </c>
    </row>
    <row r="1472" spans="1:15" x14ac:dyDescent="0.25">
      <c r="A1472" s="18" t="s">
        <v>2069</v>
      </c>
      <c r="B1472" s="22" t="s">
        <v>2068</v>
      </c>
      <c r="G1472" s="18"/>
      <c r="I1472" s="18"/>
      <c r="K1472"/>
      <c r="M1472" s="89" t="s">
        <v>3683</v>
      </c>
      <c r="N1472" s="90" t="s">
        <v>3684</v>
      </c>
      <c r="O1472" s="85" t="s">
        <v>75</v>
      </c>
    </row>
    <row r="1473" spans="1:15" x14ac:dyDescent="0.25">
      <c r="A1473" s="18" t="s">
        <v>9960</v>
      </c>
      <c r="B1473" s="22" t="s">
        <v>9961</v>
      </c>
      <c r="G1473" s="18"/>
      <c r="I1473" s="18"/>
      <c r="K1473"/>
      <c r="M1473" s="89" t="s">
        <v>3685</v>
      </c>
      <c r="N1473" s="90" t="s">
        <v>3686</v>
      </c>
      <c r="O1473" s="85" t="s">
        <v>3092</v>
      </c>
    </row>
    <row r="1474" spans="1:15" x14ac:dyDescent="0.25">
      <c r="A1474" s="18" t="s">
        <v>8550</v>
      </c>
      <c r="B1474" s="22" t="s">
        <v>8551</v>
      </c>
      <c r="G1474" s="18"/>
      <c r="I1474" s="18"/>
      <c r="K1474"/>
      <c r="M1474" s="89" t="s">
        <v>3687</v>
      </c>
      <c r="N1474" s="90" t="s">
        <v>3688</v>
      </c>
      <c r="O1474" s="85" t="s">
        <v>785</v>
      </c>
    </row>
    <row r="1475" spans="1:15" x14ac:dyDescent="0.25">
      <c r="A1475" s="18" t="s">
        <v>8212</v>
      </c>
      <c r="B1475" s="22" t="s">
        <v>8213</v>
      </c>
      <c r="G1475" s="18"/>
      <c r="I1475" s="18"/>
      <c r="K1475"/>
      <c r="M1475" s="89" t="s">
        <v>3689</v>
      </c>
      <c r="N1475" s="90" t="s">
        <v>3690</v>
      </c>
      <c r="O1475" s="85" t="s">
        <v>1386</v>
      </c>
    </row>
    <row r="1476" spans="1:15" x14ac:dyDescent="0.25">
      <c r="A1476" s="18" t="s">
        <v>2071</v>
      </c>
      <c r="B1476" s="22" t="s">
        <v>2070</v>
      </c>
      <c r="G1476" s="18"/>
      <c r="I1476" s="18"/>
      <c r="K1476"/>
      <c r="M1476" s="89" t="s">
        <v>3691</v>
      </c>
      <c r="N1476" s="90" t="s">
        <v>3692</v>
      </c>
      <c r="O1476" s="85" t="s">
        <v>3693</v>
      </c>
    </row>
    <row r="1477" spans="1:15" x14ac:dyDescent="0.25">
      <c r="A1477" s="18" t="s">
        <v>6393</v>
      </c>
      <c r="B1477" s="22" t="s">
        <v>6394</v>
      </c>
      <c r="G1477" s="18"/>
      <c r="I1477" s="18"/>
      <c r="K1477"/>
      <c r="M1477" s="89" t="s">
        <v>3694</v>
      </c>
      <c r="N1477" s="90" t="s">
        <v>3695</v>
      </c>
      <c r="O1477" s="85" t="s">
        <v>1631</v>
      </c>
    </row>
    <row r="1478" spans="1:15" x14ac:dyDescent="0.25">
      <c r="A1478" s="18" t="s">
        <v>2073</v>
      </c>
      <c r="B1478" s="22" t="s">
        <v>2072</v>
      </c>
      <c r="G1478" s="18"/>
      <c r="I1478" s="18"/>
      <c r="K1478"/>
      <c r="M1478" s="89" t="s">
        <v>3696</v>
      </c>
      <c r="N1478" s="90" t="s">
        <v>3697</v>
      </c>
      <c r="O1478" s="85" t="s">
        <v>1475</v>
      </c>
    </row>
    <row r="1479" spans="1:15" x14ac:dyDescent="0.25">
      <c r="A1479" s="18" t="s">
        <v>5726</v>
      </c>
      <c r="B1479" s="22" t="s">
        <v>5727</v>
      </c>
      <c r="G1479" s="18"/>
      <c r="I1479" s="18"/>
      <c r="K1479"/>
      <c r="M1479" s="89" t="s">
        <v>3698</v>
      </c>
      <c r="N1479" s="90" t="s">
        <v>3699</v>
      </c>
      <c r="O1479" s="85" t="s">
        <v>894</v>
      </c>
    </row>
    <row r="1480" spans="1:15" x14ac:dyDescent="0.25">
      <c r="A1480" s="18" t="s">
        <v>6175</v>
      </c>
      <c r="B1480" s="22" t="s">
        <v>6176</v>
      </c>
      <c r="G1480" s="18"/>
      <c r="I1480" s="18"/>
      <c r="K1480"/>
      <c r="M1480" s="89" t="s">
        <v>3700</v>
      </c>
      <c r="N1480" s="90" t="s">
        <v>3701</v>
      </c>
      <c r="O1480" s="85" t="s">
        <v>771</v>
      </c>
    </row>
    <row r="1481" spans="1:15" x14ac:dyDescent="0.25">
      <c r="A1481" s="18" t="s">
        <v>6379</v>
      </c>
      <c r="B1481" s="22" t="s">
        <v>6380</v>
      </c>
      <c r="G1481" s="18"/>
      <c r="I1481" s="18"/>
      <c r="K1481"/>
      <c r="M1481" s="89" t="s">
        <v>3702</v>
      </c>
      <c r="N1481" s="90" t="s">
        <v>3703</v>
      </c>
      <c r="O1481" s="85" t="s">
        <v>967</v>
      </c>
    </row>
    <row r="1482" spans="1:15" x14ac:dyDescent="0.25">
      <c r="A1482" s="18" t="s">
        <v>2075</v>
      </c>
      <c r="B1482" s="22" t="s">
        <v>2074</v>
      </c>
      <c r="G1482" s="18"/>
      <c r="I1482" s="18"/>
      <c r="K1482"/>
      <c r="M1482" s="89" t="s">
        <v>3704</v>
      </c>
      <c r="N1482" s="90" t="s">
        <v>3705</v>
      </c>
      <c r="O1482" s="85" t="s">
        <v>3706</v>
      </c>
    </row>
    <row r="1483" spans="1:15" x14ac:dyDescent="0.25">
      <c r="A1483" s="18" t="s">
        <v>2077</v>
      </c>
      <c r="B1483" s="22" t="s">
        <v>2076</v>
      </c>
      <c r="G1483" s="18"/>
      <c r="I1483" s="18"/>
      <c r="K1483"/>
      <c r="M1483" s="89" t="s">
        <v>3707</v>
      </c>
      <c r="N1483" s="90" t="s">
        <v>3708</v>
      </c>
      <c r="O1483" s="85" t="s">
        <v>650</v>
      </c>
    </row>
    <row r="1484" spans="1:15" x14ac:dyDescent="0.25">
      <c r="A1484" s="18" t="s">
        <v>9484</v>
      </c>
      <c r="B1484" s="22" t="s">
        <v>9485</v>
      </c>
      <c r="G1484" s="18"/>
      <c r="I1484" s="18"/>
      <c r="K1484"/>
      <c r="M1484" s="89" t="s">
        <v>3709</v>
      </c>
      <c r="N1484" s="90" t="s">
        <v>3710</v>
      </c>
      <c r="O1484" s="85" t="s">
        <v>1027</v>
      </c>
    </row>
    <row r="1485" spans="1:15" x14ac:dyDescent="0.25">
      <c r="A1485" s="18" t="s">
        <v>2079</v>
      </c>
      <c r="B1485" s="22" t="s">
        <v>2078</v>
      </c>
      <c r="G1485" s="18"/>
      <c r="I1485" s="18"/>
      <c r="K1485"/>
      <c r="M1485" s="89" t="s">
        <v>3711</v>
      </c>
      <c r="N1485" s="90" t="s">
        <v>3712</v>
      </c>
      <c r="O1485" s="85" t="s">
        <v>844</v>
      </c>
    </row>
    <row r="1486" spans="1:15" x14ac:dyDescent="0.25">
      <c r="A1486" s="18" t="s">
        <v>9190</v>
      </c>
      <c r="B1486" s="22" t="s">
        <v>9191</v>
      </c>
      <c r="G1486" s="18"/>
      <c r="I1486" s="18"/>
      <c r="K1486"/>
      <c r="M1486" s="89" t="s">
        <v>3713</v>
      </c>
      <c r="N1486" s="90" t="s">
        <v>3714</v>
      </c>
      <c r="O1486" s="85" t="s">
        <v>817</v>
      </c>
    </row>
    <row r="1487" spans="1:15" x14ac:dyDescent="0.25">
      <c r="A1487" s="18" t="s">
        <v>7972</v>
      </c>
      <c r="B1487" s="22" t="s">
        <v>7973</v>
      </c>
      <c r="G1487" s="18"/>
      <c r="I1487" s="18"/>
      <c r="K1487"/>
      <c r="M1487" s="89" t="s">
        <v>3715</v>
      </c>
      <c r="N1487" s="90" t="s">
        <v>3716</v>
      </c>
      <c r="O1487" s="85" t="s">
        <v>726</v>
      </c>
    </row>
    <row r="1488" spans="1:15" x14ac:dyDescent="0.25">
      <c r="A1488" s="18" t="s">
        <v>9385</v>
      </c>
      <c r="B1488" s="22" t="s">
        <v>9386</v>
      </c>
      <c r="G1488" s="18"/>
      <c r="I1488" s="18"/>
      <c r="K1488"/>
      <c r="M1488" s="89" t="s">
        <v>3717</v>
      </c>
      <c r="N1488" s="90" t="s">
        <v>3718</v>
      </c>
      <c r="O1488" s="85" t="s">
        <v>474</v>
      </c>
    </row>
    <row r="1489" spans="1:15" x14ac:dyDescent="0.25">
      <c r="A1489" s="18" t="s">
        <v>2081</v>
      </c>
      <c r="B1489" s="22" t="s">
        <v>2080</v>
      </c>
      <c r="G1489" s="18"/>
      <c r="I1489" s="18"/>
      <c r="K1489"/>
      <c r="M1489" s="89" t="s">
        <v>3719</v>
      </c>
      <c r="N1489" s="90" t="s">
        <v>3720</v>
      </c>
      <c r="O1489" s="85" t="s">
        <v>941</v>
      </c>
    </row>
    <row r="1490" spans="1:15" x14ac:dyDescent="0.25">
      <c r="A1490" s="18" t="s">
        <v>8204</v>
      </c>
      <c r="B1490" s="22" t="s">
        <v>8205</v>
      </c>
      <c r="G1490" s="18"/>
      <c r="I1490" s="18"/>
      <c r="K1490"/>
      <c r="M1490" s="89" t="s">
        <v>3721</v>
      </c>
      <c r="N1490" s="90" t="s">
        <v>3722</v>
      </c>
      <c r="O1490" s="85" t="s">
        <v>923</v>
      </c>
    </row>
    <row r="1491" spans="1:15" x14ac:dyDescent="0.25">
      <c r="A1491" s="18" t="s">
        <v>2083</v>
      </c>
      <c r="B1491" s="22" t="s">
        <v>2082</v>
      </c>
      <c r="G1491" s="18"/>
      <c r="I1491" s="18"/>
      <c r="K1491"/>
      <c r="M1491" s="89" t="s">
        <v>3723</v>
      </c>
      <c r="N1491" s="90" t="s">
        <v>3724</v>
      </c>
      <c r="O1491" s="85" t="s">
        <v>1483</v>
      </c>
    </row>
    <row r="1492" spans="1:15" x14ac:dyDescent="0.25">
      <c r="A1492" s="18" t="s">
        <v>2085</v>
      </c>
      <c r="B1492" s="22" t="s">
        <v>2084</v>
      </c>
      <c r="G1492" s="18"/>
      <c r="I1492" s="18"/>
      <c r="K1492"/>
      <c r="M1492" s="89" t="s">
        <v>3725</v>
      </c>
      <c r="N1492" s="90" t="s">
        <v>3726</v>
      </c>
      <c r="O1492" s="85" t="s">
        <v>737</v>
      </c>
    </row>
    <row r="1493" spans="1:15" x14ac:dyDescent="0.25">
      <c r="A1493" s="18" t="s">
        <v>6712</v>
      </c>
      <c r="B1493" s="22" t="s">
        <v>6713</v>
      </c>
      <c r="G1493" s="18"/>
      <c r="I1493" s="18"/>
      <c r="K1493"/>
      <c r="M1493" s="89" t="s">
        <v>3727</v>
      </c>
      <c r="N1493" s="90" t="s">
        <v>3728</v>
      </c>
      <c r="O1493" s="85" t="s">
        <v>581</v>
      </c>
    </row>
    <row r="1494" spans="1:15" x14ac:dyDescent="0.25">
      <c r="A1494" s="18" t="s">
        <v>8242</v>
      </c>
      <c r="B1494" s="22" t="s">
        <v>8243</v>
      </c>
      <c r="G1494" s="18"/>
      <c r="I1494" s="18"/>
      <c r="K1494"/>
      <c r="M1494" s="89" t="s">
        <v>3729</v>
      </c>
      <c r="N1494" s="90" t="s">
        <v>3730</v>
      </c>
      <c r="O1494" s="85" t="s">
        <v>563</v>
      </c>
    </row>
    <row r="1495" spans="1:15" x14ac:dyDescent="0.25">
      <c r="A1495" s="18" t="s">
        <v>2087</v>
      </c>
      <c r="B1495" s="22" t="s">
        <v>2086</v>
      </c>
      <c r="G1495" s="18"/>
      <c r="I1495" s="18"/>
      <c r="K1495"/>
      <c r="M1495" s="89" t="s">
        <v>3731</v>
      </c>
      <c r="N1495" s="90" t="s">
        <v>3732</v>
      </c>
      <c r="O1495" s="85" t="s">
        <v>658</v>
      </c>
    </row>
    <row r="1496" spans="1:15" x14ac:dyDescent="0.25">
      <c r="A1496" s="18" t="s">
        <v>8882</v>
      </c>
      <c r="B1496" s="22" t="s">
        <v>8883</v>
      </c>
      <c r="G1496" s="18"/>
      <c r="I1496" s="18"/>
      <c r="K1496"/>
      <c r="M1496" s="89" t="s">
        <v>3733</v>
      </c>
      <c r="N1496" s="90" t="s">
        <v>334</v>
      </c>
      <c r="O1496" s="85" t="s">
        <v>474</v>
      </c>
    </row>
    <row r="1497" spans="1:15" x14ac:dyDescent="0.25">
      <c r="A1497" s="18" t="s">
        <v>348</v>
      </c>
      <c r="B1497" s="22" t="s">
        <v>2088</v>
      </c>
      <c r="G1497" s="18"/>
      <c r="I1497" s="18"/>
      <c r="K1497"/>
      <c r="M1497" s="89" t="s">
        <v>3734</v>
      </c>
      <c r="N1497" s="90" t="s">
        <v>3735</v>
      </c>
      <c r="O1497" s="85" t="s">
        <v>524</v>
      </c>
    </row>
    <row r="1498" spans="1:15" x14ac:dyDescent="0.25">
      <c r="A1498" s="18" t="s">
        <v>2090</v>
      </c>
      <c r="B1498" s="22" t="s">
        <v>2089</v>
      </c>
      <c r="G1498" s="18"/>
      <c r="I1498" s="18"/>
      <c r="K1498"/>
      <c r="M1498" s="89" t="s">
        <v>3736</v>
      </c>
      <c r="N1498" s="90" t="s">
        <v>3737</v>
      </c>
      <c r="O1498" s="85" t="s">
        <v>726</v>
      </c>
    </row>
    <row r="1499" spans="1:15" x14ac:dyDescent="0.25">
      <c r="A1499" s="18" t="s">
        <v>2092</v>
      </c>
      <c r="B1499" s="22" t="s">
        <v>2091</v>
      </c>
      <c r="G1499" s="18"/>
      <c r="I1499" s="18"/>
      <c r="K1499"/>
      <c r="M1499" s="89" t="s">
        <v>3738</v>
      </c>
      <c r="N1499" s="90" t="s">
        <v>3739</v>
      </c>
      <c r="O1499" s="85" t="s">
        <v>673</v>
      </c>
    </row>
    <row r="1500" spans="1:15" x14ac:dyDescent="0.25">
      <c r="A1500" s="18" t="s">
        <v>2094</v>
      </c>
      <c r="B1500" s="22" t="s">
        <v>2093</v>
      </c>
      <c r="G1500" s="18"/>
      <c r="I1500" s="18"/>
      <c r="K1500"/>
      <c r="M1500" s="89" t="s">
        <v>3740</v>
      </c>
      <c r="N1500" s="90" t="s">
        <v>3741</v>
      </c>
      <c r="O1500" s="85" t="s">
        <v>894</v>
      </c>
    </row>
    <row r="1501" spans="1:15" x14ac:dyDescent="0.25">
      <c r="A1501" s="18" t="s">
        <v>2096</v>
      </c>
      <c r="B1501" s="22" t="s">
        <v>2095</v>
      </c>
      <c r="G1501" s="18"/>
      <c r="I1501" s="18"/>
      <c r="K1501"/>
      <c r="M1501" s="89" t="s">
        <v>29</v>
      </c>
      <c r="N1501" s="90" t="s">
        <v>3742</v>
      </c>
      <c r="O1501" s="85" t="s">
        <v>658</v>
      </c>
    </row>
    <row r="1502" spans="1:15" x14ac:dyDescent="0.25">
      <c r="A1502" s="18" t="s">
        <v>2098</v>
      </c>
      <c r="B1502" s="22" t="s">
        <v>2097</v>
      </c>
      <c r="G1502" s="18"/>
      <c r="I1502" s="18"/>
      <c r="K1502"/>
      <c r="M1502" s="89" t="s">
        <v>3743</v>
      </c>
      <c r="N1502" s="90" t="s">
        <v>3744</v>
      </c>
      <c r="O1502" s="85" t="s">
        <v>3745</v>
      </c>
    </row>
    <row r="1503" spans="1:15" x14ac:dyDescent="0.25">
      <c r="A1503" s="18" t="s">
        <v>2101</v>
      </c>
      <c r="B1503" s="22" t="s">
        <v>2100</v>
      </c>
      <c r="G1503" s="18"/>
      <c r="I1503" s="18"/>
      <c r="K1503"/>
      <c r="M1503" s="89" t="s">
        <v>3746</v>
      </c>
      <c r="N1503" s="90" t="s">
        <v>3747</v>
      </c>
      <c r="O1503" s="85" t="s">
        <v>1138</v>
      </c>
    </row>
    <row r="1504" spans="1:15" x14ac:dyDescent="0.25">
      <c r="A1504" s="18" t="s">
        <v>2103</v>
      </c>
      <c r="B1504" s="22" t="s">
        <v>2102</v>
      </c>
      <c r="G1504" s="18"/>
      <c r="I1504" s="18"/>
      <c r="K1504"/>
      <c r="M1504" s="89" t="s">
        <v>3748</v>
      </c>
      <c r="N1504" s="90" t="s">
        <v>3749</v>
      </c>
      <c r="O1504" s="85" t="s">
        <v>3750</v>
      </c>
    </row>
    <row r="1505" spans="1:15" x14ac:dyDescent="0.25">
      <c r="A1505" s="18" t="s">
        <v>9090</v>
      </c>
      <c r="B1505" s="22" t="s">
        <v>9091</v>
      </c>
      <c r="G1505" s="18"/>
      <c r="I1505" s="18"/>
      <c r="K1505"/>
      <c r="M1505" s="89" t="s">
        <v>3751</v>
      </c>
      <c r="N1505" s="90" t="s">
        <v>3752</v>
      </c>
      <c r="O1505" s="85" t="s">
        <v>904</v>
      </c>
    </row>
    <row r="1506" spans="1:15" x14ac:dyDescent="0.25">
      <c r="A1506" s="18" t="s">
        <v>9710</v>
      </c>
      <c r="B1506" s="22" t="s">
        <v>9711</v>
      </c>
      <c r="G1506" s="18"/>
      <c r="I1506" s="18"/>
      <c r="K1506"/>
      <c r="M1506" s="89" t="s">
        <v>3753</v>
      </c>
      <c r="N1506" s="90" t="s">
        <v>3754</v>
      </c>
      <c r="O1506" s="85" t="s">
        <v>460</v>
      </c>
    </row>
    <row r="1507" spans="1:15" x14ac:dyDescent="0.25">
      <c r="A1507" s="18" t="s">
        <v>6063</v>
      </c>
      <c r="B1507" s="22" t="s">
        <v>6064</v>
      </c>
      <c r="G1507" s="18"/>
      <c r="I1507" s="18"/>
      <c r="K1507"/>
      <c r="M1507" s="89" t="s">
        <v>3755</v>
      </c>
      <c r="N1507" s="90" t="s">
        <v>3756</v>
      </c>
      <c r="O1507" s="85" t="s">
        <v>737</v>
      </c>
    </row>
    <row r="1508" spans="1:15" x14ac:dyDescent="0.25">
      <c r="A1508" s="18" t="s">
        <v>2105</v>
      </c>
      <c r="B1508" s="22" t="s">
        <v>2104</v>
      </c>
      <c r="G1508" s="18"/>
      <c r="I1508" s="18"/>
      <c r="K1508"/>
      <c r="M1508" s="89" t="s">
        <v>3757</v>
      </c>
      <c r="N1508" s="90" t="s">
        <v>3758</v>
      </c>
      <c r="O1508" s="85" t="s">
        <v>465</v>
      </c>
    </row>
    <row r="1509" spans="1:15" x14ac:dyDescent="0.25">
      <c r="A1509" s="18" t="s">
        <v>7986</v>
      </c>
      <c r="B1509" s="22" t="s">
        <v>7987</v>
      </c>
      <c r="G1509" s="18"/>
      <c r="I1509" s="18"/>
      <c r="K1509"/>
      <c r="M1509" s="89" t="s">
        <v>3759</v>
      </c>
      <c r="N1509" s="90" t="s">
        <v>3760</v>
      </c>
      <c r="O1509" s="85" t="s">
        <v>42</v>
      </c>
    </row>
    <row r="1510" spans="1:15" x14ac:dyDescent="0.25">
      <c r="A1510" s="18" t="s">
        <v>6099</v>
      </c>
      <c r="B1510" s="22" t="s">
        <v>6100</v>
      </c>
      <c r="G1510" s="18"/>
      <c r="I1510" s="18"/>
      <c r="K1510"/>
      <c r="M1510" s="89" t="s">
        <v>3761</v>
      </c>
      <c r="N1510" s="90" t="s">
        <v>3762</v>
      </c>
      <c r="O1510" s="85" t="s">
        <v>42</v>
      </c>
    </row>
    <row r="1511" spans="1:15" x14ac:dyDescent="0.25">
      <c r="A1511" s="18" t="s">
        <v>6581</v>
      </c>
      <c r="B1511" s="22" t="s">
        <v>6582</v>
      </c>
      <c r="G1511" s="18"/>
      <c r="I1511" s="18"/>
      <c r="K1511"/>
      <c r="M1511" s="89" t="s">
        <v>3763</v>
      </c>
      <c r="N1511" s="90" t="s">
        <v>3764</v>
      </c>
      <c r="O1511" s="85" t="s">
        <v>621</v>
      </c>
    </row>
    <row r="1512" spans="1:15" x14ac:dyDescent="0.25">
      <c r="A1512" s="18" t="s">
        <v>2107</v>
      </c>
      <c r="B1512" s="22" t="s">
        <v>2106</v>
      </c>
      <c r="G1512" s="18"/>
      <c r="I1512" s="18"/>
      <c r="K1512"/>
      <c r="M1512" s="89" t="s">
        <v>3765</v>
      </c>
      <c r="N1512" s="90" t="s">
        <v>3766</v>
      </c>
      <c r="O1512" s="85" t="s">
        <v>581</v>
      </c>
    </row>
    <row r="1513" spans="1:15" x14ac:dyDescent="0.25">
      <c r="A1513" s="18" t="s">
        <v>9114</v>
      </c>
      <c r="B1513" s="22" t="s">
        <v>9115</v>
      </c>
      <c r="G1513" s="18"/>
      <c r="I1513" s="18"/>
      <c r="K1513"/>
      <c r="M1513" s="89" t="s">
        <v>3767</v>
      </c>
      <c r="N1513" s="90" t="s">
        <v>3768</v>
      </c>
      <c r="O1513" s="85" t="s">
        <v>1138</v>
      </c>
    </row>
    <row r="1514" spans="1:15" x14ac:dyDescent="0.25">
      <c r="A1514" s="18" t="s">
        <v>10061</v>
      </c>
      <c r="B1514" s="22" t="s">
        <v>10062</v>
      </c>
      <c r="G1514" s="18"/>
      <c r="I1514" s="18"/>
      <c r="K1514"/>
      <c r="M1514" s="89" t="s">
        <v>3769</v>
      </c>
      <c r="N1514" s="90" t="s">
        <v>3770</v>
      </c>
      <c r="O1514" s="85" t="s">
        <v>563</v>
      </c>
    </row>
    <row r="1515" spans="1:15" x14ac:dyDescent="0.25">
      <c r="A1515" s="18" t="s">
        <v>9292</v>
      </c>
      <c r="B1515" s="22" t="s">
        <v>9293</v>
      </c>
      <c r="G1515" s="18"/>
      <c r="I1515" s="18"/>
      <c r="K1515"/>
      <c r="M1515" s="89" t="s">
        <v>3771</v>
      </c>
      <c r="N1515" s="90" t="s">
        <v>3772</v>
      </c>
      <c r="O1515" s="85" t="s">
        <v>1282</v>
      </c>
    </row>
    <row r="1516" spans="1:15" x14ac:dyDescent="0.25">
      <c r="A1516" s="18" t="s">
        <v>8026</v>
      </c>
      <c r="B1516" s="22" t="s">
        <v>8027</v>
      </c>
      <c r="G1516" s="18"/>
      <c r="I1516" s="18"/>
      <c r="K1516"/>
      <c r="M1516" s="89" t="s">
        <v>3773</v>
      </c>
      <c r="N1516" s="90" t="s">
        <v>3774</v>
      </c>
      <c r="O1516" s="85" t="s">
        <v>545</v>
      </c>
    </row>
    <row r="1517" spans="1:15" x14ac:dyDescent="0.25">
      <c r="A1517" s="18" t="s">
        <v>8946</v>
      </c>
      <c r="B1517" s="22" t="s">
        <v>8947</v>
      </c>
      <c r="G1517" s="18"/>
      <c r="I1517" s="18"/>
      <c r="K1517"/>
      <c r="M1517" s="89" t="s">
        <v>3775</v>
      </c>
      <c r="N1517" s="90" t="s">
        <v>3776</v>
      </c>
      <c r="O1517" s="85" t="s">
        <v>573</v>
      </c>
    </row>
    <row r="1518" spans="1:15" x14ac:dyDescent="0.25">
      <c r="A1518" s="18" t="s">
        <v>8874</v>
      </c>
      <c r="B1518" s="22" t="s">
        <v>8875</v>
      </c>
      <c r="G1518" s="18"/>
      <c r="I1518" s="18"/>
      <c r="K1518"/>
      <c r="M1518" s="89" t="s">
        <v>3777</v>
      </c>
      <c r="N1518" s="90" t="s">
        <v>3778</v>
      </c>
      <c r="O1518" s="85" t="s">
        <v>1652</v>
      </c>
    </row>
    <row r="1519" spans="1:15" x14ac:dyDescent="0.25">
      <c r="A1519" s="18" t="s">
        <v>2109</v>
      </c>
      <c r="B1519" s="22" t="s">
        <v>2108</v>
      </c>
      <c r="G1519" s="18"/>
      <c r="I1519" s="18"/>
      <c r="K1519"/>
      <c r="M1519" s="89" t="s">
        <v>3779</v>
      </c>
      <c r="N1519" s="90" t="s">
        <v>3780</v>
      </c>
      <c r="O1519" s="85" t="s">
        <v>581</v>
      </c>
    </row>
    <row r="1520" spans="1:15" x14ac:dyDescent="0.25">
      <c r="A1520" s="18" t="s">
        <v>2111</v>
      </c>
      <c r="B1520" s="22" t="s">
        <v>2110</v>
      </c>
      <c r="G1520" s="18"/>
      <c r="I1520" s="18"/>
      <c r="K1520"/>
      <c r="M1520" s="89" t="s">
        <v>3781</v>
      </c>
      <c r="N1520" s="90" t="s">
        <v>3782</v>
      </c>
      <c r="O1520" s="85" t="s">
        <v>1236</v>
      </c>
    </row>
    <row r="1521" spans="1:15" x14ac:dyDescent="0.25">
      <c r="A1521" s="18" t="s">
        <v>2113</v>
      </c>
      <c r="B1521" s="22" t="s">
        <v>2112</v>
      </c>
      <c r="G1521" s="18"/>
      <c r="I1521" s="18"/>
      <c r="K1521"/>
      <c r="M1521" s="89" t="s">
        <v>3783</v>
      </c>
      <c r="N1521" s="90" t="s">
        <v>47</v>
      </c>
      <c r="O1521" s="85" t="s">
        <v>50</v>
      </c>
    </row>
    <row r="1522" spans="1:15" x14ac:dyDescent="0.25">
      <c r="A1522" s="18" t="s">
        <v>2115</v>
      </c>
      <c r="B1522" s="22" t="s">
        <v>2114</v>
      </c>
      <c r="G1522" s="18"/>
      <c r="I1522" s="18"/>
      <c r="K1522"/>
      <c r="M1522" s="89" t="s">
        <v>3784</v>
      </c>
      <c r="N1522" s="90" t="s">
        <v>3785</v>
      </c>
      <c r="O1522" s="85" t="s">
        <v>465</v>
      </c>
    </row>
    <row r="1523" spans="1:15" x14ac:dyDescent="0.25">
      <c r="A1523" s="18" t="s">
        <v>2117</v>
      </c>
      <c r="B1523" s="22" t="s">
        <v>2116</v>
      </c>
      <c r="G1523" s="18"/>
      <c r="I1523" s="18"/>
      <c r="K1523"/>
      <c r="M1523" s="89" t="s">
        <v>3786</v>
      </c>
      <c r="N1523" s="90" t="s">
        <v>3787</v>
      </c>
      <c r="O1523" s="85" t="s">
        <v>636</v>
      </c>
    </row>
    <row r="1524" spans="1:15" x14ac:dyDescent="0.25">
      <c r="A1524" s="18" t="s">
        <v>10111</v>
      </c>
      <c r="B1524" s="22" t="s">
        <v>10112</v>
      </c>
      <c r="G1524" s="18"/>
      <c r="I1524" s="18"/>
      <c r="K1524"/>
      <c r="M1524" s="89" t="s">
        <v>3788</v>
      </c>
      <c r="N1524" s="90" t="s">
        <v>3789</v>
      </c>
      <c r="O1524" s="85" t="s">
        <v>482</v>
      </c>
    </row>
    <row r="1525" spans="1:15" x14ac:dyDescent="0.25">
      <c r="A1525" s="18" t="s">
        <v>2119</v>
      </c>
      <c r="B1525" s="22" t="s">
        <v>2118</v>
      </c>
      <c r="G1525" s="18"/>
      <c r="I1525" s="18"/>
      <c r="K1525"/>
      <c r="M1525" s="89" t="s">
        <v>3790</v>
      </c>
      <c r="N1525" s="90" t="s">
        <v>3791</v>
      </c>
      <c r="O1525" s="85" t="s">
        <v>673</v>
      </c>
    </row>
    <row r="1526" spans="1:15" x14ac:dyDescent="0.25">
      <c r="A1526" s="18" t="s">
        <v>2121</v>
      </c>
      <c r="B1526" s="22" t="s">
        <v>2120</v>
      </c>
      <c r="G1526" s="18"/>
      <c r="I1526" s="18"/>
      <c r="K1526"/>
      <c r="M1526" s="89" t="s">
        <v>3792</v>
      </c>
      <c r="N1526" s="90" t="s">
        <v>291</v>
      </c>
      <c r="O1526" s="85" t="s">
        <v>1039</v>
      </c>
    </row>
    <row r="1527" spans="1:15" x14ac:dyDescent="0.25">
      <c r="A1527" s="18" t="s">
        <v>2123</v>
      </c>
      <c r="B1527" s="22" t="s">
        <v>2122</v>
      </c>
      <c r="G1527" s="18"/>
      <c r="I1527" s="18"/>
      <c r="K1527"/>
      <c r="M1527" s="89" t="s">
        <v>3793</v>
      </c>
      <c r="N1527" s="90" t="s">
        <v>204</v>
      </c>
      <c r="O1527" s="85" t="s">
        <v>2588</v>
      </c>
    </row>
    <row r="1528" spans="1:15" x14ac:dyDescent="0.25">
      <c r="A1528" s="18" t="s">
        <v>2125</v>
      </c>
      <c r="B1528" s="22" t="s">
        <v>2124</v>
      </c>
      <c r="G1528" s="18"/>
      <c r="I1528" s="18"/>
      <c r="K1528"/>
      <c r="M1528" s="89" t="s">
        <v>3794</v>
      </c>
      <c r="N1528" s="90" t="s">
        <v>3795</v>
      </c>
      <c r="O1528" s="85" t="s">
        <v>1639</v>
      </c>
    </row>
    <row r="1529" spans="1:15" x14ac:dyDescent="0.25">
      <c r="A1529" s="18" t="s">
        <v>7316</v>
      </c>
      <c r="B1529" s="22" t="s">
        <v>7317</v>
      </c>
      <c r="G1529" s="18"/>
      <c r="I1529" s="18"/>
      <c r="K1529"/>
      <c r="M1529" s="89" t="s">
        <v>3796</v>
      </c>
      <c r="N1529" s="90" t="s">
        <v>3797</v>
      </c>
      <c r="O1529" s="85" t="s">
        <v>1523</v>
      </c>
    </row>
    <row r="1530" spans="1:15" x14ac:dyDescent="0.25">
      <c r="A1530" s="18" t="s">
        <v>2127</v>
      </c>
      <c r="B1530" s="22" t="s">
        <v>2126</v>
      </c>
      <c r="G1530" s="18"/>
      <c r="I1530" s="18"/>
      <c r="K1530"/>
      <c r="M1530" s="89" t="s">
        <v>3798</v>
      </c>
      <c r="N1530" s="90" t="s">
        <v>3799</v>
      </c>
      <c r="O1530" s="85" t="s">
        <v>1475</v>
      </c>
    </row>
    <row r="1531" spans="1:15" x14ac:dyDescent="0.25">
      <c r="A1531" s="18" t="s">
        <v>2129</v>
      </c>
      <c r="B1531" s="22" t="s">
        <v>2128</v>
      </c>
      <c r="G1531" s="18"/>
      <c r="I1531" s="18"/>
      <c r="K1531"/>
      <c r="M1531" s="89" t="s">
        <v>3800</v>
      </c>
      <c r="N1531" s="90" t="s">
        <v>3801</v>
      </c>
      <c r="O1531" s="85" t="s">
        <v>2369</v>
      </c>
    </row>
    <row r="1532" spans="1:15" x14ac:dyDescent="0.25">
      <c r="A1532" s="18" t="s">
        <v>2131</v>
      </c>
      <c r="B1532" s="22" t="s">
        <v>2130</v>
      </c>
      <c r="G1532" s="18"/>
      <c r="I1532" s="18"/>
      <c r="K1532"/>
      <c r="M1532" s="89" t="s">
        <v>3802</v>
      </c>
      <c r="N1532" s="90" t="s">
        <v>3803</v>
      </c>
      <c r="O1532" s="85" t="s">
        <v>974</v>
      </c>
    </row>
    <row r="1533" spans="1:15" x14ac:dyDescent="0.25">
      <c r="A1533" s="18" t="s">
        <v>2133</v>
      </c>
      <c r="B1533" s="22" t="s">
        <v>2132</v>
      </c>
      <c r="G1533" s="18"/>
      <c r="I1533" s="18"/>
      <c r="K1533"/>
      <c r="M1533" s="89" t="s">
        <v>3804</v>
      </c>
      <c r="N1533" s="90" t="s">
        <v>3805</v>
      </c>
      <c r="O1533" s="85" t="s">
        <v>612</v>
      </c>
    </row>
    <row r="1534" spans="1:15" x14ac:dyDescent="0.25">
      <c r="A1534" s="18" t="s">
        <v>9367</v>
      </c>
      <c r="B1534" s="22" t="s">
        <v>9368</v>
      </c>
      <c r="G1534" s="18"/>
      <c r="I1534" s="18"/>
      <c r="K1534"/>
      <c r="M1534" s="89" t="s">
        <v>3806</v>
      </c>
      <c r="N1534" s="90" t="s">
        <v>3807</v>
      </c>
      <c r="O1534" s="85" t="s">
        <v>658</v>
      </c>
    </row>
    <row r="1535" spans="1:15" x14ac:dyDescent="0.25">
      <c r="A1535" s="18" t="s">
        <v>2135</v>
      </c>
      <c r="B1535" s="22" t="s">
        <v>2134</v>
      </c>
      <c r="G1535" s="18"/>
      <c r="I1535" s="18"/>
      <c r="K1535"/>
      <c r="M1535" s="89" t="s">
        <v>3808</v>
      </c>
      <c r="N1535" s="90" t="s">
        <v>3809</v>
      </c>
      <c r="O1535" s="85" t="s">
        <v>2588</v>
      </c>
    </row>
    <row r="1536" spans="1:15" x14ac:dyDescent="0.25">
      <c r="A1536" s="18" t="s">
        <v>2137</v>
      </c>
      <c r="B1536" s="22" t="s">
        <v>2136</v>
      </c>
      <c r="G1536" s="18"/>
      <c r="I1536" s="18"/>
      <c r="K1536"/>
      <c r="M1536" s="89" t="s">
        <v>3810</v>
      </c>
      <c r="N1536" s="90" t="s">
        <v>3811</v>
      </c>
      <c r="O1536" s="85" t="s">
        <v>1215</v>
      </c>
    </row>
    <row r="1537" spans="1:15" x14ac:dyDescent="0.25">
      <c r="A1537" s="18" t="s">
        <v>2139</v>
      </c>
      <c r="B1537" s="22" t="s">
        <v>2138</v>
      </c>
      <c r="G1537" s="18"/>
      <c r="I1537" s="18"/>
      <c r="K1537"/>
      <c r="M1537" s="89" t="s">
        <v>3812</v>
      </c>
      <c r="N1537" s="90" t="s">
        <v>3813</v>
      </c>
      <c r="O1537" s="85" t="s">
        <v>567</v>
      </c>
    </row>
    <row r="1538" spans="1:15" x14ac:dyDescent="0.25">
      <c r="A1538" s="18" t="s">
        <v>6139</v>
      </c>
      <c r="B1538" s="22" t="s">
        <v>6140</v>
      </c>
      <c r="G1538" s="18"/>
      <c r="I1538" s="18"/>
      <c r="K1538"/>
      <c r="M1538" s="89" t="s">
        <v>3814</v>
      </c>
      <c r="N1538" s="90" t="s">
        <v>3815</v>
      </c>
      <c r="O1538" s="85" t="s">
        <v>1118</v>
      </c>
    </row>
    <row r="1539" spans="1:15" x14ac:dyDescent="0.25">
      <c r="A1539" s="18" t="s">
        <v>10398</v>
      </c>
      <c r="B1539" s="22" t="s">
        <v>10399</v>
      </c>
      <c r="G1539" s="18"/>
      <c r="I1539" s="18"/>
      <c r="K1539"/>
      <c r="M1539" s="89" t="s">
        <v>3816</v>
      </c>
      <c r="N1539" s="90" t="s">
        <v>3817</v>
      </c>
      <c r="O1539" s="85" t="s">
        <v>1933</v>
      </c>
    </row>
    <row r="1540" spans="1:15" x14ac:dyDescent="0.25">
      <c r="A1540" s="18" t="s">
        <v>6413</v>
      </c>
      <c r="B1540" s="22" t="s">
        <v>6414</v>
      </c>
      <c r="G1540" s="18"/>
      <c r="I1540" s="18"/>
      <c r="K1540"/>
      <c r="M1540" s="89" t="s">
        <v>3818</v>
      </c>
      <c r="N1540" s="90" t="s">
        <v>3819</v>
      </c>
      <c r="O1540" s="85" t="s">
        <v>573</v>
      </c>
    </row>
    <row r="1541" spans="1:15" x14ac:dyDescent="0.25">
      <c r="A1541" s="18" t="s">
        <v>2141</v>
      </c>
      <c r="B1541" s="22" t="s">
        <v>2140</v>
      </c>
      <c r="G1541" s="18"/>
      <c r="I1541" s="18"/>
      <c r="K1541"/>
      <c r="M1541" s="89" t="s">
        <v>3820</v>
      </c>
      <c r="N1541" s="90" t="s">
        <v>3821</v>
      </c>
      <c r="O1541" s="85" t="s">
        <v>986</v>
      </c>
    </row>
    <row r="1542" spans="1:15" x14ac:dyDescent="0.25">
      <c r="A1542" s="18" t="s">
        <v>6363</v>
      </c>
      <c r="B1542" s="22" t="s">
        <v>6364</v>
      </c>
      <c r="G1542" s="18"/>
      <c r="I1542" s="18"/>
      <c r="K1542"/>
      <c r="M1542" s="89" t="s">
        <v>3822</v>
      </c>
      <c r="N1542" s="90" t="s">
        <v>3823</v>
      </c>
      <c r="O1542" s="85" t="s">
        <v>50</v>
      </c>
    </row>
    <row r="1543" spans="1:15" x14ac:dyDescent="0.25">
      <c r="A1543" s="18" t="s">
        <v>2143</v>
      </c>
      <c r="B1543" s="22" t="s">
        <v>2142</v>
      </c>
      <c r="G1543" s="18"/>
      <c r="I1543" s="18"/>
      <c r="K1543"/>
      <c r="M1543" s="89" t="s">
        <v>3824</v>
      </c>
      <c r="N1543" s="90" t="s">
        <v>3825</v>
      </c>
      <c r="O1543" s="85" t="s">
        <v>494</v>
      </c>
    </row>
    <row r="1544" spans="1:15" x14ac:dyDescent="0.25">
      <c r="A1544" s="18" t="s">
        <v>9234</v>
      </c>
      <c r="B1544" s="22" t="s">
        <v>9235</v>
      </c>
      <c r="G1544" s="18"/>
      <c r="I1544" s="18"/>
      <c r="K1544"/>
      <c r="M1544" s="89" t="s">
        <v>3826</v>
      </c>
      <c r="N1544" s="90" t="s">
        <v>3827</v>
      </c>
      <c r="O1544" s="85" t="s">
        <v>730</v>
      </c>
    </row>
    <row r="1545" spans="1:15" x14ac:dyDescent="0.25">
      <c r="A1545" s="18" t="s">
        <v>7580</v>
      </c>
      <c r="B1545" s="22" t="s">
        <v>7581</v>
      </c>
      <c r="G1545" s="18"/>
      <c r="I1545" s="18"/>
      <c r="K1545"/>
      <c r="M1545" s="89" t="s">
        <v>3828</v>
      </c>
      <c r="N1545" s="90" t="s">
        <v>3829</v>
      </c>
      <c r="O1545" s="85" t="s">
        <v>789</v>
      </c>
    </row>
    <row r="1546" spans="1:15" x14ac:dyDescent="0.25">
      <c r="A1546" s="18" t="s">
        <v>6978</v>
      </c>
      <c r="B1546" s="22" t="s">
        <v>6979</v>
      </c>
      <c r="G1546" s="18"/>
      <c r="I1546" s="18"/>
      <c r="K1546"/>
      <c r="M1546" s="89" t="s">
        <v>3830</v>
      </c>
      <c r="N1546" s="90" t="s">
        <v>3831</v>
      </c>
      <c r="O1546" s="85" t="s">
        <v>1072</v>
      </c>
    </row>
    <row r="1547" spans="1:15" x14ac:dyDescent="0.25">
      <c r="A1547" s="18" t="s">
        <v>6023</v>
      </c>
      <c r="B1547" s="22" t="s">
        <v>6024</v>
      </c>
      <c r="G1547" s="18"/>
      <c r="I1547" s="18"/>
      <c r="K1547"/>
      <c r="M1547" s="89" t="s">
        <v>3832</v>
      </c>
      <c r="N1547" s="90" t="s">
        <v>3833</v>
      </c>
      <c r="O1547" s="85" t="s">
        <v>730</v>
      </c>
    </row>
    <row r="1548" spans="1:15" x14ac:dyDescent="0.25">
      <c r="A1548" s="18" t="s">
        <v>9566</v>
      </c>
      <c r="B1548" s="22" t="s">
        <v>9567</v>
      </c>
      <c r="G1548" s="18"/>
      <c r="I1548" s="18"/>
      <c r="K1548"/>
      <c r="M1548" s="89" t="s">
        <v>3834</v>
      </c>
      <c r="N1548" s="90" t="s">
        <v>3835</v>
      </c>
      <c r="O1548" s="85" t="s">
        <v>3836</v>
      </c>
    </row>
    <row r="1549" spans="1:15" x14ac:dyDescent="0.25">
      <c r="A1549" s="18" t="s">
        <v>9594</v>
      </c>
      <c r="B1549" s="22" t="s">
        <v>9595</v>
      </c>
      <c r="G1549" s="18"/>
      <c r="I1549" s="18"/>
      <c r="K1549"/>
      <c r="M1549" s="89" t="s">
        <v>3837</v>
      </c>
      <c r="N1549" s="90" t="s">
        <v>3838</v>
      </c>
      <c r="O1549" s="85" t="s">
        <v>3836</v>
      </c>
    </row>
    <row r="1550" spans="1:15" x14ac:dyDescent="0.25">
      <c r="A1550" s="18" t="s">
        <v>7604</v>
      </c>
      <c r="B1550" s="22" t="s">
        <v>7605</v>
      </c>
      <c r="G1550" s="18"/>
      <c r="I1550" s="18"/>
      <c r="K1550"/>
      <c r="M1550" s="89" t="s">
        <v>3839</v>
      </c>
      <c r="N1550" s="90" t="s">
        <v>3840</v>
      </c>
      <c r="O1550" s="85" t="s">
        <v>1118</v>
      </c>
    </row>
    <row r="1551" spans="1:15" x14ac:dyDescent="0.25">
      <c r="A1551" s="18" t="s">
        <v>2145</v>
      </c>
      <c r="B1551" s="22" t="s">
        <v>2144</v>
      </c>
      <c r="G1551" s="18"/>
      <c r="I1551" s="18"/>
      <c r="K1551"/>
      <c r="M1551" s="89" t="s">
        <v>3841</v>
      </c>
      <c r="N1551" s="90" t="s">
        <v>3842</v>
      </c>
      <c r="O1551" s="85" t="s">
        <v>1072</v>
      </c>
    </row>
    <row r="1552" spans="1:15" x14ac:dyDescent="0.25">
      <c r="A1552" s="18" t="s">
        <v>2147</v>
      </c>
      <c r="B1552" s="22" t="s">
        <v>2146</v>
      </c>
      <c r="G1552" s="18"/>
      <c r="I1552" s="18"/>
      <c r="K1552"/>
      <c r="M1552" s="89" t="s">
        <v>3843</v>
      </c>
      <c r="N1552" s="90" t="s">
        <v>3844</v>
      </c>
      <c r="O1552" s="85" t="s">
        <v>3662</v>
      </c>
    </row>
    <row r="1553" spans="1:15" x14ac:dyDescent="0.25">
      <c r="A1553" s="18" t="s">
        <v>8360</v>
      </c>
      <c r="B1553" s="22" t="s">
        <v>8361</v>
      </c>
      <c r="G1553" s="18"/>
      <c r="I1553" s="18"/>
      <c r="K1553"/>
      <c r="M1553" s="89" t="s">
        <v>3845</v>
      </c>
      <c r="N1553" s="90" t="s">
        <v>3846</v>
      </c>
      <c r="O1553" s="85" t="s">
        <v>524</v>
      </c>
    </row>
    <row r="1554" spans="1:15" x14ac:dyDescent="0.25">
      <c r="A1554" s="18" t="s">
        <v>2150</v>
      </c>
      <c r="B1554" s="22" t="s">
        <v>5988</v>
      </c>
      <c r="G1554" s="18"/>
      <c r="I1554" s="18"/>
      <c r="K1554"/>
      <c r="M1554" s="89" t="s">
        <v>3847</v>
      </c>
      <c r="N1554" s="90" t="s">
        <v>3848</v>
      </c>
      <c r="O1554" s="85" t="s">
        <v>2314</v>
      </c>
    </row>
    <row r="1555" spans="1:15" x14ac:dyDescent="0.25">
      <c r="A1555" s="18" t="s">
        <v>2150</v>
      </c>
      <c r="B1555" s="22" t="s">
        <v>2149</v>
      </c>
      <c r="G1555" s="18"/>
      <c r="I1555" s="18"/>
      <c r="K1555"/>
      <c r="M1555" s="89" t="s">
        <v>3849</v>
      </c>
      <c r="N1555" s="90" t="s">
        <v>3850</v>
      </c>
      <c r="O1555" s="85" t="s">
        <v>817</v>
      </c>
    </row>
    <row r="1556" spans="1:15" x14ac:dyDescent="0.25">
      <c r="A1556" s="18" t="s">
        <v>5428</v>
      </c>
      <c r="B1556" s="22" t="s">
        <v>5429</v>
      </c>
      <c r="G1556" s="18"/>
      <c r="I1556" s="18"/>
      <c r="K1556"/>
      <c r="M1556" s="89" t="s">
        <v>3851</v>
      </c>
      <c r="N1556" s="90" t="s">
        <v>3852</v>
      </c>
      <c r="O1556" s="85" t="s">
        <v>800</v>
      </c>
    </row>
    <row r="1557" spans="1:15" x14ac:dyDescent="0.25">
      <c r="A1557" s="18" t="s">
        <v>2153</v>
      </c>
      <c r="B1557" s="22" t="s">
        <v>2152</v>
      </c>
      <c r="G1557" s="18"/>
      <c r="I1557" s="18"/>
      <c r="K1557"/>
      <c r="M1557" s="89" t="s">
        <v>3853</v>
      </c>
      <c r="N1557" s="90" t="s">
        <v>3854</v>
      </c>
      <c r="O1557" s="85" t="s">
        <v>524</v>
      </c>
    </row>
    <row r="1558" spans="1:15" x14ac:dyDescent="0.25">
      <c r="A1558" s="18" t="s">
        <v>10371</v>
      </c>
      <c r="B1558" s="22" t="s">
        <v>10372</v>
      </c>
      <c r="G1558" s="18"/>
      <c r="I1558" s="18"/>
      <c r="K1558"/>
      <c r="M1558" s="89" t="s">
        <v>3855</v>
      </c>
      <c r="N1558" s="90" t="s">
        <v>3856</v>
      </c>
      <c r="O1558" s="85" t="s">
        <v>1020</v>
      </c>
    </row>
    <row r="1559" spans="1:15" x14ac:dyDescent="0.25">
      <c r="A1559" s="18" t="s">
        <v>2155</v>
      </c>
      <c r="B1559" s="22" t="s">
        <v>2154</v>
      </c>
      <c r="G1559" s="18"/>
      <c r="I1559" s="18"/>
      <c r="K1559"/>
      <c r="M1559" s="89" t="s">
        <v>3857</v>
      </c>
      <c r="N1559" s="90" t="s">
        <v>3858</v>
      </c>
      <c r="O1559" s="85" t="s">
        <v>75</v>
      </c>
    </row>
    <row r="1560" spans="1:15" x14ac:dyDescent="0.25">
      <c r="A1560" s="18" t="s">
        <v>2157</v>
      </c>
      <c r="B1560" s="22" t="s">
        <v>2156</v>
      </c>
      <c r="G1560" s="18"/>
      <c r="I1560" s="18"/>
      <c r="K1560"/>
      <c r="M1560" s="89" t="s">
        <v>3859</v>
      </c>
      <c r="N1560" s="90" t="s">
        <v>3860</v>
      </c>
      <c r="O1560" s="85" t="s">
        <v>2009</v>
      </c>
    </row>
    <row r="1561" spans="1:15" x14ac:dyDescent="0.25">
      <c r="A1561" s="18" t="s">
        <v>2159</v>
      </c>
      <c r="B1561" s="22" t="s">
        <v>2158</v>
      </c>
      <c r="G1561" s="18"/>
      <c r="I1561" s="18"/>
      <c r="K1561"/>
      <c r="M1561" s="89" t="s">
        <v>49</v>
      </c>
      <c r="N1561" s="90" t="s">
        <v>48</v>
      </c>
      <c r="O1561" s="85" t="s">
        <v>50</v>
      </c>
    </row>
    <row r="1562" spans="1:15" x14ac:dyDescent="0.25">
      <c r="A1562" s="18" t="s">
        <v>2161</v>
      </c>
      <c r="B1562" s="22" t="s">
        <v>2160</v>
      </c>
      <c r="G1562" s="18"/>
      <c r="I1562" s="18"/>
      <c r="K1562"/>
      <c r="M1562" s="89" t="s">
        <v>3861</v>
      </c>
      <c r="N1562" s="90" t="s">
        <v>3862</v>
      </c>
      <c r="O1562" s="85" t="s">
        <v>2490</v>
      </c>
    </row>
    <row r="1563" spans="1:15" x14ac:dyDescent="0.25">
      <c r="A1563" s="18" t="s">
        <v>7732</v>
      </c>
      <c r="B1563" s="22" t="s">
        <v>7733</v>
      </c>
      <c r="G1563" s="18"/>
      <c r="I1563" s="18"/>
      <c r="K1563"/>
      <c r="M1563" s="89" t="s">
        <v>3863</v>
      </c>
      <c r="N1563" s="90" t="s">
        <v>3864</v>
      </c>
      <c r="O1563" s="85" t="s">
        <v>963</v>
      </c>
    </row>
    <row r="1564" spans="1:15" x14ac:dyDescent="0.25">
      <c r="A1564" s="18" t="s">
        <v>5814</v>
      </c>
      <c r="B1564" s="22" t="s">
        <v>5815</v>
      </c>
      <c r="G1564" s="18"/>
      <c r="I1564" s="18"/>
      <c r="K1564"/>
      <c r="M1564" s="89" t="s">
        <v>3865</v>
      </c>
      <c r="N1564" s="90" t="s">
        <v>3866</v>
      </c>
      <c r="O1564" s="85" t="s">
        <v>1039</v>
      </c>
    </row>
    <row r="1565" spans="1:15" x14ac:dyDescent="0.25">
      <c r="A1565" s="18" t="s">
        <v>2163</v>
      </c>
      <c r="B1565" s="22" t="s">
        <v>2162</v>
      </c>
      <c r="G1565" s="18"/>
      <c r="I1565" s="18"/>
      <c r="K1565"/>
      <c r="M1565" s="89" t="s">
        <v>3867</v>
      </c>
      <c r="N1565" s="90" t="s">
        <v>3868</v>
      </c>
      <c r="O1565" s="85" t="s">
        <v>658</v>
      </c>
    </row>
    <row r="1566" spans="1:15" x14ac:dyDescent="0.25">
      <c r="A1566" s="18" t="s">
        <v>8436</v>
      </c>
      <c r="B1566" s="22" t="s">
        <v>8437</v>
      </c>
      <c r="G1566" s="18"/>
      <c r="I1566" s="18"/>
      <c r="K1566"/>
      <c r="M1566" s="89" t="s">
        <v>3869</v>
      </c>
      <c r="N1566" s="90" t="s">
        <v>3870</v>
      </c>
      <c r="O1566" s="85" t="s">
        <v>2148</v>
      </c>
    </row>
    <row r="1567" spans="1:15" x14ac:dyDescent="0.25">
      <c r="A1567" s="18" t="s">
        <v>2165</v>
      </c>
      <c r="B1567" s="22" t="s">
        <v>2164</v>
      </c>
      <c r="G1567" s="18"/>
      <c r="I1567" s="18"/>
      <c r="K1567"/>
      <c r="M1567" s="89" t="s">
        <v>3871</v>
      </c>
      <c r="N1567" s="90" t="s">
        <v>3872</v>
      </c>
      <c r="O1567" s="85" t="s">
        <v>654</v>
      </c>
    </row>
    <row r="1568" spans="1:15" x14ac:dyDescent="0.25">
      <c r="A1568" s="18" t="s">
        <v>7440</v>
      </c>
      <c r="B1568" s="22" t="s">
        <v>7441</v>
      </c>
      <c r="G1568" s="18"/>
      <c r="I1568" s="18"/>
      <c r="K1568"/>
      <c r="M1568" s="89" t="s">
        <v>3873</v>
      </c>
      <c r="N1568" s="90" t="s">
        <v>3874</v>
      </c>
      <c r="O1568" s="85" t="s">
        <v>894</v>
      </c>
    </row>
    <row r="1569" spans="1:15" x14ac:dyDescent="0.25">
      <c r="A1569" s="18" t="s">
        <v>7100</v>
      </c>
      <c r="B1569" s="22" t="s">
        <v>7101</v>
      </c>
      <c r="G1569" s="18"/>
      <c r="I1569" s="18"/>
      <c r="K1569"/>
      <c r="M1569" s="89" t="s">
        <v>3875</v>
      </c>
      <c r="N1569" s="90" t="s">
        <v>3876</v>
      </c>
      <c r="O1569" s="85" t="s">
        <v>50</v>
      </c>
    </row>
    <row r="1570" spans="1:15" x14ac:dyDescent="0.25">
      <c r="A1570" s="18" t="s">
        <v>5458</v>
      </c>
      <c r="B1570" s="22" t="s">
        <v>5459</v>
      </c>
      <c r="G1570" s="18"/>
      <c r="I1570" s="18"/>
      <c r="K1570"/>
      <c r="M1570" s="89" t="s">
        <v>3877</v>
      </c>
      <c r="N1570" s="90" t="s">
        <v>3878</v>
      </c>
      <c r="O1570" s="85" t="s">
        <v>3879</v>
      </c>
    </row>
    <row r="1571" spans="1:15" x14ac:dyDescent="0.25">
      <c r="A1571" s="18" t="s">
        <v>2167</v>
      </c>
      <c r="B1571" s="22" t="s">
        <v>2166</v>
      </c>
      <c r="G1571" s="18"/>
      <c r="I1571" s="18"/>
      <c r="K1571"/>
      <c r="M1571" s="89" t="s">
        <v>3880</v>
      </c>
      <c r="N1571" s="90" t="s">
        <v>3881</v>
      </c>
      <c r="O1571" s="85" t="s">
        <v>1192</v>
      </c>
    </row>
    <row r="1572" spans="1:15" x14ac:dyDescent="0.25">
      <c r="A1572" s="18" t="s">
        <v>2169</v>
      </c>
      <c r="B1572" s="22" t="s">
        <v>2168</v>
      </c>
      <c r="G1572" s="18"/>
      <c r="I1572" s="18"/>
      <c r="K1572"/>
      <c r="M1572" s="89" t="s">
        <v>3882</v>
      </c>
      <c r="N1572" s="90" t="s">
        <v>3883</v>
      </c>
      <c r="O1572" s="85" t="s">
        <v>1781</v>
      </c>
    </row>
    <row r="1573" spans="1:15" x14ac:dyDescent="0.25">
      <c r="A1573" s="18" t="s">
        <v>10087</v>
      </c>
      <c r="B1573" s="22" t="s">
        <v>10088</v>
      </c>
      <c r="G1573" s="18"/>
      <c r="I1573" s="18"/>
      <c r="K1573"/>
      <c r="M1573" s="89" t="s">
        <v>3884</v>
      </c>
      <c r="N1573" s="90" t="s">
        <v>3885</v>
      </c>
      <c r="O1573" s="85" t="s">
        <v>573</v>
      </c>
    </row>
    <row r="1574" spans="1:15" x14ac:dyDescent="0.25">
      <c r="A1574" s="18" t="s">
        <v>2171</v>
      </c>
      <c r="B1574" s="22" t="s">
        <v>2170</v>
      </c>
      <c r="G1574" s="18"/>
      <c r="I1574" s="18"/>
      <c r="K1574"/>
      <c r="M1574" s="89" t="s">
        <v>3886</v>
      </c>
      <c r="N1574" s="90" t="s">
        <v>3887</v>
      </c>
      <c r="O1574" s="85" t="s">
        <v>658</v>
      </c>
    </row>
    <row r="1575" spans="1:15" x14ac:dyDescent="0.25">
      <c r="A1575" s="18" t="s">
        <v>2173</v>
      </c>
      <c r="B1575" s="22" t="s">
        <v>2172</v>
      </c>
      <c r="G1575" s="18"/>
      <c r="I1575" s="18"/>
      <c r="K1575"/>
      <c r="M1575" s="89" t="s">
        <v>3888</v>
      </c>
      <c r="N1575" s="90" t="s">
        <v>3889</v>
      </c>
      <c r="O1575" s="85" t="s">
        <v>967</v>
      </c>
    </row>
    <row r="1576" spans="1:15" x14ac:dyDescent="0.25">
      <c r="A1576" s="18" t="s">
        <v>317</v>
      </c>
      <c r="B1576" s="22" t="s">
        <v>2174</v>
      </c>
      <c r="G1576" s="18"/>
      <c r="I1576" s="18"/>
      <c r="K1576"/>
      <c r="M1576" s="89" t="s">
        <v>3890</v>
      </c>
      <c r="N1576" s="90" t="s">
        <v>3891</v>
      </c>
      <c r="O1576" s="85" t="s">
        <v>823</v>
      </c>
    </row>
    <row r="1577" spans="1:15" x14ac:dyDescent="0.25">
      <c r="A1577" s="18" t="s">
        <v>5836</v>
      </c>
      <c r="B1577" s="22" t="s">
        <v>5837</v>
      </c>
      <c r="G1577" s="18"/>
      <c r="I1577" s="18"/>
      <c r="K1577"/>
      <c r="M1577" s="89" t="s">
        <v>3892</v>
      </c>
      <c r="N1577" s="90" t="s">
        <v>3893</v>
      </c>
      <c r="O1577" s="85" t="s">
        <v>497</v>
      </c>
    </row>
    <row r="1578" spans="1:15" x14ac:dyDescent="0.25">
      <c r="A1578" s="18" t="s">
        <v>10123</v>
      </c>
      <c r="B1578" s="22" t="s">
        <v>10124</v>
      </c>
      <c r="G1578" s="18"/>
      <c r="I1578" s="18"/>
      <c r="K1578"/>
      <c r="M1578" s="89" t="s">
        <v>3894</v>
      </c>
      <c r="N1578" s="90" t="s">
        <v>3895</v>
      </c>
      <c r="O1578" s="85" t="s">
        <v>1902</v>
      </c>
    </row>
    <row r="1579" spans="1:15" x14ac:dyDescent="0.25">
      <c r="A1579" s="18" t="s">
        <v>2176</v>
      </c>
      <c r="B1579" s="22" t="s">
        <v>2175</v>
      </c>
      <c r="G1579" s="18"/>
      <c r="I1579" s="18"/>
      <c r="K1579"/>
      <c r="M1579" s="89" t="s">
        <v>3896</v>
      </c>
      <c r="N1579" s="90" t="s">
        <v>3897</v>
      </c>
      <c r="O1579" s="85" t="s">
        <v>477</v>
      </c>
    </row>
    <row r="1580" spans="1:15" x14ac:dyDescent="0.25">
      <c r="A1580" s="18" t="s">
        <v>2178</v>
      </c>
      <c r="B1580" s="22" t="s">
        <v>2177</v>
      </c>
      <c r="G1580" s="18"/>
      <c r="I1580" s="18"/>
      <c r="K1580"/>
      <c r="M1580" s="89" t="s">
        <v>3898</v>
      </c>
      <c r="N1580" s="90" t="s">
        <v>3899</v>
      </c>
      <c r="O1580" s="85" t="s">
        <v>967</v>
      </c>
    </row>
    <row r="1581" spans="1:15" x14ac:dyDescent="0.25">
      <c r="A1581" s="18" t="s">
        <v>7454</v>
      </c>
      <c r="B1581" s="22" t="s">
        <v>7455</v>
      </c>
      <c r="G1581" s="18"/>
      <c r="I1581" s="18"/>
      <c r="K1581"/>
      <c r="M1581" s="89" t="s">
        <v>3900</v>
      </c>
      <c r="N1581" s="90" t="s">
        <v>3901</v>
      </c>
      <c r="O1581" s="85" t="s">
        <v>563</v>
      </c>
    </row>
    <row r="1582" spans="1:15" x14ac:dyDescent="0.25">
      <c r="A1582" s="18" t="s">
        <v>2180</v>
      </c>
      <c r="B1582" s="22" t="s">
        <v>2179</v>
      </c>
      <c r="G1582" s="18"/>
      <c r="I1582" s="18"/>
      <c r="K1582"/>
      <c r="M1582" s="89" t="s">
        <v>3902</v>
      </c>
      <c r="N1582" s="90" t="s">
        <v>3903</v>
      </c>
      <c r="O1582" s="85" t="s">
        <v>516</v>
      </c>
    </row>
    <row r="1583" spans="1:15" x14ac:dyDescent="0.25">
      <c r="A1583" s="18" t="s">
        <v>9060</v>
      </c>
      <c r="B1583" s="22" t="s">
        <v>9061</v>
      </c>
      <c r="G1583" s="18"/>
      <c r="I1583" s="18"/>
      <c r="K1583"/>
      <c r="M1583" s="89" t="s">
        <v>3904</v>
      </c>
      <c r="N1583" s="90" t="s">
        <v>3905</v>
      </c>
      <c r="O1583" s="85" t="s">
        <v>497</v>
      </c>
    </row>
    <row r="1584" spans="1:15" x14ac:dyDescent="0.25">
      <c r="A1584" s="18" t="s">
        <v>2182</v>
      </c>
      <c r="B1584" s="22" t="s">
        <v>2181</v>
      </c>
      <c r="G1584" s="18"/>
      <c r="I1584" s="18"/>
      <c r="K1584"/>
      <c r="M1584" s="89" t="s">
        <v>3906</v>
      </c>
      <c r="N1584" s="90" t="s">
        <v>3907</v>
      </c>
      <c r="O1584" s="85" t="s">
        <v>692</v>
      </c>
    </row>
    <row r="1585" spans="1:15" x14ac:dyDescent="0.25">
      <c r="A1585" s="18" t="s">
        <v>6597</v>
      </c>
      <c r="B1585" s="22" t="s">
        <v>6598</v>
      </c>
      <c r="G1585" s="18"/>
      <c r="I1585" s="18"/>
      <c r="K1585"/>
      <c r="M1585" s="89" t="s">
        <v>3908</v>
      </c>
      <c r="N1585" s="90" t="s">
        <v>3909</v>
      </c>
      <c r="O1585" s="85" t="s">
        <v>1161</v>
      </c>
    </row>
    <row r="1586" spans="1:15" x14ac:dyDescent="0.25">
      <c r="A1586" s="18" t="s">
        <v>7598</v>
      </c>
      <c r="B1586" s="22" t="s">
        <v>7599</v>
      </c>
      <c r="G1586" s="18"/>
      <c r="I1586" s="18"/>
      <c r="K1586"/>
      <c r="M1586" s="89" t="s">
        <v>3910</v>
      </c>
      <c r="N1586" s="90" t="s">
        <v>3911</v>
      </c>
      <c r="O1586" s="85" t="s">
        <v>596</v>
      </c>
    </row>
    <row r="1587" spans="1:15" x14ac:dyDescent="0.25">
      <c r="A1587" s="18" t="s">
        <v>2184</v>
      </c>
      <c r="B1587" s="22" t="s">
        <v>2183</v>
      </c>
      <c r="G1587" s="18"/>
      <c r="I1587" s="18"/>
      <c r="K1587"/>
      <c r="M1587" s="89" t="s">
        <v>3912</v>
      </c>
      <c r="N1587" s="90" t="s">
        <v>3913</v>
      </c>
      <c r="O1587" s="85" t="s">
        <v>673</v>
      </c>
    </row>
    <row r="1588" spans="1:15" x14ac:dyDescent="0.25">
      <c r="A1588" s="18" t="s">
        <v>422</v>
      </c>
      <c r="B1588" s="22" t="s">
        <v>2185</v>
      </c>
      <c r="G1588" s="18"/>
      <c r="I1588" s="18"/>
      <c r="K1588"/>
      <c r="M1588" s="89" t="s">
        <v>3914</v>
      </c>
      <c r="N1588" s="90" t="s">
        <v>3915</v>
      </c>
      <c r="O1588" s="85" t="s">
        <v>588</v>
      </c>
    </row>
    <row r="1589" spans="1:15" x14ac:dyDescent="0.25">
      <c r="A1589" s="18" t="s">
        <v>2187</v>
      </c>
      <c r="B1589" s="22" t="s">
        <v>2186</v>
      </c>
      <c r="G1589" s="18"/>
      <c r="I1589" s="18"/>
      <c r="K1589"/>
      <c r="M1589" s="89" t="s">
        <v>3916</v>
      </c>
      <c r="N1589" s="90" t="s">
        <v>3917</v>
      </c>
      <c r="O1589" s="85" t="s">
        <v>636</v>
      </c>
    </row>
    <row r="1590" spans="1:15" x14ac:dyDescent="0.25">
      <c r="A1590" s="18" t="s">
        <v>2189</v>
      </c>
      <c r="B1590" s="22" t="s">
        <v>2188</v>
      </c>
      <c r="G1590" s="18"/>
      <c r="I1590" s="18"/>
      <c r="K1590"/>
      <c r="M1590" s="89" t="s">
        <v>3918</v>
      </c>
      <c r="N1590" s="90" t="s">
        <v>3919</v>
      </c>
      <c r="O1590" s="85" t="s">
        <v>3920</v>
      </c>
    </row>
    <row r="1591" spans="1:15" x14ac:dyDescent="0.25">
      <c r="A1591" s="18" t="s">
        <v>2191</v>
      </c>
      <c r="B1591" s="22" t="s">
        <v>2190</v>
      </c>
      <c r="G1591" s="18"/>
      <c r="I1591" s="18"/>
      <c r="K1591"/>
      <c r="M1591" s="89" t="s">
        <v>3921</v>
      </c>
      <c r="N1591" s="90" t="s">
        <v>3922</v>
      </c>
      <c r="O1591" s="85" t="s">
        <v>823</v>
      </c>
    </row>
    <row r="1592" spans="1:15" x14ac:dyDescent="0.25">
      <c r="A1592" s="18" t="s">
        <v>2193</v>
      </c>
      <c r="B1592" s="22" t="s">
        <v>2192</v>
      </c>
      <c r="G1592" s="18"/>
      <c r="I1592" s="18"/>
      <c r="K1592"/>
      <c r="M1592" s="89" t="s">
        <v>3923</v>
      </c>
      <c r="N1592" s="90" t="s">
        <v>3924</v>
      </c>
      <c r="O1592" s="85" t="s">
        <v>1039</v>
      </c>
    </row>
    <row r="1593" spans="1:15" x14ac:dyDescent="0.25">
      <c r="A1593" s="18" t="s">
        <v>2195</v>
      </c>
      <c r="B1593" s="22" t="s">
        <v>2194</v>
      </c>
      <c r="G1593" s="18"/>
      <c r="I1593" s="18"/>
      <c r="K1593"/>
      <c r="M1593" s="89" t="s">
        <v>3925</v>
      </c>
      <c r="N1593" s="90" t="s">
        <v>3926</v>
      </c>
      <c r="O1593" s="85" t="s">
        <v>524</v>
      </c>
    </row>
    <row r="1594" spans="1:15" x14ac:dyDescent="0.25">
      <c r="A1594" s="18" t="s">
        <v>7304</v>
      </c>
      <c r="B1594" s="22" t="s">
        <v>7305</v>
      </c>
      <c r="G1594" s="18"/>
      <c r="I1594" s="18"/>
      <c r="K1594"/>
      <c r="M1594" s="89" t="s">
        <v>3927</v>
      </c>
      <c r="N1594" s="90" t="s">
        <v>3928</v>
      </c>
      <c r="O1594" s="85" t="s">
        <v>3252</v>
      </c>
    </row>
    <row r="1595" spans="1:15" x14ac:dyDescent="0.25">
      <c r="A1595" s="18" t="s">
        <v>2197</v>
      </c>
      <c r="B1595" s="22" t="s">
        <v>2196</v>
      </c>
      <c r="G1595" s="18"/>
      <c r="I1595" s="18"/>
      <c r="K1595"/>
      <c r="M1595" s="89" t="s">
        <v>3929</v>
      </c>
      <c r="N1595" s="90" t="s">
        <v>3930</v>
      </c>
      <c r="O1595" s="85" t="s">
        <v>730</v>
      </c>
    </row>
    <row r="1596" spans="1:15" x14ac:dyDescent="0.25">
      <c r="A1596" s="18" t="s">
        <v>9196</v>
      </c>
      <c r="B1596" s="22" t="s">
        <v>9197</v>
      </c>
      <c r="G1596" s="18"/>
      <c r="I1596" s="18"/>
      <c r="K1596"/>
      <c r="M1596" s="89" t="s">
        <v>3931</v>
      </c>
      <c r="N1596" s="90" t="s">
        <v>3932</v>
      </c>
      <c r="O1596" s="85" t="s">
        <v>1475</v>
      </c>
    </row>
    <row r="1597" spans="1:15" x14ac:dyDescent="0.25">
      <c r="A1597" s="18" t="s">
        <v>9600</v>
      </c>
      <c r="B1597" s="22" t="s">
        <v>9601</v>
      </c>
      <c r="G1597" s="18"/>
      <c r="I1597" s="18"/>
      <c r="K1597"/>
      <c r="M1597" s="89" t="s">
        <v>3933</v>
      </c>
      <c r="N1597" s="90" t="s">
        <v>340</v>
      </c>
      <c r="O1597" s="85" t="s">
        <v>1483</v>
      </c>
    </row>
    <row r="1598" spans="1:15" x14ac:dyDescent="0.25">
      <c r="A1598" s="18" t="s">
        <v>222</v>
      </c>
      <c r="B1598" s="22" t="s">
        <v>2198</v>
      </c>
      <c r="G1598" s="18"/>
      <c r="I1598" s="18"/>
      <c r="K1598"/>
      <c r="M1598" s="89" t="s">
        <v>3934</v>
      </c>
      <c r="N1598" s="90" t="s">
        <v>3935</v>
      </c>
      <c r="O1598" s="85" t="s">
        <v>817</v>
      </c>
    </row>
    <row r="1599" spans="1:15" x14ac:dyDescent="0.25">
      <c r="A1599" s="18" t="s">
        <v>2200</v>
      </c>
      <c r="B1599" s="22" t="s">
        <v>2199</v>
      </c>
      <c r="G1599" s="18"/>
      <c r="I1599" s="18"/>
      <c r="K1599"/>
      <c r="M1599" s="89" t="s">
        <v>3936</v>
      </c>
      <c r="N1599" s="90" t="s">
        <v>3937</v>
      </c>
      <c r="O1599" s="85" t="s">
        <v>644</v>
      </c>
    </row>
    <row r="1600" spans="1:15" x14ac:dyDescent="0.25">
      <c r="A1600" s="18" t="s">
        <v>2202</v>
      </c>
      <c r="B1600" s="22" t="s">
        <v>2201</v>
      </c>
      <c r="G1600" s="18"/>
      <c r="I1600" s="18"/>
      <c r="K1600"/>
      <c r="M1600" s="89" t="s">
        <v>3938</v>
      </c>
      <c r="N1600" s="90" t="s">
        <v>3939</v>
      </c>
      <c r="O1600" s="85" t="s">
        <v>967</v>
      </c>
    </row>
    <row r="1601" spans="1:15" x14ac:dyDescent="0.25">
      <c r="A1601" s="18" t="s">
        <v>2204</v>
      </c>
      <c r="B1601" s="22" t="s">
        <v>2203</v>
      </c>
      <c r="G1601" s="18"/>
      <c r="I1601" s="18"/>
      <c r="K1601"/>
      <c r="M1601" s="89" t="s">
        <v>3940</v>
      </c>
      <c r="N1601" s="90" t="s">
        <v>3941</v>
      </c>
      <c r="O1601" s="85" t="s">
        <v>1208</v>
      </c>
    </row>
    <row r="1602" spans="1:15" x14ac:dyDescent="0.25">
      <c r="A1602" s="18" t="s">
        <v>9522</v>
      </c>
      <c r="B1602" s="22" t="s">
        <v>9523</v>
      </c>
      <c r="G1602" s="18"/>
      <c r="I1602" s="18"/>
      <c r="K1602"/>
      <c r="M1602" s="89" t="s">
        <v>3942</v>
      </c>
      <c r="N1602" s="90" t="s">
        <v>3943</v>
      </c>
      <c r="O1602" s="85" t="s">
        <v>726</v>
      </c>
    </row>
    <row r="1603" spans="1:15" x14ac:dyDescent="0.25">
      <c r="A1603" s="18" t="s">
        <v>9200</v>
      </c>
      <c r="B1603" s="22" t="s">
        <v>9201</v>
      </c>
      <c r="G1603" s="18"/>
      <c r="I1603" s="18"/>
      <c r="K1603"/>
      <c r="M1603" s="89" t="s">
        <v>3944</v>
      </c>
      <c r="N1603" s="90" t="s">
        <v>3945</v>
      </c>
      <c r="O1603" s="85" t="s">
        <v>737</v>
      </c>
    </row>
    <row r="1604" spans="1:15" x14ac:dyDescent="0.25">
      <c r="A1604" s="18" t="s">
        <v>7422</v>
      </c>
      <c r="B1604" s="22" t="s">
        <v>7423</v>
      </c>
      <c r="G1604" s="18"/>
      <c r="I1604" s="18"/>
      <c r="K1604"/>
      <c r="M1604" s="89" t="s">
        <v>3946</v>
      </c>
      <c r="N1604" s="90" t="s">
        <v>3947</v>
      </c>
      <c r="O1604" s="85" t="s">
        <v>3948</v>
      </c>
    </row>
    <row r="1605" spans="1:15" x14ac:dyDescent="0.25">
      <c r="A1605" s="18" t="s">
        <v>2206</v>
      </c>
      <c r="B1605" s="22" t="s">
        <v>2205</v>
      </c>
      <c r="G1605" s="18"/>
      <c r="I1605" s="18"/>
      <c r="K1605"/>
      <c r="M1605" s="89" t="s">
        <v>3949</v>
      </c>
      <c r="N1605" s="90" t="s">
        <v>3950</v>
      </c>
      <c r="O1605" s="85" t="s">
        <v>497</v>
      </c>
    </row>
    <row r="1606" spans="1:15" x14ac:dyDescent="0.25">
      <c r="A1606" s="18" t="s">
        <v>7348</v>
      </c>
      <c r="B1606" s="22" t="s">
        <v>7349</v>
      </c>
      <c r="G1606" s="18"/>
      <c r="I1606" s="18"/>
      <c r="K1606"/>
      <c r="M1606" s="89" t="s">
        <v>3951</v>
      </c>
      <c r="N1606" s="90" t="s">
        <v>3952</v>
      </c>
      <c r="O1606" s="85" t="s">
        <v>505</v>
      </c>
    </row>
    <row r="1607" spans="1:15" x14ac:dyDescent="0.25">
      <c r="A1607" s="18" t="s">
        <v>9976</v>
      </c>
      <c r="B1607" s="22" t="s">
        <v>9977</v>
      </c>
      <c r="G1607" s="18"/>
      <c r="I1607" s="18"/>
      <c r="K1607"/>
      <c r="M1607" s="89" t="s">
        <v>3953</v>
      </c>
      <c r="N1607" s="90" t="s">
        <v>3954</v>
      </c>
      <c r="O1607" s="85" t="s">
        <v>528</v>
      </c>
    </row>
    <row r="1608" spans="1:15" x14ac:dyDescent="0.25">
      <c r="A1608" s="18" t="s">
        <v>7434</v>
      </c>
      <c r="B1608" s="22" t="s">
        <v>7435</v>
      </c>
      <c r="G1608" s="18"/>
      <c r="I1608" s="18"/>
      <c r="K1608"/>
      <c r="M1608" s="89" t="s">
        <v>3955</v>
      </c>
      <c r="N1608" s="90" t="s">
        <v>3956</v>
      </c>
      <c r="O1608" s="85" t="s">
        <v>621</v>
      </c>
    </row>
    <row r="1609" spans="1:15" x14ac:dyDescent="0.25">
      <c r="A1609" s="18" t="s">
        <v>2209</v>
      </c>
      <c r="B1609" s="22" t="s">
        <v>2208</v>
      </c>
      <c r="G1609" s="18"/>
      <c r="I1609" s="18"/>
      <c r="K1609"/>
      <c r="M1609" s="89" t="s">
        <v>3957</v>
      </c>
      <c r="N1609" s="90" t="s">
        <v>3958</v>
      </c>
      <c r="O1609" s="85" t="s">
        <v>602</v>
      </c>
    </row>
    <row r="1610" spans="1:15" x14ac:dyDescent="0.25">
      <c r="A1610" s="18" t="s">
        <v>2211</v>
      </c>
      <c r="B1610" s="22" t="s">
        <v>2210</v>
      </c>
      <c r="G1610" s="18"/>
      <c r="I1610" s="18"/>
      <c r="K1610"/>
      <c r="M1610" s="89" t="s">
        <v>3959</v>
      </c>
      <c r="N1610" s="90" t="s">
        <v>3960</v>
      </c>
      <c r="O1610" s="85" t="s">
        <v>474</v>
      </c>
    </row>
    <row r="1611" spans="1:15" x14ac:dyDescent="0.25">
      <c r="A1611" s="18" t="s">
        <v>2213</v>
      </c>
      <c r="B1611" s="22" t="s">
        <v>2212</v>
      </c>
      <c r="G1611" s="18"/>
      <c r="I1611" s="18"/>
      <c r="K1611"/>
      <c r="M1611" s="89" t="s">
        <v>3961</v>
      </c>
      <c r="N1611" s="90" t="s">
        <v>3962</v>
      </c>
      <c r="O1611" s="85" t="s">
        <v>800</v>
      </c>
    </row>
    <row r="1612" spans="1:15" x14ac:dyDescent="0.25">
      <c r="A1612" s="18" t="s">
        <v>6644</v>
      </c>
      <c r="B1612" s="22" t="s">
        <v>6645</v>
      </c>
      <c r="G1612" s="18"/>
      <c r="I1612" s="18"/>
      <c r="K1612"/>
      <c r="M1612" s="89" t="s">
        <v>3963</v>
      </c>
      <c r="N1612" s="90" t="s">
        <v>3964</v>
      </c>
      <c r="O1612" s="85" t="s">
        <v>2302</v>
      </c>
    </row>
    <row r="1613" spans="1:15" x14ac:dyDescent="0.25">
      <c r="A1613" s="18" t="s">
        <v>8746</v>
      </c>
      <c r="B1613" s="22" t="s">
        <v>8747</v>
      </c>
      <c r="G1613" s="18"/>
      <c r="I1613" s="18"/>
      <c r="K1613"/>
      <c r="M1613" s="89" t="s">
        <v>3965</v>
      </c>
      <c r="N1613" s="90" t="s">
        <v>3966</v>
      </c>
      <c r="O1613" s="85" t="s">
        <v>986</v>
      </c>
    </row>
    <row r="1614" spans="1:15" x14ac:dyDescent="0.25">
      <c r="A1614" s="18" t="s">
        <v>8710</v>
      </c>
      <c r="B1614" s="22" t="s">
        <v>8711</v>
      </c>
      <c r="G1614" s="18"/>
      <c r="I1614" s="18"/>
      <c r="K1614"/>
      <c r="M1614" s="89" t="s">
        <v>3967</v>
      </c>
      <c r="N1614" s="90" t="s">
        <v>3968</v>
      </c>
      <c r="O1614" s="85" t="s">
        <v>563</v>
      </c>
    </row>
    <row r="1615" spans="1:15" x14ac:dyDescent="0.25">
      <c r="A1615" s="18" t="s">
        <v>6718</v>
      </c>
      <c r="B1615" s="22" t="s">
        <v>6719</v>
      </c>
      <c r="G1615" s="18"/>
      <c r="I1615" s="18"/>
      <c r="K1615"/>
      <c r="M1615" s="89" t="s">
        <v>3969</v>
      </c>
      <c r="N1615" s="90" t="s">
        <v>3970</v>
      </c>
      <c r="O1615" s="85" t="s">
        <v>3971</v>
      </c>
    </row>
    <row r="1616" spans="1:15" x14ac:dyDescent="0.25">
      <c r="A1616" s="18" t="s">
        <v>2215</v>
      </c>
      <c r="B1616" s="22" t="s">
        <v>2214</v>
      </c>
      <c r="G1616" s="18"/>
      <c r="I1616" s="18"/>
      <c r="K1616"/>
      <c r="M1616" s="89" t="s">
        <v>3972</v>
      </c>
      <c r="N1616" s="90" t="s">
        <v>3973</v>
      </c>
      <c r="O1616" s="85" t="s">
        <v>957</v>
      </c>
    </row>
    <row r="1617" spans="1:15" x14ac:dyDescent="0.25">
      <c r="A1617" s="18" t="s">
        <v>2217</v>
      </c>
      <c r="B1617" s="22" t="s">
        <v>2216</v>
      </c>
      <c r="G1617" s="18"/>
      <c r="I1617" s="18"/>
      <c r="K1617"/>
      <c r="M1617" s="89" t="s">
        <v>3974</v>
      </c>
      <c r="N1617" s="90" t="s">
        <v>3975</v>
      </c>
      <c r="O1617" s="85" t="s">
        <v>1192</v>
      </c>
    </row>
    <row r="1618" spans="1:15" x14ac:dyDescent="0.25">
      <c r="A1618" s="18" t="s">
        <v>8362</v>
      </c>
      <c r="B1618" s="22" t="s">
        <v>8363</v>
      </c>
      <c r="G1618" s="18"/>
      <c r="I1618" s="18"/>
      <c r="K1618"/>
      <c r="M1618" s="89" t="s">
        <v>3976</v>
      </c>
      <c r="N1618" s="90" t="s">
        <v>3977</v>
      </c>
      <c r="O1618" s="85" t="s">
        <v>505</v>
      </c>
    </row>
    <row r="1619" spans="1:15" x14ac:dyDescent="0.25">
      <c r="A1619" s="18" t="s">
        <v>5546</v>
      </c>
      <c r="B1619" s="22" t="s">
        <v>5547</v>
      </c>
      <c r="G1619" s="18"/>
      <c r="I1619" s="18"/>
      <c r="K1619"/>
      <c r="M1619" s="89" t="s">
        <v>3978</v>
      </c>
      <c r="N1619" s="90" t="s">
        <v>3979</v>
      </c>
      <c r="O1619" s="85" t="s">
        <v>505</v>
      </c>
    </row>
    <row r="1620" spans="1:15" x14ac:dyDescent="0.25">
      <c r="A1620" s="18" t="s">
        <v>2219</v>
      </c>
      <c r="B1620" s="22" t="s">
        <v>2218</v>
      </c>
      <c r="G1620" s="18"/>
      <c r="I1620" s="18"/>
      <c r="K1620"/>
      <c r="M1620" s="89" t="s">
        <v>3980</v>
      </c>
      <c r="N1620" s="90" t="s">
        <v>3981</v>
      </c>
      <c r="O1620" s="85" t="s">
        <v>827</v>
      </c>
    </row>
    <row r="1621" spans="1:15" x14ac:dyDescent="0.25">
      <c r="A1621" s="18" t="s">
        <v>7258</v>
      </c>
      <c r="B1621" s="22" t="s">
        <v>7259</v>
      </c>
      <c r="G1621" s="18"/>
      <c r="I1621" s="18"/>
      <c r="K1621"/>
      <c r="M1621" s="89" t="s">
        <v>3982</v>
      </c>
      <c r="N1621" s="90" t="s">
        <v>3983</v>
      </c>
      <c r="O1621" s="85" t="s">
        <v>737</v>
      </c>
    </row>
    <row r="1622" spans="1:15" x14ac:dyDescent="0.25">
      <c r="A1622" s="18" t="s">
        <v>9202</v>
      </c>
      <c r="B1622" s="22" t="s">
        <v>9203</v>
      </c>
      <c r="G1622" s="18"/>
      <c r="I1622" s="18"/>
      <c r="K1622"/>
      <c r="M1622" s="89" t="s">
        <v>3984</v>
      </c>
      <c r="N1622" s="90" t="s">
        <v>3985</v>
      </c>
      <c r="O1622" s="85" t="s">
        <v>737</v>
      </c>
    </row>
    <row r="1623" spans="1:15" x14ac:dyDescent="0.25">
      <c r="A1623" s="18" t="s">
        <v>8188</v>
      </c>
      <c r="B1623" s="22" t="s">
        <v>8189</v>
      </c>
      <c r="G1623" s="18"/>
      <c r="I1623" s="18"/>
      <c r="K1623"/>
      <c r="M1623" s="89" t="s">
        <v>3986</v>
      </c>
      <c r="N1623" s="90" t="s">
        <v>3987</v>
      </c>
      <c r="O1623" s="85" t="s">
        <v>509</v>
      </c>
    </row>
    <row r="1624" spans="1:15" x14ac:dyDescent="0.25">
      <c r="A1624" s="18" t="s">
        <v>2221</v>
      </c>
      <c r="B1624" s="22" t="s">
        <v>2220</v>
      </c>
      <c r="G1624" s="18"/>
      <c r="I1624" s="18"/>
      <c r="K1624"/>
      <c r="M1624" s="89" t="s">
        <v>3988</v>
      </c>
      <c r="N1624" s="90" t="s">
        <v>3989</v>
      </c>
      <c r="O1624" s="85" t="s">
        <v>477</v>
      </c>
    </row>
    <row r="1625" spans="1:15" x14ac:dyDescent="0.25">
      <c r="A1625" s="18" t="s">
        <v>378</v>
      </c>
      <c r="B1625" s="22" t="s">
        <v>2223</v>
      </c>
      <c r="G1625" s="18"/>
      <c r="I1625" s="18"/>
      <c r="K1625"/>
      <c r="M1625" s="89" t="s">
        <v>3990</v>
      </c>
      <c r="N1625" s="90" t="s">
        <v>3991</v>
      </c>
      <c r="O1625" s="85" t="s">
        <v>563</v>
      </c>
    </row>
    <row r="1626" spans="1:15" x14ac:dyDescent="0.25">
      <c r="A1626" s="18" t="s">
        <v>2225</v>
      </c>
      <c r="B1626" s="22" t="s">
        <v>2224</v>
      </c>
      <c r="G1626" s="18"/>
      <c r="I1626" s="18"/>
      <c r="K1626"/>
      <c r="M1626" s="89" t="s">
        <v>3992</v>
      </c>
      <c r="N1626" s="90" t="s">
        <v>3993</v>
      </c>
      <c r="O1626" s="85" t="s">
        <v>3994</v>
      </c>
    </row>
    <row r="1627" spans="1:15" x14ac:dyDescent="0.25">
      <c r="A1627" s="18" t="s">
        <v>6197</v>
      </c>
      <c r="B1627" s="22" t="s">
        <v>6198</v>
      </c>
      <c r="G1627" s="18"/>
      <c r="I1627" s="18"/>
      <c r="K1627"/>
      <c r="M1627" s="89" t="s">
        <v>3995</v>
      </c>
      <c r="N1627" s="90" t="s">
        <v>3996</v>
      </c>
      <c r="O1627" s="85" t="s">
        <v>621</v>
      </c>
    </row>
    <row r="1628" spans="1:15" x14ac:dyDescent="0.25">
      <c r="A1628" s="18" t="s">
        <v>6710</v>
      </c>
      <c r="B1628" s="22" t="s">
        <v>6711</v>
      </c>
      <c r="G1628" s="18"/>
      <c r="I1628" s="18"/>
      <c r="K1628"/>
      <c r="M1628" s="89" t="s">
        <v>3997</v>
      </c>
      <c r="N1628" s="90" t="s">
        <v>3998</v>
      </c>
      <c r="O1628" s="85" t="s">
        <v>1391</v>
      </c>
    </row>
    <row r="1629" spans="1:15" x14ac:dyDescent="0.25">
      <c r="A1629" s="18" t="s">
        <v>8370</v>
      </c>
      <c r="B1629" s="22" t="s">
        <v>8371</v>
      </c>
      <c r="G1629" s="18"/>
      <c r="I1629" s="18"/>
      <c r="K1629"/>
      <c r="M1629" s="89" t="s">
        <v>3999</v>
      </c>
      <c r="N1629" s="90" t="s">
        <v>4000</v>
      </c>
      <c r="O1629" s="85" t="s">
        <v>923</v>
      </c>
    </row>
    <row r="1630" spans="1:15" x14ac:dyDescent="0.25">
      <c r="A1630" s="18" t="s">
        <v>2227</v>
      </c>
      <c r="B1630" s="22" t="s">
        <v>2226</v>
      </c>
      <c r="G1630" s="18"/>
      <c r="I1630" s="18"/>
      <c r="K1630"/>
      <c r="M1630" s="89" t="s">
        <v>4001</v>
      </c>
      <c r="N1630" s="90" t="s">
        <v>4002</v>
      </c>
      <c r="O1630" s="85" t="s">
        <v>563</v>
      </c>
    </row>
    <row r="1631" spans="1:15" x14ac:dyDescent="0.25">
      <c r="A1631" s="18" t="s">
        <v>5374</v>
      </c>
      <c r="B1631" s="22" t="s">
        <v>5375</v>
      </c>
      <c r="G1631" s="18"/>
      <c r="I1631" s="18"/>
      <c r="K1631"/>
      <c r="M1631" s="89" t="s">
        <v>4003</v>
      </c>
      <c r="N1631" s="90" t="s">
        <v>4004</v>
      </c>
      <c r="O1631" s="85" t="s">
        <v>499</v>
      </c>
    </row>
    <row r="1632" spans="1:15" x14ac:dyDescent="0.25">
      <c r="A1632" s="18" t="s">
        <v>7902</v>
      </c>
      <c r="B1632" s="22" t="s">
        <v>7903</v>
      </c>
      <c r="G1632" s="18"/>
      <c r="I1632" s="18"/>
      <c r="K1632"/>
      <c r="M1632" s="89" t="s">
        <v>4005</v>
      </c>
      <c r="N1632" s="90" t="s">
        <v>65</v>
      </c>
      <c r="O1632" s="85" t="s">
        <v>66</v>
      </c>
    </row>
    <row r="1633" spans="1:15" x14ac:dyDescent="0.25">
      <c r="A1633" s="18" t="s">
        <v>8050</v>
      </c>
      <c r="B1633" s="22" t="s">
        <v>8051</v>
      </c>
      <c r="G1633" s="18"/>
      <c r="I1633" s="18"/>
      <c r="K1633"/>
      <c r="M1633" s="89" t="s">
        <v>4006</v>
      </c>
      <c r="N1633" s="90" t="s">
        <v>4007</v>
      </c>
      <c r="O1633" s="85" t="s">
        <v>1236</v>
      </c>
    </row>
    <row r="1634" spans="1:15" x14ac:dyDescent="0.25">
      <c r="A1634" s="18" t="s">
        <v>5390</v>
      </c>
      <c r="B1634" s="22" t="s">
        <v>5391</v>
      </c>
      <c r="G1634" s="18"/>
      <c r="I1634" s="18"/>
      <c r="K1634"/>
      <c r="M1634" s="89" t="s">
        <v>4008</v>
      </c>
      <c r="N1634" s="90" t="s">
        <v>140</v>
      </c>
      <c r="O1634" s="85" t="s">
        <v>834</v>
      </c>
    </row>
    <row r="1635" spans="1:15" x14ac:dyDescent="0.25">
      <c r="A1635" s="18" t="s">
        <v>6431</v>
      </c>
      <c r="B1635" s="22" t="s">
        <v>6432</v>
      </c>
      <c r="G1635" s="18"/>
      <c r="I1635" s="18"/>
      <c r="K1635"/>
      <c r="M1635" s="89" t="s">
        <v>4009</v>
      </c>
      <c r="N1635" s="90" t="s">
        <v>4010</v>
      </c>
      <c r="O1635" s="85" t="s">
        <v>730</v>
      </c>
    </row>
    <row r="1636" spans="1:15" x14ac:dyDescent="0.25">
      <c r="A1636" s="18" t="s">
        <v>5656</v>
      </c>
      <c r="B1636" s="22" t="s">
        <v>5657</v>
      </c>
      <c r="G1636" s="18"/>
      <c r="I1636" s="18"/>
      <c r="K1636"/>
      <c r="M1636" s="89" t="s">
        <v>4011</v>
      </c>
      <c r="N1636" s="91" t="s">
        <v>4012</v>
      </c>
      <c r="O1636" s="85" t="s">
        <v>878</v>
      </c>
    </row>
    <row r="1637" spans="1:15" x14ac:dyDescent="0.25">
      <c r="A1637" s="18" t="s">
        <v>5724</v>
      </c>
      <c r="B1637" s="22" t="s">
        <v>5725</v>
      </c>
      <c r="G1637" s="18"/>
      <c r="I1637" s="18"/>
      <c r="K1637"/>
      <c r="M1637" s="89" t="s">
        <v>4013</v>
      </c>
      <c r="N1637" s="90" t="s">
        <v>4014</v>
      </c>
      <c r="O1637" s="85" t="s">
        <v>563</v>
      </c>
    </row>
    <row r="1638" spans="1:15" x14ac:dyDescent="0.25">
      <c r="A1638" s="18" t="s">
        <v>5680</v>
      </c>
      <c r="B1638" s="22" t="s">
        <v>5681</v>
      </c>
      <c r="G1638" s="18"/>
      <c r="I1638" s="18"/>
      <c r="K1638"/>
      <c r="M1638" s="89" t="s">
        <v>4015</v>
      </c>
      <c r="N1638" s="91" t="s">
        <v>4016</v>
      </c>
      <c r="O1638" s="85" t="s">
        <v>745</v>
      </c>
    </row>
    <row r="1639" spans="1:15" x14ac:dyDescent="0.25">
      <c r="A1639" s="18" t="s">
        <v>8846</v>
      </c>
      <c r="B1639" s="22" t="s">
        <v>8847</v>
      </c>
      <c r="G1639" s="18"/>
      <c r="I1639" s="18"/>
      <c r="K1639"/>
      <c r="M1639" s="89" t="s">
        <v>4017</v>
      </c>
      <c r="N1639" s="90" t="s">
        <v>4018</v>
      </c>
      <c r="O1639" s="85" t="s">
        <v>894</v>
      </c>
    </row>
    <row r="1640" spans="1:15" x14ac:dyDescent="0.25">
      <c r="A1640" s="18" t="s">
        <v>8236</v>
      </c>
      <c r="B1640" s="22" t="s">
        <v>8237</v>
      </c>
      <c r="G1640" s="18"/>
      <c r="I1640" s="18"/>
      <c r="K1640"/>
      <c r="M1640" s="89" t="s">
        <v>4019</v>
      </c>
      <c r="N1640" s="90" t="s">
        <v>4020</v>
      </c>
      <c r="O1640" s="85" t="s">
        <v>75</v>
      </c>
    </row>
    <row r="1641" spans="1:15" x14ac:dyDescent="0.25">
      <c r="A1641" s="18" t="s">
        <v>10333</v>
      </c>
      <c r="B1641" s="22" t="s">
        <v>10334</v>
      </c>
      <c r="G1641" s="18"/>
      <c r="I1641" s="18"/>
      <c r="K1641"/>
      <c r="M1641" s="89" t="s">
        <v>4021</v>
      </c>
      <c r="N1641" s="90" t="s">
        <v>4022</v>
      </c>
      <c r="O1641" s="85" t="s">
        <v>709</v>
      </c>
    </row>
    <row r="1642" spans="1:15" x14ac:dyDescent="0.25">
      <c r="A1642" s="18" t="s">
        <v>5510</v>
      </c>
      <c r="B1642" s="22" t="s">
        <v>5511</v>
      </c>
      <c r="G1642" s="18"/>
      <c r="I1642" s="18"/>
      <c r="K1642"/>
      <c r="M1642" s="89" t="s">
        <v>4023</v>
      </c>
      <c r="N1642" s="90" t="s">
        <v>4024</v>
      </c>
      <c r="O1642" s="85" t="s">
        <v>1064</v>
      </c>
    </row>
    <row r="1643" spans="1:15" x14ac:dyDescent="0.25">
      <c r="A1643" s="18" t="s">
        <v>10257</v>
      </c>
      <c r="B1643" s="22" t="s">
        <v>10258</v>
      </c>
      <c r="G1643" s="18"/>
      <c r="I1643" s="18"/>
      <c r="K1643"/>
      <c r="M1643" s="89" t="s">
        <v>4025</v>
      </c>
      <c r="N1643" s="90" t="s">
        <v>4026</v>
      </c>
      <c r="O1643" s="85" t="s">
        <v>673</v>
      </c>
    </row>
    <row r="1644" spans="1:15" x14ac:dyDescent="0.25">
      <c r="A1644" s="18" t="s">
        <v>2229</v>
      </c>
      <c r="B1644" s="22" t="s">
        <v>2228</v>
      </c>
      <c r="G1644" s="18"/>
      <c r="I1644" s="18"/>
      <c r="K1644"/>
      <c r="M1644" s="89" t="s">
        <v>4027</v>
      </c>
      <c r="N1644" s="90" t="s">
        <v>4028</v>
      </c>
      <c r="O1644" s="85" t="s">
        <v>520</v>
      </c>
    </row>
    <row r="1645" spans="1:15" x14ac:dyDescent="0.25">
      <c r="A1645" s="18" t="s">
        <v>7312</v>
      </c>
      <c r="B1645" s="22" t="s">
        <v>7313</v>
      </c>
      <c r="G1645" s="18"/>
      <c r="I1645" s="18"/>
      <c r="K1645"/>
      <c r="M1645" s="89" t="s">
        <v>4029</v>
      </c>
      <c r="N1645" s="90" t="s">
        <v>4030</v>
      </c>
      <c r="O1645" s="85" t="s">
        <v>2148</v>
      </c>
    </row>
    <row r="1646" spans="1:15" x14ac:dyDescent="0.25">
      <c r="A1646" s="18" t="s">
        <v>7516</v>
      </c>
      <c r="B1646" s="22" t="s">
        <v>7517</v>
      </c>
      <c r="G1646" s="18"/>
      <c r="I1646" s="18"/>
      <c r="K1646"/>
      <c r="M1646" s="89" t="s">
        <v>4031</v>
      </c>
      <c r="N1646" s="90" t="s">
        <v>4032</v>
      </c>
      <c r="O1646" s="85" t="s">
        <v>730</v>
      </c>
    </row>
    <row r="1647" spans="1:15" x14ac:dyDescent="0.25">
      <c r="A1647" s="18" t="s">
        <v>2231</v>
      </c>
      <c r="B1647" s="22" t="s">
        <v>2230</v>
      </c>
      <c r="G1647" s="18"/>
      <c r="I1647" s="18"/>
      <c r="K1647"/>
      <c r="M1647" s="89" t="s">
        <v>4033</v>
      </c>
      <c r="N1647" s="90" t="s">
        <v>4034</v>
      </c>
      <c r="O1647" s="85" t="s">
        <v>673</v>
      </c>
    </row>
    <row r="1648" spans="1:15" x14ac:dyDescent="0.25">
      <c r="A1648" s="18" t="s">
        <v>361</v>
      </c>
      <c r="B1648" s="22" t="s">
        <v>2232</v>
      </c>
      <c r="G1648" s="18"/>
      <c r="I1648" s="18"/>
      <c r="K1648"/>
      <c r="M1648" s="89" t="s">
        <v>4035</v>
      </c>
      <c r="N1648" s="90" t="s">
        <v>4036</v>
      </c>
      <c r="O1648" s="85" t="s">
        <v>1102</v>
      </c>
    </row>
    <row r="1649" spans="1:15" x14ac:dyDescent="0.25">
      <c r="A1649" s="18" t="s">
        <v>6852</v>
      </c>
      <c r="B1649" s="22" t="s">
        <v>6853</v>
      </c>
      <c r="G1649" s="18"/>
      <c r="I1649" s="18"/>
      <c r="K1649"/>
      <c r="M1649" s="89" t="s">
        <v>4037</v>
      </c>
      <c r="N1649" s="90" t="s">
        <v>4038</v>
      </c>
      <c r="O1649" s="85" t="s">
        <v>588</v>
      </c>
    </row>
    <row r="1650" spans="1:15" x14ac:dyDescent="0.25">
      <c r="A1650" s="18" t="s">
        <v>2234</v>
      </c>
      <c r="B1650" s="22" t="s">
        <v>2233</v>
      </c>
      <c r="G1650" s="18"/>
      <c r="I1650" s="18"/>
      <c r="K1650"/>
      <c r="M1650" s="89" t="s">
        <v>4039</v>
      </c>
      <c r="N1650" s="90" t="s">
        <v>4040</v>
      </c>
      <c r="O1650" s="85" t="s">
        <v>1475</v>
      </c>
    </row>
    <row r="1651" spans="1:15" x14ac:dyDescent="0.25">
      <c r="A1651" s="18" t="s">
        <v>5938</v>
      </c>
      <c r="B1651" s="22" t="s">
        <v>5939</v>
      </c>
      <c r="G1651" s="18"/>
      <c r="I1651" s="18"/>
      <c r="K1651"/>
      <c r="M1651" t="s">
        <v>4041</v>
      </c>
      <c r="N1651" s="84" t="s">
        <v>4042</v>
      </c>
      <c r="O1651" s="85" t="s">
        <v>986</v>
      </c>
    </row>
    <row r="1652" spans="1:15" x14ac:dyDescent="0.25">
      <c r="A1652" s="18" t="s">
        <v>2236</v>
      </c>
      <c r="B1652" s="22" t="s">
        <v>2235</v>
      </c>
      <c r="G1652" s="18"/>
      <c r="I1652" s="18"/>
      <c r="K1652"/>
      <c r="M1652" t="s">
        <v>4043</v>
      </c>
      <c r="N1652" s="84" t="s">
        <v>4044</v>
      </c>
      <c r="O1652" s="85" t="s">
        <v>524</v>
      </c>
    </row>
    <row r="1653" spans="1:15" x14ac:dyDescent="0.25">
      <c r="A1653" s="18" t="s">
        <v>2238</v>
      </c>
      <c r="B1653" s="22" t="s">
        <v>2237</v>
      </c>
      <c r="G1653" s="18"/>
      <c r="I1653" s="18"/>
      <c r="K1653"/>
      <c r="M1653" t="s">
        <v>4045</v>
      </c>
      <c r="N1653" s="84" t="s">
        <v>4046</v>
      </c>
      <c r="O1653" s="85" t="s">
        <v>1192</v>
      </c>
    </row>
    <row r="1654" spans="1:15" x14ac:dyDescent="0.25">
      <c r="A1654" s="18" t="s">
        <v>8776</v>
      </c>
      <c r="B1654" s="22" t="s">
        <v>8777</v>
      </c>
      <c r="G1654" s="18"/>
      <c r="I1654" s="18"/>
      <c r="K1654"/>
      <c r="M1654" t="s">
        <v>4047</v>
      </c>
      <c r="N1654" s="84" t="s">
        <v>4048</v>
      </c>
      <c r="O1654" s="85" t="s">
        <v>887</v>
      </c>
    </row>
    <row r="1655" spans="1:15" x14ac:dyDescent="0.25">
      <c r="A1655" s="18" t="s">
        <v>2240</v>
      </c>
      <c r="B1655" s="22" t="s">
        <v>2239</v>
      </c>
      <c r="G1655" s="18"/>
      <c r="I1655" s="18"/>
      <c r="K1655"/>
      <c r="M1655" t="s">
        <v>4049</v>
      </c>
      <c r="N1655" s="84" t="s">
        <v>4050</v>
      </c>
      <c r="O1655" s="85" t="s">
        <v>974</v>
      </c>
    </row>
    <row r="1656" spans="1:15" x14ac:dyDescent="0.25">
      <c r="A1656" s="18" t="s">
        <v>2242</v>
      </c>
      <c r="B1656" s="22" t="s">
        <v>2241</v>
      </c>
      <c r="G1656" s="18"/>
      <c r="I1656" s="18"/>
      <c r="K1656"/>
      <c r="M1656" t="s">
        <v>4051</v>
      </c>
      <c r="N1656" s="84" t="s">
        <v>4052</v>
      </c>
      <c r="O1656" s="85" t="s">
        <v>817</v>
      </c>
    </row>
    <row r="1657" spans="1:15" x14ac:dyDescent="0.25">
      <c r="A1657" s="18" t="s">
        <v>5664</v>
      </c>
      <c r="B1657" s="22" t="s">
        <v>5665</v>
      </c>
      <c r="G1657" s="18"/>
      <c r="I1657" s="18"/>
      <c r="K1657"/>
      <c r="M1657" t="s">
        <v>4053</v>
      </c>
      <c r="N1657" s="84" t="s">
        <v>4054</v>
      </c>
      <c r="O1657" s="85" t="s">
        <v>612</v>
      </c>
    </row>
    <row r="1658" spans="1:15" x14ac:dyDescent="0.25">
      <c r="A1658" s="18" t="s">
        <v>8346</v>
      </c>
      <c r="B1658" s="22" t="s">
        <v>8347</v>
      </c>
      <c r="G1658" s="18"/>
      <c r="I1658" s="18"/>
      <c r="K1658"/>
      <c r="M1658" t="s">
        <v>4055</v>
      </c>
      <c r="N1658" s="84" t="s">
        <v>4056</v>
      </c>
      <c r="O1658" s="85" t="s">
        <v>1386</v>
      </c>
    </row>
    <row r="1659" spans="1:15" x14ac:dyDescent="0.25">
      <c r="A1659" s="18" t="s">
        <v>2244</v>
      </c>
      <c r="B1659" s="22" t="s">
        <v>2243</v>
      </c>
      <c r="G1659" s="18"/>
      <c r="I1659" s="18"/>
      <c r="K1659"/>
      <c r="M1659" t="s">
        <v>4057</v>
      </c>
      <c r="N1659" s="84" t="s">
        <v>4058</v>
      </c>
      <c r="O1659" s="85" t="s">
        <v>482</v>
      </c>
    </row>
    <row r="1660" spans="1:15" x14ac:dyDescent="0.25">
      <c r="A1660" s="18" t="s">
        <v>2246</v>
      </c>
      <c r="B1660" s="22" t="s">
        <v>2245</v>
      </c>
      <c r="G1660" s="18"/>
      <c r="I1660" s="18"/>
      <c r="K1660"/>
      <c r="M1660" t="s">
        <v>4059</v>
      </c>
      <c r="N1660" s="84" t="s">
        <v>4060</v>
      </c>
      <c r="O1660" s="85" t="s">
        <v>75</v>
      </c>
    </row>
    <row r="1661" spans="1:15" x14ac:dyDescent="0.25">
      <c r="A1661" s="18" t="s">
        <v>9636</v>
      </c>
      <c r="B1661" s="22" t="s">
        <v>9637</v>
      </c>
      <c r="G1661" s="18"/>
      <c r="I1661" s="18"/>
      <c r="K1661"/>
      <c r="M1661" t="s">
        <v>4061</v>
      </c>
      <c r="N1661" s="84" t="s">
        <v>4062</v>
      </c>
      <c r="O1661" s="85" t="s">
        <v>573</v>
      </c>
    </row>
    <row r="1662" spans="1:15" x14ac:dyDescent="0.25">
      <c r="A1662" s="18" t="s">
        <v>2248</v>
      </c>
      <c r="B1662" s="22" t="s">
        <v>2247</v>
      </c>
      <c r="G1662" s="18"/>
      <c r="I1662" s="18"/>
      <c r="K1662"/>
      <c r="M1662" t="s">
        <v>4063</v>
      </c>
      <c r="N1662" s="84" t="s">
        <v>277</v>
      </c>
      <c r="O1662" s="85" t="s">
        <v>722</v>
      </c>
    </row>
    <row r="1663" spans="1:15" x14ac:dyDescent="0.25">
      <c r="A1663" s="18" t="s">
        <v>2250</v>
      </c>
      <c r="B1663" s="22" t="s">
        <v>2249</v>
      </c>
      <c r="G1663" s="18"/>
      <c r="I1663" s="18"/>
      <c r="K1663"/>
      <c r="M1663" t="s">
        <v>4064</v>
      </c>
      <c r="N1663" s="84" t="s">
        <v>4065</v>
      </c>
      <c r="O1663" s="85" t="s">
        <v>967</v>
      </c>
    </row>
    <row r="1664" spans="1:15" x14ac:dyDescent="0.25">
      <c r="A1664" s="18" t="s">
        <v>10149</v>
      </c>
      <c r="B1664" s="22" t="s">
        <v>10150</v>
      </c>
      <c r="G1664" s="18"/>
      <c r="I1664" s="18"/>
      <c r="K1664"/>
      <c r="M1664" t="s">
        <v>4066</v>
      </c>
      <c r="N1664" s="84" t="s">
        <v>4067</v>
      </c>
      <c r="O1664" s="85" t="s">
        <v>654</v>
      </c>
    </row>
    <row r="1665" spans="1:15" x14ac:dyDescent="0.25">
      <c r="A1665" s="18" t="s">
        <v>8034</v>
      </c>
      <c r="B1665" s="22" t="s">
        <v>8035</v>
      </c>
      <c r="G1665" s="18"/>
      <c r="I1665" s="18"/>
      <c r="K1665"/>
      <c r="M1665" t="s">
        <v>4068</v>
      </c>
      <c r="N1665" s="84" t="s">
        <v>4069</v>
      </c>
      <c r="O1665" s="85" t="s">
        <v>563</v>
      </c>
    </row>
    <row r="1666" spans="1:15" x14ac:dyDescent="0.25">
      <c r="A1666" s="18" t="s">
        <v>2253</v>
      </c>
      <c r="B1666" s="22" t="s">
        <v>2252</v>
      </c>
      <c r="G1666" s="18"/>
      <c r="I1666" s="18"/>
      <c r="K1666"/>
      <c r="M1666" t="s">
        <v>4070</v>
      </c>
      <c r="N1666" s="84" t="s">
        <v>4071</v>
      </c>
      <c r="O1666" s="85" t="s">
        <v>1850</v>
      </c>
    </row>
    <row r="1667" spans="1:15" x14ac:dyDescent="0.25">
      <c r="A1667" s="18" t="s">
        <v>2255</v>
      </c>
      <c r="B1667" s="22" t="s">
        <v>2254</v>
      </c>
      <c r="G1667" s="18"/>
      <c r="I1667" s="18"/>
      <c r="K1667"/>
      <c r="M1667" t="s">
        <v>4072</v>
      </c>
      <c r="N1667" s="84" t="s">
        <v>4073</v>
      </c>
      <c r="O1667" s="85" t="s">
        <v>1383</v>
      </c>
    </row>
    <row r="1668" spans="1:15" x14ac:dyDescent="0.25">
      <c r="A1668" s="18" t="s">
        <v>7216</v>
      </c>
      <c r="B1668" s="22" t="s">
        <v>7217</v>
      </c>
      <c r="G1668" s="18"/>
      <c r="I1668" s="18"/>
      <c r="K1668"/>
      <c r="M1668" t="s">
        <v>4074</v>
      </c>
      <c r="N1668" s="84" t="s">
        <v>4075</v>
      </c>
      <c r="O1668" s="85" t="s">
        <v>1102</v>
      </c>
    </row>
    <row r="1669" spans="1:15" x14ac:dyDescent="0.25">
      <c r="A1669" s="18" t="s">
        <v>8194</v>
      </c>
      <c r="B1669" s="22" t="s">
        <v>8195</v>
      </c>
      <c r="G1669" s="18"/>
      <c r="I1669" s="18"/>
      <c r="K1669"/>
      <c r="M1669" t="s">
        <v>4076</v>
      </c>
      <c r="N1669" s="84" t="s">
        <v>4077</v>
      </c>
      <c r="O1669" s="85" t="s">
        <v>621</v>
      </c>
    </row>
    <row r="1670" spans="1:15" x14ac:dyDescent="0.25">
      <c r="A1670" s="18" t="s">
        <v>7552</v>
      </c>
      <c r="B1670" s="22" t="s">
        <v>7553</v>
      </c>
      <c r="G1670" s="18"/>
      <c r="I1670" s="18"/>
      <c r="K1670"/>
      <c r="M1670" t="s">
        <v>4078</v>
      </c>
      <c r="N1670" s="84" t="s">
        <v>4079</v>
      </c>
      <c r="O1670" s="85" t="s">
        <v>1306</v>
      </c>
    </row>
    <row r="1671" spans="1:15" x14ac:dyDescent="0.25">
      <c r="A1671" s="18" t="s">
        <v>7842</v>
      </c>
      <c r="B1671" s="22" t="s">
        <v>7843</v>
      </c>
      <c r="G1671" s="18"/>
      <c r="I1671" s="18"/>
      <c r="K1671"/>
      <c r="M1671" t="s">
        <v>4080</v>
      </c>
      <c r="N1671" s="84" t="s">
        <v>4081</v>
      </c>
      <c r="O1671" s="85" t="s">
        <v>737</v>
      </c>
    </row>
    <row r="1672" spans="1:15" x14ac:dyDescent="0.25">
      <c r="A1672" s="18" t="s">
        <v>7114</v>
      </c>
      <c r="B1672" s="22" t="s">
        <v>7115</v>
      </c>
      <c r="G1672" s="18"/>
      <c r="I1672" s="18"/>
      <c r="K1672"/>
      <c r="M1672" t="s">
        <v>4082</v>
      </c>
      <c r="N1672" s="84" t="s">
        <v>4083</v>
      </c>
      <c r="O1672" s="85" t="s">
        <v>625</v>
      </c>
    </row>
    <row r="1673" spans="1:15" x14ac:dyDescent="0.25">
      <c r="A1673" s="18" t="s">
        <v>2258</v>
      </c>
      <c r="B1673" s="22" t="s">
        <v>2257</v>
      </c>
      <c r="G1673" s="18"/>
      <c r="I1673" s="18"/>
      <c r="K1673"/>
      <c r="M1673" t="s">
        <v>4084</v>
      </c>
      <c r="N1673" s="84" t="s">
        <v>4085</v>
      </c>
      <c r="O1673" s="85" t="s">
        <v>722</v>
      </c>
    </row>
    <row r="1674" spans="1:15" x14ac:dyDescent="0.25">
      <c r="A1674" s="18" t="s">
        <v>2260</v>
      </c>
      <c r="B1674" s="22" t="s">
        <v>2259</v>
      </c>
      <c r="G1674" s="18"/>
      <c r="I1674" s="18"/>
      <c r="K1674"/>
      <c r="M1674" t="s">
        <v>4086</v>
      </c>
      <c r="N1674" s="84" t="s">
        <v>4087</v>
      </c>
      <c r="O1674" s="85" t="s">
        <v>1055</v>
      </c>
    </row>
    <row r="1675" spans="1:15" x14ac:dyDescent="0.25">
      <c r="A1675" s="18" t="s">
        <v>10215</v>
      </c>
      <c r="B1675" s="22" t="s">
        <v>10216</v>
      </c>
      <c r="G1675" s="18"/>
      <c r="I1675" s="18"/>
      <c r="K1675"/>
      <c r="M1675" t="s">
        <v>4088</v>
      </c>
      <c r="N1675" s="84" t="s">
        <v>4089</v>
      </c>
      <c r="O1675" s="85" t="s">
        <v>1631</v>
      </c>
    </row>
    <row r="1676" spans="1:15" x14ac:dyDescent="0.25">
      <c r="A1676" s="18" t="s">
        <v>2262</v>
      </c>
      <c r="B1676" s="22" t="s">
        <v>2261</v>
      </c>
      <c r="G1676" s="18"/>
      <c r="I1676" s="18"/>
      <c r="K1676"/>
      <c r="M1676" t="s">
        <v>4090</v>
      </c>
      <c r="N1676" s="84" t="s">
        <v>4091</v>
      </c>
      <c r="O1676" s="85" t="s">
        <v>474</v>
      </c>
    </row>
    <row r="1677" spans="1:15" x14ac:dyDescent="0.25">
      <c r="A1677" s="18" t="s">
        <v>2264</v>
      </c>
      <c r="B1677" s="22" t="s">
        <v>2263</v>
      </c>
      <c r="G1677" s="18"/>
      <c r="I1677" s="18"/>
      <c r="K1677"/>
      <c r="M1677" t="s">
        <v>4092</v>
      </c>
      <c r="N1677" s="84" t="s">
        <v>4093</v>
      </c>
      <c r="O1677" s="85" t="s">
        <v>1072</v>
      </c>
    </row>
    <row r="1678" spans="1:15" x14ac:dyDescent="0.25">
      <c r="A1678" s="18" t="s">
        <v>269</v>
      </c>
      <c r="B1678" s="22" t="s">
        <v>2265</v>
      </c>
      <c r="G1678" s="18"/>
      <c r="I1678" s="18"/>
      <c r="K1678"/>
      <c r="M1678" t="s">
        <v>4094</v>
      </c>
      <c r="N1678" s="84" t="s">
        <v>4095</v>
      </c>
      <c r="O1678" s="85" t="s">
        <v>62</v>
      </c>
    </row>
    <row r="1679" spans="1:15" x14ac:dyDescent="0.25">
      <c r="A1679" s="18" t="s">
        <v>2267</v>
      </c>
      <c r="B1679" s="22" t="s">
        <v>2266</v>
      </c>
      <c r="G1679" s="18"/>
      <c r="I1679" s="18"/>
      <c r="K1679"/>
      <c r="M1679" t="s">
        <v>4096</v>
      </c>
      <c r="N1679" s="84" t="s">
        <v>4097</v>
      </c>
      <c r="O1679" s="85" t="s">
        <v>654</v>
      </c>
    </row>
    <row r="1680" spans="1:15" x14ac:dyDescent="0.25">
      <c r="A1680" s="18" t="s">
        <v>6411</v>
      </c>
      <c r="B1680" s="22" t="s">
        <v>6412</v>
      </c>
      <c r="G1680" s="18"/>
      <c r="I1680" s="18"/>
      <c r="K1680"/>
      <c r="M1680" t="s">
        <v>4098</v>
      </c>
      <c r="N1680" s="84" t="s">
        <v>4099</v>
      </c>
      <c r="O1680" s="85" t="s">
        <v>477</v>
      </c>
    </row>
    <row r="1681" spans="1:15" x14ac:dyDescent="0.25">
      <c r="A1681" s="18" t="s">
        <v>8172</v>
      </c>
      <c r="B1681" s="22" t="s">
        <v>8173</v>
      </c>
      <c r="G1681" s="18"/>
      <c r="I1681" s="18"/>
      <c r="K1681"/>
      <c r="M1681" t="s">
        <v>4100</v>
      </c>
      <c r="N1681" s="84" t="s">
        <v>180</v>
      </c>
      <c r="O1681" s="85" t="s">
        <v>658</v>
      </c>
    </row>
    <row r="1682" spans="1:15" x14ac:dyDescent="0.25">
      <c r="A1682" s="18" t="s">
        <v>2269</v>
      </c>
      <c r="B1682" s="22" t="s">
        <v>2268</v>
      </c>
      <c r="G1682" s="18"/>
      <c r="I1682" s="18"/>
      <c r="K1682"/>
      <c r="M1682" t="s">
        <v>4101</v>
      </c>
      <c r="N1682" s="84" t="s">
        <v>4102</v>
      </c>
      <c r="O1682" s="85" t="s">
        <v>1084</v>
      </c>
    </row>
    <row r="1683" spans="1:15" x14ac:dyDescent="0.25">
      <c r="A1683" s="18" t="s">
        <v>374</v>
      </c>
      <c r="B1683" s="22" t="s">
        <v>2270</v>
      </c>
      <c r="G1683" s="18"/>
      <c r="I1683" s="18"/>
      <c r="K1683"/>
      <c r="M1683" t="s">
        <v>4103</v>
      </c>
      <c r="N1683" s="84" t="s">
        <v>4104</v>
      </c>
      <c r="O1683" s="85" t="s">
        <v>1064</v>
      </c>
    </row>
    <row r="1684" spans="1:15" x14ac:dyDescent="0.25">
      <c r="A1684" s="18" t="s">
        <v>2272</v>
      </c>
      <c r="B1684" s="22" t="s">
        <v>2271</v>
      </c>
      <c r="G1684" s="18"/>
      <c r="I1684" s="18"/>
      <c r="K1684"/>
      <c r="M1684" t="s">
        <v>4105</v>
      </c>
      <c r="N1684" s="84" t="s">
        <v>4106</v>
      </c>
      <c r="O1684" s="85" t="s">
        <v>3092</v>
      </c>
    </row>
    <row r="1685" spans="1:15" x14ac:dyDescent="0.25">
      <c r="A1685" s="18" t="s">
        <v>8366</v>
      </c>
      <c r="B1685" s="22" t="s">
        <v>8367</v>
      </c>
      <c r="G1685" s="18"/>
      <c r="I1685" s="18"/>
      <c r="K1685"/>
      <c r="M1685" t="s">
        <v>4107</v>
      </c>
      <c r="N1685" s="84" t="s">
        <v>4108</v>
      </c>
      <c r="O1685" s="85" t="s">
        <v>658</v>
      </c>
    </row>
    <row r="1686" spans="1:15" x14ac:dyDescent="0.25">
      <c r="A1686" s="18" t="s">
        <v>6071</v>
      </c>
      <c r="B1686" s="22" t="s">
        <v>6072</v>
      </c>
      <c r="G1686" s="18"/>
      <c r="I1686" s="18"/>
      <c r="K1686"/>
      <c r="M1686" t="s">
        <v>4109</v>
      </c>
      <c r="N1686" s="84" t="s">
        <v>4110</v>
      </c>
      <c r="O1686" s="85" t="s">
        <v>1902</v>
      </c>
    </row>
    <row r="1687" spans="1:15" x14ac:dyDescent="0.25">
      <c r="A1687" s="18" t="s">
        <v>5882</v>
      </c>
      <c r="B1687" s="22" t="s">
        <v>5883</v>
      </c>
      <c r="G1687" s="18"/>
      <c r="I1687" s="18"/>
      <c r="K1687"/>
      <c r="M1687" t="s">
        <v>4111</v>
      </c>
      <c r="N1687" s="84" t="s">
        <v>133</v>
      </c>
      <c r="O1687" s="85" t="s">
        <v>516</v>
      </c>
    </row>
    <row r="1688" spans="1:15" x14ac:dyDescent="0.25">
      <c r="A1688" s="18" t="s">
        <v>2274</v>
      </c>
      <c r="B1688" s="22" t="s">
        <v>2273</v>
      </c>
      <c r="G1688" s="18"/>
      <c r="I1688" s="18"/>
      <c r="K1688" s="18"/>
      <c r="M1688" t="s">
        <v>4112</v>
      </c>
      <c r="N1688" t="s">
        <v>4113</v>
      </c>
      <c r="O1688" t="s">
        <v>585</v>
      </c>
    </row>
    <row r="1689" spans="1:15" x14ac:dyDescent="0.25">
      <c r="A1689" s="18" t="s">
        <v>2276</v>
      </c>
      <c r="B1689" s="22" t="s">
        <v>2275</v>
      </c>
      <c r="G1689" s="18"/>
      <c r="I1689" s="18"/>
      <c r="K1689" s="18"/>
      <c r="M1689" t="s">
        <v>4114</v>
      </c>
      <c r="N1689" t="s">
        <v>4115</v>
      </c>
      <c r="O1689" t="s">
        <v>730</v>
      </c>
    </row>
    <row r="1690" spans="1:15" x14ac:dyDescent="0.25">
      <c r="A1690" s="18" t="s">
        <v>172</v>
      </c>
      <c r="B1690" s="22" t="s">
        <v>2277</v>
      </c>
      <c r="G1690" s="18"/>
      <c r="I1690" s="18"/>
      <c r="K1690" s="18"/>
      <c r="M1690" t="s">
        <v>4116</v>
      </c>
      <c r="N1690" t="s">
        <v>4117</v>
      </c>
      <c r="O1690" t="s">
        <v>516</v>
      </c>
    </row>
    <row r="1691" spans="1:15" x14ac:dyDescent="0.25">
      <c r="A1691" s="18" t="s">
        <v>2279</v>
      </c>
      <c r="B1691" s="22" t="s">
        <v>2278</v>
      </c>
      <c r="G1691" s="18"/>
      <c r="I1691" s="18"/>
      <c r="K1691" s="18"/>
      <c r="M1691" t="s">
        <v>4118</v>
      </c>
      <c r="N1691" t="s">
        <v>4119</v>
      </c>
      <c r="O1691" t="s">
        <v>482</v>
      </c>
    </row>
    <row r="1692" spans="1:15" x14ac:dyDescent="0.25">
      <c r="A1692" s="18" t="s">
        <v>59</v>
      </c>
      <c r="B1692" s="22" t="s">
        <v>2280</v>
      </c>
      <c r="G1692" s="18"/>
      <c r="I1692" s="18"/>
      <c r="K1692" s="18"/>
      <c r="M1692" t="s">
        <v>4120</v>
      </c>
      <c r="N1692" t="s">
        <v>4121</v>
      </c>
      <c r="O1692" t="s">
        <v>541</v>
      </c>
    </row>
    <row r="1693" spans="1:15" x14ac:dyDescent="0.25">
      <c r="A1693" s="18" t="s">
        <v>5858</v>
      </c>
      <c r="B1693" s="22" t="s">
        <v>5859</v>
      </c>
      <c r="G1693" s="18"/>
      <c r="I1693" s="18"/>
      <c r="K1693" s="18"/>
      <c r="M1693" t="s">
        <v>4122</v>
      </c>
      <c r="N1693" t="s">
        <v>4123</v>
      </c>
      <c r="O1693" t="s">
        <v>505</v>
      </c>
    </row>
    <row r="1694" spans="1:15" x14ac:dyDescent="0.25">
      <c r="A1694" s="18" t="s">
        <v>10402</v>
      </c>
      <c r="B1694" s="22" t="s">
        <v>10403</v>
      </c>
      <c r="G1694" s="18"/>
      <c r="I1694" s="18"/>
      <c r="K1694" s="18"/>
      <c r="M1694" t="s">
        <v>4124</v>
      </c>
      <c r="N1694" t="s">
        <v>4125</v>
      </c>
      <c r="O1694" t="s">
        <v>933</v>
      </c>
    </row>
    <row r="1695" spans="1:15" x14ac:dyDescent="0.25">
      <c r="A1695" s="18" t="s">
        <v>2282</v>
      </c>
      <c r="B1695" s="22" t="s">
        <v>2281</v>
      </c>
      <c r="G1695" s="18"/>
      <c r="I1695" s="18"/>
      <c r="K1695" s="18"/>
      <c r="M1695" t="s">
        <v>4126</v>
      </c>
      <c r="N1695" t="s">
        <v>4127</v>
      </c>
      <c r="O1695" t="s">
        <v>904</v>
      </c>
    </row>
    <row r="1696" spans="1:15" x14ac:dyDescent="0.25">
      <c r="A1696" s="18" t="s">
        <v>5360</v>
      </c>
      <c r="B1696" s="22" t="s">
        <v>5361</v>
      </c>
      <c r="G1696" s="18"/>
      <c r="I1696" s="18"/>
      <c r="K1696" s="18"/>
      <c r="M1696" t="s">
        <v>4128</v>
      </c>
      <c r="N1696" t="s">
        <v>4129</v>
      </c>
      <c r="O1696" t="s">
        <v>654</v>
      </c>
    </row>
    <row r="1697" spans="1:15" x14ac:dyDescent="0.25">
      <c r="A1697" s="18" t="s">
        <v>2284</v>
      </c>
      <c r="B1697" s="22" t="s">
        <v>2283</v>
      </c>
      <c r="G1697" s="18"/>
      <c r="I1697" s="18"/>
      <c r="K1697" s="18"/>
      <c r="M1697" t="s">
        <v>4130</v>
      </c>
      <c r="N1697" t="s">
        <v>4131</v>
      </c>
      <c r="O1697" t="s">
        <v>91</v>
      </c>
    </row>
    <row r="1698" spans="1:15" x14ac:dyDescent="0.25">
      <c r="A1698" s="18" t="s">
        <v>2286</v>
      </c>
      <c r="B1698" s="22" t="s">
        <v>2285</v>
      </c>
      <c r="G1698" s="18"/>
      <c r="I1698" s="18"/>
      <c r="K1698" s="18"/>
      <c r="M1698" t="s">
        <v>4132</v>
      </c>
      <c r="N1698" t="s">
        <v>4133</v>
      </c>
      <c r="O1698" t="s">
        <v>967</v>
      </c>
    </row>
    <row r="1699" spans="1:15" x14ac:dyDescent="0.25">
      <c r="A1699" s="18" t="s">
        <v>2288</v>
      </c>
      <c r="B1699" s="22" t="s">
        <v>2287</v>
      </c>
      <c r="G1699" s="18"/>
      <c r="I1699" s="18"/>
      <c r="K1699" s="18"/>
      <c r="M1699" t="s">
        <v>4134</v>
      </c>
      <c r="N1699" t="s">
        <v>4135</v>
      </c>
      <c r="O1699" t="s">
        <v>541</v>
      </c>
    </row>
    <row r="1700" spans="1:15" x14ac:dyDescent="0.25">
      <c r="A1700" s="18" t="s">
        <v>6992</v>
      </c>
      <c r="B1700" s="22" t="s">
        <v>6993</v>
      </c>
      <c r="G1700" s="18"/>
      <c r="I1700" s="18"/>
      <c r="K1700" s="18"/>
      <c r="M1700" t="s">
        <v>4136</v>
      </c>
      <c r="N1700" t="s">
        <v>4137</v>
      </c>
      <c r="O1700" t="s">
        <v>1072</v>
      </c>
    </row>
    <row r="1701" spans="1:15" x14ac:dyDescent="0.25">
      <c r="A1701" s="18" t="s">
        <v>2290</v>
      </c>
      <c r="B1701" s="22" t="s">
        <v>2289</v>
      </c>
      <c r="G1701" s="18"/>
      <c r="I1701" s="18"/>
      <c r="K1701" s="18"/>
      <c r="M1701" t="s">
        <v>4138</v>
      </c>
      <c r="N1701" t="s">
        <v>4139</v>
      </c>
      <c r="O1701" t="s">
        <v>2712</v>
      </c>
    </row>
    <row r="1702" spans="1:15" x14ac:dyDescent="0.25">
      <c r="A1702" s="18" t="s">
        <v>2292</v>
      </c>
      <c r="B1702" s="22" t="s">
        <v>2291</v>
      </c>
      <c r="G1702" s="18"/>
      <c r="I1702" s="18"/>
      <c r="K1702" s="18"/>
      <c r="M1702" t="s">
        <v>4140</v>
      </c>
      <c r="N1702" t="s">
        <v>4141</v>
      </c>
      <c r="O1702" t="s">
        <v>636</v>
      </c>
    </row>
    <row r="1703" spans="1:15" x14ac:dyDescent="0.25">
      <c r="A1703" s="18" t="s">
        <v>2294</v>
      </c>
      <c r="B1703" s="22" t="s">
        <v>2293</v>
      </c>
      <c r="G1703" s="18"/>
      <c r="I1703" s="18"/>
      <c r="K1703" s="18"/>
      <c r="M1703" t="s">
        <v>4142</v>
      </c>
      <c r="N1703" t="s">
        <v>4143</v>
      </c>
      <c r="O1703" t="s">
        <v>505</v>
      </c>
    </row>
    <row r="1704" spans="1:15" x14ac:dyDescent="0.25">
      <c r="A1704" s="18" t="s">
        <v>2297</v>
      </c>
      <c r="B1704" s="22" t="s">
        <v>2296</v>
      </c>
      <c r="G1704" s="18"/>
      <c r="I1704" s="18"/>
      <c r="K1704" s="18"/>
      <c r="M1704" t="s">
        <v>4144</v>
      </c>
      <c r="N1704" t="s">
        <v>4145</v>
      </c>
      <c r="O1704" t="s">
        <v>957</v>
      </c>
    </row>
    <row r="1705" spans="1:15" x14ac:dyDescent="0.25">
      <c r="A1705" s="18" t="s">
        <v>2299</v>
      </c>
      <c r="B1705" s="22" t="s">
        <v>2298</v>
      </c>
      <c r="G1705" s="18"/>
      <c r="I1705" s="18"/>
      <c r="K1705" s="18"/>
      <c r="M1705" t="s">
        <v>4146</v>
      </c>
      <c r="N1705" t="s">
        <v>4147</v>
      </c>
      <c r="O1705" t="s">
        <v>2041</v>
      </c>
    </row>
    <row r="1706" spans="1:15" x14ac:dyDescent="0.25">
      <c r="A1706" s="18" t="s">
        <v>8654</v>
      </c>
      <c r="B1706" s="22" t="s">
        <v>8655</v>
      </c>
      <c r="G1706" s="18"/>
      <c r="I1706" s="18"/>
      <c r="K1706" s="18"/>
      <c r="M1706" t="s">
        <v>4148</v>
      </c>
      <c r="N1706" t="s">
        <v>4149</v>
      </c>
      <c r="O1706" t="s">
        <v>785</v>
      </c>
    </row>
    <row r="1707" spans="1:15" x14ac:dyDescent="0.25">
      <c r="A1707" s="18" t="s">
        <v>6409</v>
      </c>
      <c r="B1707" s="22" t="s">
        <v>6410</v>
      </c>
      <c r="G1707" s="18"/>
      <c r="I1707" s="18"/>
      <c r="K1707" s="18"/>
      <c r="M1707" t="s">
        <v>4150</v>
      </c>
      <c r="N1707" t="s">
        <v>304</v>
      </c>
      <c r="O1707" t="s">
        <v>553</v>
      </c>
    </row>
    <row r="1708" spans="1:15" x14ac:dyDescent="0.25">
      <c r="A1708" s="18" t="s">
        <v>2301</v>
      </c>
      <c r="B1708" s="22" t="s">
        <v>2300</v>
      </c>
      <c r="G1708" s="18"/>
      <c r="I1708" s="18"/>
      <c r="K1708" s="18"/>
      <c r="M1708" t="s">
        <v>4151</v>
      </c>
      <c r="N1708" t="s">
        <v>4152</v>
      </c>
      <c r="O1708" t="s">
        <v>677</v>
      </c>
    </row>
    <row r="1709" spans="1:15" x14ac:dyDescent="0.25">
      <c r="A1709" s="18" t="s">
        <v>2304</v>
      </c>
      <c r="B1709" s="22" t="s">
        <v>2303</v>
      </c>
      <c r="G1709" s="18"/>
      <c r="I1709" s="18"/>
      <c r="K1709" s="18"/>
      <c r="M1709" t="s">
        <v>4153</v>
      </c>
      <c r="N1709" t="s">
        <v>4154</v>
      </c>
      <c r="O1709" t="s">
        <v>66</v>
      </c>
    </row>
    <row r="1710" spans="1:15" x14ac:dyDescent="0.25">
      <c r="A1710" s="18" t="s">
        <v>2306</v>
      </c>
      <c r="B1710" s="22" t="s">
        <v>2305</v>
      </c>
      <c r="G1710" s="18"/>
      <c r="I1710" s="18"/>
      <c r="K1710" s="18"/>
      <c r="M1710" t="s">
        <v>4155</v>
      </c>
      <c r="N1710" t="s">
        <v>253</v>
      </c>
      <c r="O1710" t="s">
        <v>516</v>
      </c>
    </row>
    <row r="1711" spans="1:15" x14ac:dyDescent="0.25">
      <c r="A1711" s="18" t="s">
        <v>8254</v>
      </c>
      <c r="B1711" s="22" t="s">
        <v>8255</v>
      </c>
      <c r="G1711" s="18"/>
      <c r="I1711" s="18"/>
      <c r="K1711" s="18"/>
      <c r="M1711" t="s">
        <v>4156</v>
      </c>
      <c r="N1711" t="s">
        <v>4157</v>
      </c>
      <c r="O1711" t="s">
        <v>497</v>
      </c>
    </row>
    <row r="1712" spans="1:15" x14ac:dyDescent="0.25">
      <c r="A1712" s="18" t="s">
        <v>9770</v>
      </c>
      <c r="B1712" s="22" t="s">
        <v>9771</v>
      </c>
      <c r="G1712" s="18"/>
      <c r="I1712" s="18"/>
      <c r="K1712" s="18"/>
      <c r="M1712" t="s">
        <v>4158</v>
      </c>
      <c r="N1712" t="s">
        <v>4159</v>
      </c>
      <c r="O1712" t="s">
        <v>2873</v>
      </c>
    </row>
    <row r="1713" spans="1:15" x14ac:dyDescent="0.25">
      <c r="A1713" s="18" t="s">
        <v>2309</v>
      </c>
      <c r="B1713" s="22" t="s">
        <v>2308</v>
      </c>
      <c r="G1713" s="18"/>
      <c r="I1713" s="18"/>
      <c r="K1713" s="18"/>
      <c r="M1713" t="s">
        <v>4160</v>
      </c>
      <c r="N1713" t="s">
        <v>4161</v>
      </c>
      <c r="O1713" t="s">
        <v>722</v>
      </c>
    </row>
    <row r="1714" spans="1:15" x14ac:dyDescent="0.25">
      <c r="A1714" s="18" t="s">
        <v>9754</v>
      </c>
      <c r="B1714" s="22" t="s">
        <v>9755</v>
      </c>
      <c r="G1714" s="18"/>
      <c r="I1714" s="18"/>
      <c r="K1714" s="18"/>
      <c r="M1714" t="s">
        <v>4162</v>
      </c>
      <c r="N1714" t="s">
        <v>4163</v>
      </c>
      <c r="O1714" t="s">
        <v>2302</v>
      </c>
    </row>
    <row r="1715" spans="1:15" x14ac:dyDescent="0.25">
      <c r="A1715" s="18" t="s">
        <v>2311</v>
      </c>
      <c r="B1715" s="22" t="s">
        <v>2310</v>
      </c>
      <c r="G1715" s="18"/>
      <c r="I1715" s="18"/>
      <c r="K1715" s="18"/>
      <c r="M1715" t="s">
        <v>4164</v>
      </c>
      <c r="N1715" t="s">
        <v>4165</v>
      </c>
      <c r="O1715" t="s">
        <v>1669</v>
      </c>
    </row>
    <row r="1716" spans="1:15" x14ac:dyDescent="0.25">
      <c r="A1716" s="18" t="s">
        <v>8380</v>
      </c>
      <c r="B1716" s="22" t="s">
        <v>8381</v>
      </c>
      <c r="G1716" s="18"/>
      <c r="I1716" s="18"/>
      <c r="K1716" s="18"/>
      <c r="M1716" t="s">
        <v>4166</v>
      </c>
      <c r="N1716" t="s">
        <v>4167</v>
      </c>
      <c r="O1716" t="s">
        <v>557</v>
      </c>
    </row>
    <row r="1717" spans="1:15" x14ac:dyDescent="0.25">
      <c r="A1717" s="18" t="s">
        <v>2313</v>
      </c>
      <c r="B1717" s="22" t="s">
        <v>2312</v>
      </c>
      <c r="G1717" s="18"/>
      <c r="I1717" s="18"/>
      <c r="K1717" s="18"/>
      <c r="M1717" t="s">
        <v>4168</v>
      </c>
      <c r="N1717" t="s">
        <v>4169</v>
      </c>
      <c r="O1717" t="s">
        <v>827</v>
      </c>
    </row>
    <row r="1718" spans="1:15" x14ac:dyDescent="0.25">
      <c r="A1718" s="18" t="s">
        <v>2316</v>
      </c>
      <c r="B1718" s="22" t="s">
        <v>2315</v>
      </c>
      <c r="G1718" s="18"/>
      <c r="I1718" s="18"/>
      <c r="K1718" s="18"/>
      <c r="M1718" t="s">
        <v>4170</v>
      </c>
      <c r="N1718" t="s">
        <v>4171</v>
      </c>
      <c r="O1718" t="s">
        <v>588</v>
      </c>
    </row>
    <row r="1719" spans="1:15" x14ac:dyDescent="0.25">
      <c r="A1719" s="18" t="s">
        <v>2318</v>
      </c>
      <c r="B1719" s="22" t="s">
        <v>2317</v>
      </c>
      <c r="G1719" s="18"/>
      <c r="I1719" s="18"/>
      <c r="K1719" s="18"/>
      <c r="M1719" t="s">
        <v>4172</v>
      </c>
      <c r="N1719" t="s">
        <v>4173</v>
      </c>
      <c r="O1719" t="s">
        <v>588</v>
      </c>
    </row>
    <row r="1720" spans="1:15" x14ac:dyDescent="0.25">
      <c r="A1720" s="18" t="s">
        <v>2320</v>
      </c>
      <c r="B1720" s="22" t="s">
        <v>2319</v>
      </c>
      <c r="G1720" s="18"/>
      <c r="I1720" s="18"/>
      <c r="K1720" s="18"/>
      <c r="M1720" t="s">
        <v>4174</v>
      </c>
      <c r="N1720" t="s">
        <v>4175</v>
      </c>
      <c r="O1720" t="s">
        <v>505</v>
      </c>
    </row>
    <row r="1721" spans="1:15" x14ac:dyDescent="0.25">
      <c r="A1721" s="18" t="s">
        <v>7180</v>
      </c>
      <c r="B1721" s="22" t="s">
        <v>7181</v>
      </c>
      <c r="G1721" s="18"/>
      <c r="I1721" s="18"/>
      <c r="K1721" s="18"/>
      <c r="M1721" t="s">
        <v>4176</v>
      </c>
      <c r="N1721" t="s">
        <v>243</v>
      </c>
      <c r="O1721" t="s">
        <v>1118</v>
      </c>
    </row>
    <row r="1722" spans="1:15" x14ac:dyDescent="0.25">
      <c r="A1722" s="18" t="s">
        <v>5442</v>
      </c>
      <c r="B1722" s="22" t="s">
        <v>5443</v>
      </c>
      <c r="G1722" s="18"/>
      <c r="I1722" s="18"/>
      <c r="K1722" s="18"/>
      <c r="M1722" t="s">
        <v>4177</v>
      </c>
      <c r="N1722" t="s">
        <v>4178</v>
      </c>
      <c r="O1722" t="s">
        <v>621</v>
      </c>
    </row>
    <row r="1723" spans="1:15" x14ac:dyDescent="0.25">
      <c r="A1723" s="18" t="s">
        <v>8392</v>
      </c>
      <c r="B1723" s="22" t="s">
        <v>8393</v>
      </c>
      <c r="G1723" s="18"/>
      <c r="I1723" s="18"/>
      <c r="K1723" s="18"/>
      <c r="M1723" t="s">
        <v>4179</v>
      </c>
      <c r="N1723" t="s">
        <v>4180</v>
      </c>
      <c r="O1723" t="s">
        <v>1902</v>
      </c>
    </row>
    <row r="1724" spans="1:15" x14ac:dyDescent="0.25">
      <c r="A1724" s="18" t="s">
        <v>6656</v>
      </c>
      <c r="B1724" s="22" t="s">
        <v>6657</v>
      </c>
      <c r="G1724" s="18"/>
      <c r="I1724" s="18"/>
      <c r="K1724" s="18"/>
      <c r="M1724" t="s">
        <v>4181</v>
      </c>
      <c r="N1724" t="s">
        <v>4182</v>
      </c>
      <c r="O1724" t="s">
        <v>1913</v>
      </c>
    </row>
    <row r="1725" spans="1:15" x14ac:dyDescent="0.25">
      <c r="A1725" s="18" t="s">
        <v>2322</v>
      </c>
      <c r="B1725" s="22" t="s">
        <v>2321</v>
      </c>
      <c r="G1725" s="18"/>
      <c r="I1725" s="18"/>
      <c r="K1725" s="18"/>
      <c r="M1725" t="s">
        <v>4183</v>
      </c>
      <c r="N1725" t="s">
        <v>4184</v>
      </c>
      <c r="O1725" t="s">
        <v>2712</v>
      </c>
    </row>
    <row r="1726" spans="1:15" x14ac:dyDescent="0.25">
      <c r="A1726" s="18" t="s">
        <v>2324</v>
      </c>
      <c r="B1726" s="22" t="s">
        <v>2323</v>
      </c>
      <c r="G1726" s="18"/>
      <c r="I1726" s="18"/>
      <c r="K1726" s="18"/>
      <c r="M1726" t="s">
        <v>4185</v>
      </c>
      <c r="N1726" t="s">
        <v>4186</v>
      </c>
      <c r="O1726" t="s">
        <v>894</v>
      </c>
    </row>
    <row r="1727" spans="1:15" x14ac:dyDescent="0.25">
      <c r="A1727" s="18" t="s">
        <v>9732</v>
      </c>
      <c r="B1727" s="22" t="s">
        <v>9733</v>
      </c>
      <c r="G1727" s="18"/>
      <c r="I1727" s="18"/>
      <c r="K1727" s="18"/>
      <c r="M1727" t="s">
        <v>4187</v>
      </c>
      <c r="N1727" t="s">
        <v>4188</v>
      </c>
      <c r="O1727" t="s">
        <v>1113</v>
      </c>
    </row>
    <row r="1728" spans="1:15" x14ac:dyDescent="0.25">
      <c r="A1728" s="18" t="s">
        <v>7194</v>
      </c>
      <c r="B1728" s="22" t="s">
        <v>7195</v>
      </c>
      <c r="G1728" s="18"/>
      <c r="I1728" s="18"/>
      <c r="K1728" s="18"/>
      <c r="M1728" t="s">
        <v>4189</v>
      </c>
      <c r="N1728" t="s">
        <v>4190</v>
      </c>
      <c r="O1728" t="s">
        <v>894</v>
      </c>
    </row>
    <row r="1729" spans="1:15" x14ac:dyDescent="0.25">
      <c r="A1729" s="18" t="s">
        <v>2326</v>
      </c>
      <c r="B1729" s="22" t="s">
        <v>2325</v>
      </c>
      <c r="G1729" s="18"/>
      <c r="I1729" s="18"/>
      <c r="K1729" s="18"/>
      <c r="M1729" t="s">
        <v>4191</v>
      </c>
      <c r="N1729" t="s">
        <v>4192</v>
      </c>
      <c r="O1729" t="s">
        <v>474</v>
      </c>
    </row>
    <row r="1730" spans="1:15" x14ac:dyDescent="0.25">
      <c r="A1730" s="18" t="s">
        <v>2328</v>
      </c>
      <c r="B1730" s="22" t="s">
        <v>2327</v>
      </c>
      <c r="G1730" s="18"/>
      <c r="I1730" s="18"/>
      <c r="K1730" s="18"/>
      <c r="M1730" t="s">
        <v>4193</v>
      </c>
      <c r="N1730" t="s">
        <v>4194</v>
      </c>
      <c r="O1730" t="s">
        <v>588</v>
      </c>
    </row>
    <row r="1731" spans="1:15" x14ac:dyDescent="0.25">
      <c r="A1731" s="18" t="s">
        <v>2330</v>
      </c>
      <c r="B1731" s="22" t="s">
        <v>2329</v>
      </c>
      <c r="G1731" s="18"/>
      <c r="I1731" s="18"/>
      <c r="K1731" s="18"/>
      <c r="M1731" t="s">
        <v>4195</v>
      </c>
      <c r="N1731" t="s">
        <v>4196</v>
      </c>
      <c r="O1731" t="s">
        <v>785</v>
      </c>
    </row>
    <row r="1732" spans="1:15" x14ac:dyDescent="0.25">
      <c r="A1732" s="18" t="s">
        <v>9264</v>
      </c>
      <c r="B1732" s="22" t="s">
        <v>9265</v>
      </c>
      <c r="G1732" s="18"/>
      <c r="I1732" s="18"/>
      <c r="K1732" s="18"/>
      <c r="M1732" t="s">
        <v>4197</v>
      </c>
      <c r="N1732" t="s">
        <v>4198</v>
      </c>
      <c r="O1732" t="s">
        <v>654</v>
      </c>
    </row>
    <row r="1733" spans="1:15" x14ac:dyDescent="0.25">
      <c r="A1733" s="18" t="s">
        <v>7520</v>
      </c>
      <c r="B1733" s="22" t="s">
        <v>7521</v>
      </c>
      <c r="G1733" s="18"/>
      <c r="I1733" s="18"/>
      <c r="K1733" s="18"/>
      <c r="M1733" t="s">
        <v>4199</v>
      </c>
      <c r="N1733" t="s">
        <v>4200</v>
      </c>
      <c r="O1733" t="s">
        <v>1933</v>
      </c>
    </row>
    <row r="1734" spans="1:15" x14ac:dyDescent="0.25">
      <c r="A1734" s="18" t="s">
        <v>2332</v>
      </c>
      <c r="B1734" s="22" t="s">
        <v>2331</v>
      </c>
      <c r="G1734" s="18"/>
      <c r="I1734" s="18"/>
      <c r="K1734" s="18"/>
      <c r="M1734" t="s">
        <v>4201</v>
      </c>
      <c r="N1734" t="s">
        <v>306</v>
      </c>
      <c r="O1734" t="s">
        <v>1227</v>
      </c>
    </row>
    <row r="1735" spans="1:15" x14ac:dyDescent="0.25">
      <c r="A1735" s="18" t="s">
        <v>7906</v>
      </c>
      <c r="B1735" s="22" t="s">
        <v>7907</v>
      </c>
      <c r="G1735" s="18"/>
      <c r="I1735" s="18"/>
      <c r="K1735" s="18"/>
      <c r="M1735" t="s">
        <v>4202</v>
      </c>
      <c r="N1735" t="s">
        <v>4203</v>
      </c>
      <c r="O1735" t="s">
        <v>50</v>
      </c>
    </row>
    <row r="1736" spans="1:15" x14ac:dyDescent="0.25">
      <c r="A1736" s="18" t="s">
        <v>10227</v>
      </c>
      <c r="B1736" s="22" t="s">
        <v>10228</v>
      </c>
      <c r="G1736" s="18"/>
      <c r="I1736" s="18"/>
      <c r="K1736" s="18"/>
      <c r="M1736" t="s">
        <v>4204</v>
      </c>
      <c r="N1736" t="s">
        <v>4205</v>
      </c>
      <c r="O1736" t="s">
        <v>75</v>
      </c>
    </row>
    <row r="1737" spans="1:15" x14ac:dyDescent="0.25">
      <c r="A1737" s="18" t="s">
        <v>2334</v>
      </c>
      <c r="B1737" s="22" t="s">
        <v>2333</v>
      </c>
      <c r="G1737" s="18"/>
      <c r="I1737" s="18"/>
      <c r="K1737" s="18"/>
      <c r="M1737" t="s">
        <v>4206</v>
      </c>
      <c r="N1737" t="s">
        <v>268</v>
      </c>
      <c r="O1737" t="s">
        <v>553</v>
      </c>
    </row>
    <row r="1738" spans="1:15" x14ac:dyDescent="0.25">
      <c r="A1738" s="18" t="s">
        <v>2336</v>
      </c>
      <c r="B1738" s="22" t="s">
        <v>2335</v>
      </c>
      <c r="G1738" s="18"/>
      <c r="I1738" s="18"/>
      <c r="K1738" s="18"/>
      <c r="M1738" t="s">
        <v>4207</v>
      </c>
      <c r="N1738" t="s">
        <v>143</v>
      </c>
      <c r="O1738" t="s">
        <v>1313</v>
      </c>
    </row>
    <row r="1739" spans="1:15" x14ac:dyDescent="0.25">
      <c r="A1739" s="18" t="s">
        <v>8118</v>
      </c>
      <c r="B1739" s="22" t="s">
        <v>8119</v>
      </c>
      <c r="G1739" s="18"/>
      <c r="I1739" s="18"/>
      <c r="K1739" s="18"/>
      <c r="M1739" t="s">
        <v>4208</v>
      </c>
      <c r="N1739" t="s">
        <v>4209</v>
      </c>
      <c r="O1739" t="s">
        <v>1215</v>
      </c>
    </row>
    <row r="1740" spans="1:15" x14ac:dyDescent="0.25">
      <c r="A1740" s="18" t="s">
        <v>6824</v>
      </c>
      <c r="B1740" s="22" t="s">
        <v>6825</v>
      </c>
      <c r="G1740" s="18"/>
      <c r="I1740" s="18"/>
      <c r="K1740" s="18"/>
      <c r="M1740" t="s">
        <v>4210</v>
      </c>
      <c r="N1740" t="s">
        <v>4211</v>
      </c>
      <c r="O1740" t="s">
        <v>567</v>
      </c>
    </row>
    <row r="1741" spans="1:15" x14ac:dyDescent="0.25">
      <c r="A1741" s="18" t="s">
        <v>6143</v>
      </c>
      <c r="B1741" s="22" t="s">
        <v>6144</v>
      </c>
      <c r="G1741" s="18"/>
      <c r="I1741" s="18"/>
      <c r="K1741" s="18"/>
      <c r="M1741" t="s">
        <v>4212</v>
      </c>
      <c r="N1741" t="s">
        <v>4213</v>
      </c>
      <c r="O1741" t="s">
        <v>1023</v>
      </c>
    </row>
    <row r="1742" spans="1:15" x14ac:dyDescent="0.25">
      <c r="A1742" s="18" t="s">
        <v>7640</v>
      </c>
      <c r="B1742" s="22" t="s">
        <v>7641</v>
      </c>
      <c r="G1742" s="18"/>
      <c r="I1742" s="18"/>
      <c r="K1742" s="18"/>
      <c r="M1742" t="s">
        <v>4214</v>
      </c>
      <c r="N1742" t="s">
        <v>346</v>
      </c>
      <c r="O1742" t="s">
        <v>730</v>
      </c>
    </row>
    <row r="1743" spans="1:15" x14ac:dyDescent="0.25">
      <c r="A1743" s="18" t="s">
        <v>9554</v>
      </c>
      <c r="B1743" s="22" t="s">
        <v>9555</v>
      </c>
      <c r="G1743" s="18"/>
      <c r="I1743" s="18"/>
      <c r="K1743" s="18"/>
      <c r="M1743" t="s">
        <v>4215</v>
      </c>
      <c r="N1743" t="s">
        <v>4216</v>
      </c>
      <c r="O1743" t="s">
        <v>62</v>
      </c>
    </row>
    <row r="1744" spans="1:15" x14ac:dyDescent="0.25">
      <c r="A1744" s="18" t="s">
        <v>2338</v>
      </c>
      <c r="B1744" s="22" t="s">
        <v>2337</v>
      </c>
      <c r="G1744" s="18"/>
      <c r="I1744" s="18"/>
      <c r="K1744" s="18"/>
      <c r="M1744" t="s">
        <v>4217</v>
      </c>
      <c r="N1744" t="s">
        <v>4218</v>
      </c>
      <c r="O1744" t="s">
        <v>957</v>
      </c>
    </row>
    <row r="1745" spans="1:15" x14ac:dyDescent="0.25">
      <c r="A1745" s="18" t="s">
        <v>6966</v>
      </c>
      <c r="B1745" s="22" t="s">
        <v>6967</v>
      </c>
      <c r="G1745" s="18"/>
      <c r="I1745" s="18"/>
      <c r="K1745" s="18"/>
      <c r="M1745" t="s">
        <v>4219</v>
      </c>
      <c r="N1745" t="s">
        <v>4220</v>
      </c>
      <c r="O1745" t="s">
        <v>986</v>
      </c>
    </row>
    <row r="1746" spans="1:15" x14ac:dyDescent="0.25">
      <c r="A1746" s="18" t="s">
        <v>2340</v>
      </c>
      <c r="B1746" s="22" t="s">
        <v>2339</v>
      </c>
      <c r="G1746" s="18"/>
      <c r="I1746" s="18"/>
      <c r="K1746" s="18"/>
      <c r="M1746" t="s">
        <v>4221</v>
      </c>
      <c r="N1746" t="s">
        <v>4222</v>
      </c>
      <c r="O1746" t="s">
        <v>737</v>
      </c>
    </row>
    <row r="1747" spans="1:15" x14ac:dyDescent="0.25">
      <c r="A1747" s="18" t="s">
        <v>6451</v>
      </c>
      <c r="B1747" s="22" t="s">
        <v>6452</v>
      </c>
      <c r="G1747" s="18"/>
      <c r="I1747" s="18"/>
      <c r="K1747" s="18"/>
      <c r="M1747" t="s">
        <v>4223</v>
      </c>
      <c r="N1747" t="s">
        <v>4224</v>
      </c>
      <c r="O1747" t="s">
        <v>621</v>
      </c>
    </row>
    <row r="1748" spans="1:15" x14ac:dyDescent="0.25">
      <c r="A1748" s="18" t="s">
        <v>6954</v>
      </c>
      <c r="B1748" s="22" t="s">
        <v>6955</v>
      </c>
      <c r="G1748" s="18"/>
      <c r="I1748" s="18"/>
      <c r="K1748" s="18"/>
      <c r="M1748" t="s">
        <v>4225</v>
      </c>
      <c r="N1748" t="s">
        <v>4226</v>
      </c>
      <c r="O1748" t="s">
        <v>2436</v>
      </c>
    </row>
    <row r="1749" spans="1:15" x14ac:dyDescent="0.25">
      <c r="A1749" s="18" t="s">
        <v>7554</v>
      </c>
      <c r="B1749" s="22" t="s">
        <v>7555</v>
      </c>
      <c r="G1749" s="18"/>
      <c r="I1749" s="18"/>
      <c r="K1749" s="18"/>
      <c r="M1749" t="s">
        <v>4227</v>
      </c>
      <c r="N1749" t="s">
        <v>4228</v>
      </c>
      <c r="O1749" t="s">
        <v>1926</v>
      </c>
    </row>
    <row r="1750" spans="1:15" x14ac:dyDescent="0.25">
      <c r="A1750" s="18" t="s">
        <v>2342</v>
      </c>
      <c r="B1750" s="22" t="s">
        <v>2341</v>
      </c>
      <c r="G1750" s="18"/>
      <c r="I1750" s="18"/>
      <c r="K1750" s="18"/>
      <c r="M1750" t="s">
        <v>4229</v>
      </c>
      <c r="N1750" t="s">
        <v>4230</v>
      </c>
      <c r="O1750" t="s">
        <v>844</v>
      </c>
    </row>
    <row r="1751" spans="1:15" x14ac:dyDescent="0.25">
      <c r="A1751" s="18" t="s">
        <v>8274</v>
      </c>
      <c r="B1751" s="22" t="s">
        <v>8275</v>
      </c>
      <c r="G1751" s="18"/>
      <c r="I1751" s="18"/>
      <c r="K1751" s="18"/>
      <c r="M1751" t="s">
        <v>4231</v>
      </c>
      <c r="N1751" t="s">
        <v>4232</v>
      </c>
      <c r="O1751" t="s">
        <v>957</v>
      </c>
    </row>
    <row r="1752" spans="1:15" x14ac:dyDescent="0.25">
      <c r="A1752" s="18" t="s">
        <v>2344</v>
      </c>
      <c r="B1752" s="22" t="s">
        <v>2343</v>
      </c>
      <c r="G1752" s="18"/>
      <c r="I1752" s="18"/>
      <c r="K1752" s="18"/>
      <c r="M1752" t="s">
        <v>4233</v>
      </c>
      <c r="N1752" t="s">
        <v>4234</v>
      </c>
      <c r="O1752" t="s">
        <v>737</v>
      </c>
    </row>
    <row r="1753" spans="1:15" x14ac:dyDescent="0.25">
      <c r="A1753" s="18" t="s">
        <v>9912</v>
      </c>
      <c r="B1753" s="22" t="s">
        <v>9913</v>
      </c>
      <c r="G1753" s="18"/>
      <c r="I1753" s="18"/>
      <c r="K1753" s="18"/>
      <c r="M1753" t="s">
        <v>4235</v>
      </c>
      <c r="N1753" t="s">
        <v>4236</v>
      </c>
      <c r="O1753" t="s">
        <v>745</v>
      </c>
    </row>
    <row r="1754" spans="1:15" x14ac:dyDescent="0.25">
      <c r="A1754" s="18" t="s">
        <v>6521</v>
      </c>
      <c r="B1754" s="22" t="s">
        <v>6522</v>
      </c>
      <c r="G1754" s="18"/>
      <c r="I1754" s="18"/>
      <c r="K1754" s="18"/>
      <c r="M1754" t="s">
        <v>4237</v>
      </c>
      <c r="N1754" t="s">
        <v>4238</v>
      </c>
      <c r="O1754" t="s">
        <v>545</v>
      </c>
    </row>
    <row r="1755" spans="1:15" x14ac:dyDescent="0.25">
      <c r="A1755" s="18" t="s">
        <v>2346</v>
      </c>
      <c r="B1755" s="22" t="s">
        <v>2345</v>
      </c>
      <c r="G1755" s="18"/>
      <c r="I1755" s="18"/>
      <c r="K1755" s="18"/>
      <c r="M1755" t="s">
        <v>4239</v>
      </c>
      <c r="N1755" t="s">
        <v>4240</v>
      </c>
      <c r="O1755" t="s">
        <v>692</v>
      </c>
    </row>
    <row r="1756" spans="1:15" x14ac:dyDescent="0.25">
      <c r="A1756" s="18" t="s">
        <v>8886</v>
      </c>
      <c r="B1756" s="22" t="s">
        <v>8887</v>
      </c>
      <c r="G1756" s="18"/>
      <c r="I1756" s="18"/>
      <c r="K1756" s="18"/>
      <c r="M1756" t="s">
        <v>4241</v>
      </c>
      <c r="N1756" t="s">
        <v>4242</v>
      </c>
      <c r="O1756" t="s">
        <v>1669</v>
      </c>
    </row>
    <row r="1757" spans="1:15" x14ac:dyDescent="0.25">
      <c r="A1757" s="18" t="s">
        <v>7924</v>
      </c>
      <c r="B1757" s="22" t="s">
        <v>7925</v>
      </c>
      <c r="G1757" s="18"/>
      <c r="I1757" s="18"/>
      <c r="K1757" s="18"/>
      <c r="M1757" t="s">
        <v>4243</v>
      </c>
      <c r="N1757" t="s">
        <v>4244</v>
      </c>
      <c r="O1757" t="s">
        <v>1391</v>
      </c>
    </row>
    <row r="1758" spans="1:15" x14ac:dyDescent="0.25">
      <c r="A1758" s="18" t="s">
        <v>2348</v>
      </c>
      <c r="B1758" s="22" t="s">
        <v>2347</v>
      </c>
      <c r="G1758" s="18"/>
      <c r="I1758" s="18"/>
      <c r="K1758" s="18"/>
      <c r="M1758" t="s">
        <v>4245</v>
      </c>
      <c r="N1758" t="s">
        <v>40</v>
      </c>
      <c r="O1758" t="s">
        <v>42</v>
      </c>
    </row>
    <row r="1759" spans="1:15" x14ac:dyDescent="0.25">
      <c r="A1759" s="18" t="s">
        <v>2350</v>
      </c>
      <c r="B1759" s="22" t="s">
        <v>2349</v>
      </c>
      <c r="G1759" s="18"/>
      <c r="I1759" s="18"/>
      <c r="K1759" s="18"/>
      <c r="M1759" t="s">
        <v>4246</v>
      </c>
      <c r="N1759" t="s">
        <v>4247</v>
      </c>
      <c r="O1759" t="s">
        <v>927</v>
      </c>
    </row>
    <row r="1760" spans="1:15" x14ac:dyDescent="0.25">
      <c r="A1760" s="18" t="s">
        <v>6439</v>
      </c>
      <c r="B1760" s="22" t="s">
        <v>6440</v>
      </c>
      <c r="G1760" s="18"/>
      <c r="I1760" s="18"/>
      <c r="K1760" s="18"/>
      <c r="M1760" t="s">
        <v>4248</v>
      </c>
      <c r="N1760" t="s">
        <v>4249</v>
      </c>
      <c r="O1760" t="s">
        <v>789</v>
      </c>
    </row>
    <row r="1761" spans="1:15" x14ac:dyDescent="0.25">
      <c r="A1761" s="18" t="s">
        <v>7192</v>
      </c>
      <c r="B1761" s="22" t="s">
        <v>7193</v>
      </c>
      <c r="G1761" s="18"/>
      <c r="I1761" s="18"/>
      <c r="K1761" s="18"/>
      <c r="M1761" t="s">
        <v>4250</v>
      </c>
      <c r="N1761" t="s">
        <v>4251</v>
      </c>
      <c r="O1761" t="s">
        <v>497</v>
      </c>
    </row>
    <row r="1762" spans="1:15" x14ac:dyDescent="0.25">
      <c r="A1762" s="18" t="s">
        <v>2352</v>
      </c>
      <c r="B1762" s="22" t="s">
        <v>2351</v>
      </c>
      <c r="G1762" s="18"/>
      <c r="I1762" s="18"/>
      <c r="K1762" s="18"/>
      <c r="M1762" t="s">
        <v>4252</v>
      </c>
      <c r="N1762" t="s">
        <v>4253</v>
      </c>
      <c r="O1762" t="s">
        <v>505</v>
      </c>
    </row>
    <row r="1763" spans="1:15" x14ac:dyDescent="0.25">
      <c r="A1763" s="18" t="s">
        <v>7914</v>
      </c>
      <c r="B1763" s="22" t="s">
        <v>7915</v>
      </c>
      <c r="G1763" s="18"/>
      <c r="I1763" s="18"/>
      <c r="K1763" s="18"/>
      <c r="M1763" t="s">
        <v>4254</v>
      </c>
      <c r="N1763" t="s">
        <v>4255</v>
      </c>
      <c r="O1763" t="s">
        <v>612</v>
      </c>
    </row>
    <row r="1764" spans="1:15" x14ac:dyDescent="0.25">
      <c r="A1764" s="18" t="s">
        <v>6377</v>
      </c>
      <c r="B1764" s="22" t="s">
        <v>6378</v>
      </c>
      <c r="G1764" s="18"/>
      <c r="I1764" s="18"/>
      <c r="K1764" s="18"/>
      <c r="M1764" t="s">
        <v>4256</v>
      </c>
      <c r="N1764" t="s">
        <v>4257</v>
      </c>
      <c r="O1764" t="s">
        <v>1277</v>
      </c>
    </row>
    <row r="1765" spans="1:15" x14ac:dyDescent="0.25">
      <c r="A1765" s="18" t="s">
        <v>6507</v>
      </c>
      <c r="B1765" s="22" t="s">
        <v>6508</v>
      </c>
      <c r="G1765" s="18"/>
      <c r="I1765" s="18"/>
      <c r="K1765" s="18"/>
      <c r="M1765" t="s">
        <v>4258</v>
      </c>
      <c r="N1765" t="s">
        <v>139</v>
      </c>
      <c r="O1765" t="s">
        <v>834</v>
      </c>
    </row>
    <row r="1766" spans="1:15" x14ac:dyDescent="0.25">
      <c r="A1766" s="18" t="s">
        <v>8838</v>
      </c>
      <c r="B1766" s="22" t="s">
        <v>8839</v>
      </c>
      <c r="G1766" s="18"/>
      <c r="I1766" s="18"/>
      <c r="K1766" s="18"/>
      <c r="M1766" t="s">
        <v>4259</v>
      </c>
      <c r="N1766" t="s">
        <v>4260</v>
      </c>
      <c r="O1766" t="s">
        <v>1192</v>
      </c>
    </row>
    <row r="1767" spans="1:15" x14ac:dyDescent="0.25">
      <c r="A1767" s="18" t="s">
        <v>8848</v>
      </c>
      <c r="B1767" s="22" t="s">
        <v>8849</v>
      </c>
      <c r="G1767" s="18"/>
      <c r="I1767" s="18"/>
      <c r="K1767" s="18"/>
      <c r="M1767" t="s">
        <v>4261</v>
      </c>
      <c r="N1767" t="s">
        <v>4262</v>
      </c>
      <c r="O1767" t="s">
        <v>963</v>
      </c>
    </row>
    <row r="1768" spans="1:15" x14ac:dyDescent="0.25">
      <c r="A1768" s="18" t="s">
        <v>8364</v>
      </c>
      <c r="B1768" s="22" t="s">
        <v>8365</v>
      </c>
      <c r="G1768" s="18"/>
      <c r="I1768" s="18"/>
      <c r="K1768" s="18"/>
      <c r="M1768" t="s">
        <v>4263</v>
      </c>
      <c r="N1768" t="s">
        <v>4264</v>
      </c>
      <c r="O1768" t="s">
        <v>557</v>
      </c>
    </row>
    <row r="1769" spans="1:15" x14ac:dyDescent="0.25">
      <c r="A1769" s="18" t="s">
        <v>6313</v>
      </c>
      <c r="B1769" s="22" t="s">
        <v>6314</v>
      </c>
      <c r="G1769" s="18"/>
      <c r="I1769" s="18"/>
      <c r="K1769" s="18"/>
      <c r="M1769" t="s">
        <v>4265</v>
      </c>
      <c r="N1769" t="s">
        <v>4266</v>
      </c>
      <c r="O1769" t="s">
        <v>581</v>
      </c>
    </row>
    <row r="1770" spans="1:15" x14ac:dyDescent="0.25">
      <c r="A1770" s="18" t="s">
        <v>7144</v>
      </c>
      <c r="B1770" s="22" t="s">
        <v>7145</v>
      </c>
      <c r="G1770" s="18"/>
      <c r="I1770" s="18"/>
      <c r="K1770" s="18"/>
      <c r="M1770" t="s">
        <v>4267</v>
      </c>
      <c r="N1770" t="s">
        <v>4268</v>
      </c>
      <c r="O1770" t="s">
        <v>524</v>
      </c>
    </row>
    <row r="1771" spans="1:15" x14ac:dyDescent="0.25">
      <c r="A1771" s="18" t="s">
        <v>8586</v>
      </c>
      <c r="B1771" s="22" t="s">
        <v>8587</v>
      </c>
      <c r="G1771" s="18"/>
      <c r="I1771" s="18"/>
      <c r="K1771" s="18"/>
      <c r="M1771" t="s">
        <v>4269</v>
      </c>
      <c r="N1771" t="s">
        <v>4270</v>
      </c>
      <c r="O1771" t="s">
        <v>516</v>
      </c>
    </row>
    <row r="1772" spans="1:15" x14ac:dyDescent="0.25">
      <c r="A1772" s="18" t="s">
        <v>6517</v>
      </c>
      <c r="B1772" s="22" t="s">
        <v>6518</v>
      </c>
      <c r="G1772" s="18"/>
      <c r="I1772" s="18"/>
      <c r="K1772" s="18"/>
      <c r="M1772" t="s">
        <v>4271</v>
      </c>
      <c r="N1772" t="s">
        <v>4272</v>
      </c>
      <c r="O1772" t="s">
        <v>482</v>
      </c>
    </row>
    <row r="1773" spans="1:15" x14ac:dyDescent="0.25">
      <c r="A1773" s="18" t="s">
        <v>2354</v>
      </c>
      <c r="B1773" s="22" t="s">
        <v>2353</v>
      </c>
      <c r="G1773" s="18"/>
      <c r="I1773" s="18"/>
      <c r="K1773" s="18"/>
      <c r="M1773" t="s">
        <v>4273</v>
      </c>
      <c r="N1773" t="s">
        <v>4274</v>
      </c>
      <c r="O1773" t="s">
        <v>827</v>
      </c>
    </row>
    <row r="1774" spans="1:15" x14ac:dyDescent="0.25">
      <c r="A1774" s="18" t="s">
        <v>409</v>
      </c>
      <c r="B1774" s="22" t="s">
        <v>2355</v>
      </c>
      <c r="G1774" s="18"/>
      <c r="I1774" s="18"/>
      <c r="K1774" s="18"/>
      <c r="M1774" t="s">
        <v>4275</v>
      </c>
      <c r="N1774" t="s">
        <v>4276</v>
      </c>
      <c r="O1774" t="s">
        <v>900</v>
      </c>
    </row>
    <row r="1775" spans="1:15" x14ac:dyDescent="0.25">
      <c r="A1775" s="18" t="s">
        <v>2357</v>
      </c>
      <c r="B1775" s="22" t="s">
        <v>2356</v>
      </c>
      <c r="G1775" s="18"/>
      <c r="I1775" s="18"/>
      <c r="K1775" s="18"/>
      <c r="M1775" t="s">
        <v>4277</v>
      </c>
      <c r="N1775" t="s">
        <v>4278</v>
      </c>
      <c r="O1775" t="s">
        <v>737</v>
      </c>
    </row>
    <row r="1776" spans="1:15" x14ac:dyDescent="0.25">
      <c r="A1776" s="18" t="s">
        <v>8424</v>
      </c>
      <c r="B1776" s="22" t="s">
        <v>8425</v>
      </c>
      <c r="G1776" s="18"/>
      <c r="I1776" s="18"/>
      <c r="K1776" s="18"/>
      <c r="M1776" t="s">
        <v>4279</v>
      </c>
      <c r="N1776" t="s">
        <v>4280</v>
      </c>
      <c r="O1776" t="s">
        <v>730</v>
      </c>
    </row>
    <row r="1777" spans="1:15" x14ac:dyDescent="0.25">
      <c r="A1777" s="18" t="s">
        <v>7128</v>
      </c>
      <c r="B1777" s="22" t="s">
        <v>7129</v>
      </c>
      <c r="G1777" s="18"/>
      <c r="I1777" s="18"/>
      <c r="K1777" s="18"/>
      <c r="M1777" t="s">
        <v>4281</v>
      </c>
      <c r="N1777" t="s">
        <v>4282</v>
      </c>
      <c r="O1777" t="s">
        <v>3693</v>
      </c>
    </row>
    <row r="1778" spans="1:15" x14ac:dyDescent="0.25">
      <c r="A1778" s="18" t="s">
        <v>7936</v>
      </c>
      <c r="B1778" s="22" t="s">
        <v>7937</v>
      </c>
      <c r="G1778" s="18"/>
      <c r="I1778" s="18"/>
      <c r="K1778" s="18"/>
      <c r="M1778" t="s">
        <v>4283</v>
      </c>
      <c r="N1778" t="s">
        <v>4284</v>
      </c>
      <c r="O1778" t="s">
        <v>545</v>
      </c>
    </row>
    <row r="1779" spans="1:15" x14ac:dyDescent="0.25">
      <c r="A1779" s="18" t="s">
        <v>2359</v>
      </c>
      <c r="B1779" s="22" t="s">
        <v>2358</v>
      </c>
      <c r="G1779" s="18"/>
      <c r="I1779" s="18"/>
      <c r="K1779" s="18"/>
      <c r="M1779" t="s">
        <v>4285</v>
      </c>
      <c r="N1779" t="s">
        <v>4286</v>
      </c>
      <c r="O1779" t="s">
        <v>528</v>
      </c>
    </row>
    <row r="1780" spans="1:15" x14ac:dyDescent="0.25">
      <c r="A1780" s="18" t="s">
        <v>2361</v>
      </c>
      <c r="B1780" s="22" t="s">
        <v>2360</v>
      </c>
      <c r="G1780" s="18"/>
      <c r="I1780" s="18"/>
      <c r="K1780" s="18"/>
      <c r="M1780" t="s">
        <v>4287</v>
      </c>
      <c r="N1780" t="s">
        <v>4288</v>
      </c>
      <c r="O1780" t="s">
        <v>1282</v>
      </c>
    </row>
    <row r="1781" spans="1:15" x14ac:dyDescent="0.25">
      <c r="A1781" s="18" t="s">
        <v>7886</v>
      </c>
      <c r="B1781" s="22" t="s">
        <v>7887</v>
      </c>
      <c r="G1781" s="18"/>
      <c r="I1781" s="18"/>
      <c r="K1781" s="18"/>
      <c r="M1781" t="s">
        <v>4289</v>
      </c>
      <c r="N1781" t="s">
        <v>4290</v>
      </c>
      <c r="O1781" t="s">
        <v>3597</v>
      </c>
    </row>
    <row r="1782" spans="1:15" x14ac:dyDescent="0.25">
      <c r="A1782" s="18" t="s">
        <v>10135</v>
      </c>
      <c r="B1782" s="22" t="s">
        <v>10136</v>
      </c>
      <c r="G1782" s="18"/>
      <c r="I1782" s="18"/>
      <c r="K1782" s="18"/>
      <c r="M1782" t="s">
        <v>4291</v>
      </c>
      <c r="N1782" t="s">
        <v>4292</v>
      </c>
      <c r="O1782" t="s">
        <v>957</v>
      </c>
    </row>
    <row r="1783" spans="1:15" x14ac:dyDescent="0.25">
      <c r="A1783" s="18" t="s">
        <v>9472</v>
      </c>
      <c r="B1783" s="22" t="s">
        <v>9473</v>
      </c>
      <c r="G1783" s="18"/>
      <c r="I1783" s="18"/>
      <c r="K1783" s="18"/>
      <c r="M1783" t="s">
        <v>4293</v>
      </c>
      <c r="N1783" t="s">
        <v>4294</v>
      </c>
      <c r="O1783" t="s">
        <v>986</v>
      </c>
    </row>
    <row r="1784" spans="1:15" x14ac:dyDescent="0.25">
      <c r="A1784" s="18" t="s">
        <v>2363</v>
      </c>
      <c r="B1784" s="22" t="s">
        <v>2362</v>
      </c>
      <c r="G1784" s="18"/>
      <c r="I1784" s="18"/>
      <c r="K1784" s="18"/>
      <c r="M1784" t="s">
        <v>4295</v>
      </c>
      <c r="N1784" t="s">
        <v>4296</v>
      </c>
      <c r="O1784" t="s">
        <v>817</v>
      </c>
    </row>
    <row r="1785" spans="1:15" x14ac:dyDescent="0.25">
      <c r="A1785" s="18" t="s">
        <v>9776</v>
      </c>
      <c r="B1785" s="22" t="s">
        <v>9777</v>
      </c>
      <c r="G1785" s="18"/>
      <c r="I1785" s="18"/>
      <c r="K1785" s="18"/>
      <c r="M1785" t="s">
        <v>4297</v>
      </c>
      <c r="N1785" t="s">
        <v>4298</v>
      </c>
      <c r="O1785" t="s">
        <v>62</v>
      </c>
    </row>
    <row r="1786" spans="1:15" x14ac:dyDescent="0.25">
      <c r="A1786" s="18" t="s">
        <v>5404</v>
      </c>
      <c r="B1786" s="22" t="s">
        <v>5405</v>
      </c>
      <c r="G1786" s="18"/>
      <c r="I1786" s="18"/>
      <c r="K1786" s="18"/>
      <c r="M1786" t="s">
        <v>4299</v>
      </c>
      <c r="N1786" t="s">
        <v>4300</v>
      </c>
      <c r="O1786" t="s">
        <v>4301</v>
      </c>
    </row>
    <row r="1787" spans="1:15" x14ac:dyDescent="0.25">
      <c r="A1787" s="18" t="s">
        <v>8124</v>
      </c>
      <c r="B1787" s="22" t="s">
        <v>8125</v>
      </c>
      <c r="G1787" s="18"/>
      <c r="I1787" s="18"/>
      <c r="K1787" s="18"/>
      <c r="M1787" t="s">
        <v>4302</v>
      </c>
      <c r="N1787" t="s">
        <v>4303</v>
      </c>
      <c r="O1787" t="s">
        <v>612</v>
      </c>
    </row>
    <row r="1788" spans="1:15" x14ac:dyDescent="0.25">
      <c r="A1788" s="18" t="s">
        <v>10394</v>
      </c>
      <c r="B1788" s="22" t="s">
        <v>10395</v>
      </c>
      <c r="G1788" s="18"/>
      <c r="I1788" s="18"/>
      <c r="K1788" s="18"/>
      <c r="M1788" t="s">
        <v>4304</v>
      </c>
      <c r="N1788" t="s">
        <v>4305</v>
      </c>
      <c r="O1788" t="s">
        <v>636</v>
      </c>
    </row>
    <row r="1789" spans="1:15" x14ac:dyDescent="0.25">
      <c r="A1789" s="18" t="s">
        <v>87</v>
      </c>
      <c r="B1789" s="22" t="s">
        <v>2364</v>
      </c>
      <c r="G1789" s="18"/>
      <c r="I1789" s="18"/>
      <c r="K1789" s="18"/>
      <c r="M1789" t="s">
        <v>4306</v>
      </c>
      <c r="N1789" t="s">
        <v>4307</v>
      </c>
      <c r="O1789" t="s">
        <v>1708</v>
      </c>
    </row>
    <row r="1790" spans="1:15" x14ac:dyDescent="0.25">
      <c r="A1790" s="18" t="s">
        <v>2366</v>
      </c>
      <c r="B1790" s="22" t="s">
        <v>2365</v>
      </c>
      <c r="G1790" s="18"/>
      <c r="I1790" s="18"/>
      <c r="K1790" s="18"/>
      <c r="M1790" t="s">
        <v>4308</v>
      </c>
      <c r="N1790" t="s">
        <v>4309</v>
      </c>
      <c r="O1790" t="s">
        <v>456</v>
      </c>
    </row>
    <row r="1791" spans="1:15" x14ac:dyDescent="0.25">
      <c r="A1791" s="18" t="s">
        <v>2368</v>
      </c>
      <c r="B1791" s="22" t="s">
        <v>2367</v>
      </c>
      <c r="G1791" s="18"/>
      <c r="I1791" s="18"/>
      <c r="K1791" s="18"/>
      <c r="M1791" t="s">
        <v>4310</v>
      </c>
      <c r="N1791" t="s">
        <v>4311</v>
      </c>
      <c r="O1791" t="s">
        <v>4312</v>
      </c>
    </row>
    <row r="1792" spans="1:15" x14ac:dyDescent="0.25">
      <c r="A1792" s="18" t="s">
        <v>2371</v>
      </c>
      <c r="B1792" s="22" t="s">
        <v>2370</v>
      </c>
      <c r="G1792" s="18"/>
      <c r="I1792" s="18"/>
      <c r="K1792" s="18"/>
      <c r="M1792" t="s">
        <v>4313</v>
      </c>
      <c r="N1792" t="s">
        <v>4314</v>
      </c>
      <c r="O1792" t="s">
        <v>650</v>
      </c>
    </row>
    <row r="1793" spans="1:15" x14ac:dyDescent="0.25">
      <c r="A1793" s="18" t="s">
        <v>2373</v>
      </c>
      <c r="B1793" s="22" t="s">
        <v>2372</v>
      </c>
      <c r="G1793" s="18"/>
      <c r="I1793" s="18"/>
      <c r="K1793" s="18"/>
      <c r="M1793" t="s">
        <v>4315</v>
      </c>
      <c r="N1793" t="s">
        <v>4316</v>
      </c>
      <c r="O1793" t="s">
        <v>1192</v>
      </c>
    </row>
    <row r="1794" spans="1:15" x14ac:dyDescent="0.25">
      <c r="A1794" s="18" t="s">
        <v>2375</v>
      </c>
      <c r="B1794" s="22" t="s">
        <v>2374</v>
      </c>
      <c r="G1794" s="18"/>
      <c r="I1794" s="18"/>
      <c r="K1794" s="18"/>
      <c r="M1794" t="s">
        <v>4317</v>
      </c>
      <c r="N1794" t="s">
        <v>4318</v>
      </c>
      <c r="O1794" t="s">
        <v>1072</v>
      </c>
    </row>
    <row r="1795" spans="1:15" x14ac:dyDescent="0.25">
      <c r="A1795" s="18" t="s">
        <v>8898</v>
      </c>
      <c r="B1795" s="22" t="s">
        <v>8899</v>
      </c>
      <c r="G1795" s="18"/>
      <c r="I1795" s="18"/>
      <c r="K1795" s="18"/>
      <c r="M1795" t="s">
        <v>4319</v>
      </c>
      <c r="N1795" t="s">
        <v>4320</v>
      </c>
      <c r="O1795" t="s">
        <v>1102</v>
      </c>
    </row>
    <row r="1796" spans="1:15" x14ac:dyDescent="0.25">
      <c r="A1796" s="18" t="s">
        <v>6083</v>
      </c>
      <c r="B1796" s="22" t="s">
        <v>6084</v>
      </c>
      <c r="G1796" s="18"/>
      <c r="I1796" s="18"/>
      <c r="K1796" s="18"/>
      <c r="M1796" t="s">
        <v>4321</v>
      </c>
      <c r="N1796" t="s">
        <v>4322</v>
      </c>
      <c r="O1796" t="s">
        <v>3297</v>
      </c>
    </row>
    <row r="1797" spans="1:15" x14ac:dyDescent="0.25">
      <c r="A1797" s="18" t="s">
        <v>7522</v>
      </c>
      <c r="B1797" s="22" t="s">
        <v>7523</v>
      </c>
      <c r="G1797" s="18"/>
      <c r="I1797" s="18"/>
      <c r="K1797" s="18"/>
      <c r="M1797" t="s">
        <v>4323</v>
      </c>
      <c r="N1797" t="s">
        <v>4324</v>
      </c>
      <c r="O1797" t="s">
        <v>497</v>
      </c>
    </row>
    <row r="1798" spans="1:15" x14ac:dyDescent="0.25">
      <c r="A1798" s="18" t="s">
        <v>2377</v>
      </c>
      <c r="B1798" s="22" t="s">
        <v>2376</v>
      </c>
      <c r="G1798" s="18"/>
      <c r="I1798" s="18"/>
      <c r="K1798" s="18"/>
      <c r="M1798" t="s">
        <v>4325</v>
      </c>
      <c r="N1798" t="s">
        <v>4326</v>
      </c>
      <c r="O1798" t="s">
        <v>497</v>
      </c>
    </row>
    <row r="1799" spans="1:15" x14ac:dyDescent="0.25">
      <c r="A1799" s="18" t="s">
        <v>2379</v>
      </c>
      <c r="B1799" s="22" t="s">
        <v>2378</v>
      </c>
      <c r="G1799" s="18"/>
      <c r="I1799" s="18"/>
      <c r="K1799" s="18"/>
      <c r="M1799" t="s">
        <v>4327</v>
      </c>
      <c r="N1799" t="s">
        <v>4328</v>
      </c>
      <c r="O1799" t="s">
        <v>545</v>
      </c>
    </row>
    <row r="1800" spans="1:15" x14ac:dyDescent="0.25">
      <c r="A1800" s="18" t="s">
        <v>2381</v>
      </c>
      <c r="B1800" s="22" t="s">
        <v>2380</v>
      </c>
      <c r="G1800" s="18"/>
      <c r="I1800" s="18"/>
      <c r="K1800" s="18"/>
      <c r="M1800" t="s">
        <v>4329</v>
      </c>
      <c r="N1800" t="s">
        <v>4330</v>
      </c>
      <c r="O1800" t="s">
        <v>887</v>
      </c>
    </row>
    <row r="1801" spans="1:15" x14ac:dyDescent="0.25">
      <c r="A1801" s="18" t="s">
        <v>2383</v>
      </c>
      <c r="B1801" s="22" t="s">
        <v>2382</v>
      </c>
      <c r="G1801" s="18"/>
      <c r="I1801" s="18"/>
      <c r="K1801" s="18"/>
      <c r="M1801" t="s">
        <v>4331</v>
      </c>
      <c r="N1801" t="s">
        <v>4332</v>
      </c>
      <c r="O1801" t="s">
        <v>2053</v>
      </c>
    </row>
    <row r="1802" spans="1:15" x14ac:dyDescent="0.25">
      <c r="A1802" s="18" t="s">
        <v>5904</v>
      </c>
      <c r="B1802" s="22" t="s">
        <v>5905</v>
      </c>
      <c r="G1802" s="18"/>
      <c r="I1802" s="18"/>
      <c r="K1802" s="18"/>
      <c r="M1802" t="s">
        <v>4333</v>
      </c>
      <c r="N1802" t="s">
        <v>4334</v>
      </c>
      <c r="O1802" t="s">
        <v>528</v>
      </c>
    </row>
    <row r="1803" spans="1:15" x14ac:dyDescent="0.25">
      <c r="A1803" s="18" t="s">
        <v>7514</v>
      </c>
      <c r="B1803" s="22" t="s">
        <v>7515</v>
      </c>
      <c r="G1803" s="18"/>
      <c r="I1803" s="18"/>
      <c r="K1803" s="18"/>
      <c r="M1803" t="s">
        <v>4335</v>
      </c>
      <c r="N1803" t="s">
        <v>4336</v>
      </c>
      <c r="O1803" t="s">
        <v>1020</v>
      </c>
    </row>
    <row r="1804" spans="1:15" x14ac:dyDescent="0.25">
      <c r="A1804" s="18" t="s">
        <v>6045</v>
      </c>
      <c r="B1804" s="22" t="s">
        <v>6046</v>
      </c>
      <c r="G1804" s="18"/>
      <c r="I1804" s="18"/>
      <c r="K1804" s="18"/>
      <c r="M1804" t="s">
        <v>4337</v>
      </c>
      <c r="N1804" t="s">
        <v>4338</v>
      </c>
      <c r="O1804" t="s">
        <v>482</v>
      </c>
    </row>
    <row r="1805" spans="1:15" x14ac:dyDescent="0.25">
      <c r="A1805" s="18" t="s">
        <v>6778</v>
      </c>
      <c r="B1805" s="22" t="s">
        <v>6779</v>
      </c>
      <c r="G1805" s="18"/>
      <c r="I1805" s="18"/>
      <c r="K1805" s="18"/>
      <c r="M1805" t="s">
        <v>4339</v>
      </c>
      <c r="N1805" t="s">
        <v>4340</v>
      </c>
      <c r="O1805" t="s">
        <v>702</v>
      </c>
    </row>
    <row r="1806" spans="1:15" x14ac:dyDescent="0.25">
      <c r="A1806" s="18" t="s">
        <v>9335</v>
      </c>
      <c r="B1806" s="22" t="s">
        <v>9336</v>
      </c>
      <c r="G1806" s="18"/>
      <c r="I1806" s="18"/>
      <c r="K1806" s="18"/>
      <c r="M1806" t="s">
        <v>4341</v>
      </c>
      <c r="N1806" t="s">
        <v>286</v>
      </c>
      <c r="O1806" t="s">
        <v>2712</v>
      </c>
    </row>
    <row r="1807" spans="1:15" x14ac:dyDescent="0.25">
      <c r="A1807" s="18" t="s">
        <v>2385</v>
      </c>
      <c r="B1807" s="22" t="s">
        <v>2384</v>
      </c>
      <c r="G1807" s="18"/>
      <c r="I1807" s="18"/>
      <c r="K1807" s="18"/>
      <c r="M1807" t="s">
        <v>4342</v>
      </c>
      <c r="N1807" t="s">
        <v>4343</v>
      </c>
      <c r="O1807" t="s">
        <v>1386</v>
      </c>
    </row>
    <row r="1808" spans="1:15" x14ac:dyDescent="0.25">
      <c r="A1808" s="18" t="s">
        <v>6201</v>
      </c>
      <c r="B1808" s="22" t="s">
        <v>6202</v>
      </c>
      <c r="G1808" s="18"/>
      <c r="I1808" s="18"/>
      <c r="K1808" s="18"/>
      <c r="M1808" t="s">
        <v>61</v>
      </c>
      <c r="N1808" t="s">
        <v>60</v>
      </c>
      <c r="O1808" t="s">
        <v>62</v>
      </c>
    </row>
    <row r="1809" spans="1:15" x14ac:dyDescent="0.25">
      <c r="A1809" s="18" t="s">
        <v>10187</v>
      </c>
      <c r="B1809" s="22" t="s">
        <v>10188</v>
      </c>
      <c r="G1809" s="18"/>
      <c r="I1809" s="18"/>
      <c r="K1809" s="18"/>
      <c r="M1809" t="s">
        <v>4344</v>
      </c>
      <c r="N1809" t="s">
        <v>4345</v>
      </c>
      <c r="O1809" t="s">
        <v>497</v>
      </c>
    </row>
    <row r="1810" spans="1:15" x14ac:dyDescent="0.25">
      <c r="A1810" s="18" t="s">
        <v>252</v>
      </c>
      <c r="B1810" s="22" t="s">
        <v>2386</v>
      </c>
      <c r="G1810" s="18"/>
      <c r="I1810" s="18"/>
      <c r="K1810" s="18"/>
      <c r="M1810" t="s">
        <v>4346</v>
      </c>
      <c r="N1810" t="s">
        <v>4347</v>
      </c>
      <c r="O1810" t="s">
        <v>834</v>
      </c>
    </row>
    <row r="1811" spans="1:15" x14ac:dyDescent="0.25">
      <c r="A1811" s="18" t="s">
        <v>6315</v>
      </c>
      <c r="B1811" s="22" t="s">
        <v>6316</v>
      </c>
      <c r="G1811" s="18"/>
      <c r="I1811" s="18"/>
      <c r="K1811" s="18"/>
      <c r="M1811" t="s">
        <v>4348</v>
      </c>
      <c r="N1811" t="s">
        <v>4349</v>
      </c>
      <c r="O1811" t="s">
        <v>4350</v>
      </c>
    </row>
    <row r="1812" spans="1:15" x14ac:dyDescent="0.25">
      <c r="A1812" s="18" t="s">
        <v>6251</v>
      </c>
      <c r="B1812" s="22" t="s">
        <v>6252</v>
      </c>
      <c r="G1812" s="18"/>
      <c r="I1812" s="18"/>
      <c r="K1812" s="18"/>
      <c r="M1812" t="s">
        <v>4351</v>
      </c>
      <c r="N1812" t="s">
        <v>4352</v>
      </c>
      <c r="O1812" t="s">
        <v>2009</v>
      </c>
    </row>
    <row r="1813" spans="1:15" x14ac:dyDescent="0.25">
      <c r="A1813" s="18" t="s">
        <v>2388</v>
      </c>
      <c r="B1813" s="22" t="s">
        <v>2387</v>
      </c>
      <c r="G1813" s="18"/>
      <c r="I1813" s="18"/>
      <c r="K1813" s="18"/>
      <c r="M1813" t="s">
        <v>4353</v>
      </c>
      <c r="N1813" t="s">
        <v>4354</v>
      </c>
      <c r="O1813" t="s">
        <v>737</v>
      </c>
    </row>
    <row r="1814" spans="1:15" x14ac:dyDescent="0.25">
      <c r="A1814" s="18" t="s">
        <v>8542</v>
      </c>
      <c r="B1814" s="22" t="s">
        <v>8543</v>
      </c>
      <c r="G1814" s="18"/>
      <c r="I1814" s="18"/>
      <c r="K1814" s="18"/>
      <c r="M1814" t="s">
        <v>4355</v>
      </c>
      <c r="N1814" t="s">
        <v>4356</v>
      </c>
      <c r="O1814" t="s">
        <v>745</v>
      </c>
    </row>
    <row r="1815" spans="1:15" x14ac:dyDescent="0.25">
      <c r="A1815" s="18" t="s">
        <v>5578</v>
      </c>
      <c r="B1815" s="22" t="s">
        <v>5579</v>
      </c>
      <c r="G1815" s="18"/>
      <c r="I1815" s="18"/>
      <c r="K1815" s="18"/>
      <c r="M1815" t="s">
        <v>4357</v>
      </c>
      <c r="N1815" t="s">
        <v>4358</v>
      </c>
      <c r="O1815" t="s">
        <v>581</v>
      </c>
    </row>
    <row r="1816" spans="1:15" x14ac:dyDescent="0.25">
      <c r="A1816" s="18" t="s">
        <v>7082</v>
      </c>
      <c r="B1816" s="22" t="s">
        <v>7083</v>
      </c>
      <c r="G1816" s="18"/>
      <c r="I1816" s="18"/>
      <c r="K1816" s="18"/>
      <c r="M1816" t="s">
        <v>4359</v>
      </c>
      <c r="N1816" t="s">
        <v>4360</v>
      </c>
      <c r="O1816" t="s">
        <v>2302</v>
      </c>
    </row>
    <row r="1817" spans="1:15" x14ac:dyDescent="0.25">
      <c r="A1817" s="18" t="s">
        <v>6976</v>
      </c>
      <c r="B1817" s="22" t="s">
        <v>6977</v>
      </c>
      <c r="G1817" s="18"/>
      <c r="I1817" s="18"/>
      <c r="K1817" s="18"/>
      <c r="M1817" t="s">
        <v>4361</v>
      </c>
      <c r="N1817" t="s">
        <v>4362</v>
      </c>
      <c r="O1817" t="s">
        <v>516</v>
      </c>
    </row>
    <row r="1818" spans="1:15" x14ac:dyDescent="0.25">
      <c r="A1818" s="18" t="s">
        <v>6678</v>
      </c>
      <c r="B1818" s="22" t="s">
        <v>6679</v>
      </c>
      <c r="G1818" s="18"/>
      <c r="I1818" s="18"/>
      <c r="K1818" s="18"/>
      <c r="M1818" t="s">
        <v>4363</v>
      </c>
      <c r="N1818" t="s">
        <v>4364</v>
      </c>
      <c r="O1818" t="s">
        <v>2222</v>
      </c>
    </row>
    <row r="1819" spans="1:15" x14ac:dyDescent="0.25">
      <c r="A1819" s="18" t="s">
        <v>2390</v>
      </c>
      <c r="B1819" s="22" t="s">
        <v>2389</v>
      </c>
      <c r="G1819" s="18"/>
      <c r="I1819" s="18"/>
      <c r="K1819" s="18"/>
      <c r="M1819" t="s">
        <v>4365</v>
      </c>
      <c r="N1819" t="s">
        <v>4366</v>
      </c>
      <c r="O1819" t="s">
        <v>588</v>
      </c>
    </row>
    <row r="1820" spans="1:15" x14ac:dyDescent="0.25">
      <c r="A1820" s="18" t="s">
        <v>2392</v>
      </c>
      <c r="B1820" s="22" t="s">
        <v>2391</v>
      </c>
      <c r="G1820" s="18"/>
      <c r="I1820" s="18"/>
      <c r="K1820" s="18"/>
      <c r="M1820" t="s">
        <v>4367</v>
      </c>
      <c r="N1820" t="s">
        <v>4368</v>
      </c>
      <c r="O1820" t="s">
        <v>702</v>
      </c>
    </row>
    <row r="1821" spans="1:15" x14ac:dyDescent="0.25">
      <c r="A1821" s="18" t="s">
        <v>2394</v>
      </c>
      <c r="B1821" s="22" t="s">
        <v>2393</v>
      </c>
      <c r="G1821" s="18"/>
      <c r="I1821" s="18"/>
      <c r="K1821" s="18"/>
      <c r="M1821" t="s">
        <v>4369</v>
      </c>
      <c r="N1821" t="s">
        <v>4370</v>
      </c>
      <c r="O1821" t="s">
        <v>1020</v>
      </c>
    </row>
    <row r="1822" spans="1:15" x14ac:dyDescent="0.25">
      <c r="A1822" s="18" t="s">
        <v>2396</v>
      </c>
      <c r="B1822" s="22" t="s">
        <v>2395</v>
      </c>
      <c r="G1822" s="18"/>
      <c r="I1822" s="18"/>
      <c r="K1822" s="18"/>
      <c r="M1822" t="s">
        <v>4371</v>
      </c>
      <c r="N1822" t="s">
        <v>4372</v>
      </c>
      <c r="O1822" t="s">
        <v>887</v>
      </c>
    </row>
    <row r="1823" spans="1:15" x14ac:dyDescent="0.25">
      <c r="A1823" s="18" t="s">
        <v>2398</v>
      </c>
      <c r="B1823" s="22" t="s">
        <v>2397</v>
      </c>
      <c r="G1823" s="18"/>
      <c r="I1823" s="18"/>
      <c r="K1823" s="18"/>
      <c r="M1823" t="s">
        <v>4373</v>
      </c>
      <c r="N1823" t="s">
        <v>4374</v>
      </c>
      <c r="O1823" t="s">
        <v>497</v>
      </c>
    </row>
    <row r="1824" spans="1:15" x14ac:dyDescent="0.25">
      <c r="A1824" s="18" t="s">
        <v>2400</v>
      </c>
      <c r="B1824" s="22" t="s">
        <v>2399</v>
      </c>
      <c r="G1824" s="18"/>
      <c r="I1824" s="18"/>
      <c r="K1824" s="18"/>
      <c r="M1824" t="s">
        <v>4375</v>
      </c>
      <c r="N1824" t="s">
        <v>4376</v>
      </c>
      <c r="O1824" t="s">
        <v>621</v>
      </c>
    </row>
    <row r="1825" spans="1:15" x14ac:dyDescent="0.25">
      <c r="A1825" s="18" t="s">
        <v>7334</v>
      </c>
      <c r="B1825" s="22" t="s">
        <v>7335</v>
      </c>
      <c r="G1825" s="18"/>
      <c r="I1825" s="18"/>
      <c r="K1825" s="18"/>
      <c r="M1825" t="s">
        <v>4377</v>
      </c>
      <c r="N1825" t="s">
        <v>4378</v>
      </c>
      <c r="O1825" t="s">
        <v>1072</v>
      </c>
    </row>
    <row r="1826" spans="1:15" x14ac:dyDescent="0.25">
      <c r="A1826" s="18" t="s">
        <v>5332</v>
      </c>
      <c r="B1826" s="22" t="s">
        <v>5333</v>
      </c>
      <c r="G1826" s="18"/>
      <c r="I1826" s="18"/>
      <c r="K1826" s="18"/>
      <c r="M1826" t="s">
        <v>4379</v>
      </c>
      <c r="N1826" t="s">
        <v>4380</v>
      </c>
      <c r="O1826" t="s">
        <v>1174</v>
      </c>
    </row>
    <row r="1827" spans="1:15" x14ac:dyDescent="0.25">
      <c r="A1827" s="18" t="s">
        <v>5932</v>
      </c>
      <c r="B1827" s="22" t="s">
        <v>5933</v>
      </c>
      <c r="G1827" s="18"/>
      <c r="I1827" s="18"/>
      <c r="K1827" s="18"/>
      <c r="M1827" t="s">
        <v>4381</v>
      </c>
      <c r="N1827" t="s">
        <v>4382</v>
      </c>
      <c r="O1827" t="s">
        <v>658</v>
      </c>
    </row>
    <row r="1828" spans="1:15" x14ac:dyDescent="0.25">
      <c r="A1828" s="18" t="s">
        <v>5922</v>
      </c>
      <c r="B1828" s="22" t="s">
        <v>5923</v>
      </c>
      <c r="G1828" s="18"/>
      <c r="I1828" s="18"/>
      <c r="K1828" s="18"/>
      <c r="M1828" t="s">
        <v>4383</v>
      </c>
      <c r="N1828" t="s">
        <v>4384</v>
      </c>
      <c r="O1828" t="s">
        <v>745</v>
      </c>
    </row>
    <row r="1829" spans="1:15" x14ac:dyDescent="0.25">
      <c r="A1829" s="18" t="s">
        <v>2402</v>
      </c>
      <c r="B1829" s="22" t="s">
        <v>2401</v>
      </c>
      <c r="G1829" s="18"/>
      <c r="I1829" s="18"/>
      <c r="K1829" s="18"/>
      <c r="M1829" t="s">
        <v>4385</v>
      </c>
      <c r="N1829" t="s">
        <v>4386</v>
      </c>
      <c r="O1829" t="s">
        <v>800</v>
      </c>
    </row>
    <row r="1830" spans="1:15" x14ac:dyDescent="0.25">
      <c r="A1830" s="18" t="s">
        <v>2404</v>
      </c>
      <c r="B1830" s="22" t="s">
        <v>2403</v>
      </c>
      <c r="G1830" s="18"/>
      <c r="I1830" s="18"/>
      <c r="K1830" s="18"/>
      <c r="M1830" t="s">
        <v>4387</v>
      </c>
      <c r="N1830" t="s">
        <v>4388</v>
      </c>
      <c r="O1830" t="s">
        <v>524</v>
      </c>
    </row>
    <row r="1831" spans="1:15" x14ac:dyDescent="0.25">
      <c r="A1831" s="18" t="s">
        <v>8548</v>
      </c>
      <c r="B1831" s="22" t="s">
        <v>8549</v>
      </c>
      <c r="G1831" s="18"/>
      <c r="I1831" s="18"/>
      <c r="K1831" s="18"/>
      <c r="M1831" t="s">
        <v>4389</v>
      </c>
      <c r="N1831" t="s">
        <v>4390</v>
      </c>
      <c r="O1831" t="s">
        <v>1064</v>
      </c>
    </row>
    <row r="1832" spans="1:15" x14ac:dyDescent="0.25">
      <c r="A1832" s="18" t="s">
        <v>5542</v>
      </c>
      <c r="B1832" s="22" t="s">
        <v>5543</v>
      </c>
      <c r="G1832" s="18"/>
      <c r="I1832" s="18"/>
      <c r="K1832" s="18"/>
      <c r="M1832" t="s">
        <v>4391</v>
      </c>
      <c r="N1832" t="s">
        <v>4392</v>
      </c>
      <c r="O1832" t="s">
        <v>621</v>
      </c>
    </row>
    <row r="1833" spans="1:15" x14ac:dyDescent="0.25">
      <c r="A1833" s="18" t="s">
        <v>2406</v>
      </c>
      <c r="B1833" s="22" t="s">
        <v>2405</v>
      </c>
      <c r="G1833" s="18"/>
      <c r="I1833" s="18"/>
      <c r="K1833" s="18"/>
      <c r="M1833" t="s">
        <v>4393</v>
      </c>
      <c r="N1833" t="s">
        <v>4394</v>
      </c>
      <c r="O1833" t="s">
        <v>823</v>
      </c>
    </row>
    <row r="1834" spans="1:15" x14ac:dyDescent="0.25">
      <c r="A1834" s="18" t="s">
        <v>2408</v>
      </c>
      <c r="B1834" s="22" t="s">
        <v>2407</v>
      </c>
      <c r="G1834" s="18"/>
      <c r="I1834" s="18"/>
      <c r="K1834" s="18"/>
      <c r="M1834" t="s">
        <v>4395</v>
      </c>
      <c r="N1834" t="s">
        <v>4396</v>
      </c>
      <c r="O1834" t="s">
        <v>2534</v>
      </c>
    </row>
    <row r="1835" spans="1:15" x14ac:dyDescent="0.25">
      <c r="A1835" s="18" t="s">
        <v>2410</v>
      </c>
      <c r="B1835" s="22" t="s">
        <v>2409</v>
      </c>
      <c r="G1835" s="18"/>
      <c r="I1835" s="18"/>
      <c r="K1835" s="18"/>
      <c r="M1835" t="s">
        <v>4397</v>
      </c>
      <c r="N1835" t="s">
        <v>4398</v>
      </c>
      <c r="O1835" t="s">
        <v>737</v>
      </c>
    </row>
    <row r="1836" spans="1:15" x14ac:dyDescent="0.25">
      <c r="A1836" s="18" t="s">
        <v>9042</v>
      </c>
      <c r="B1836" s="22" t="s">
        <v>9043</v>
      </c>
      <c r="G1836" s="18"/>
      <c r="I1836" s="18"/>
      <c r="K1836" s="18"/>
      <c r="M1836" t="s">
        <v>4399</v>
      </c>
      <c r="N1836" t="s">
        <v>4400</v>
      </c>
      <c r="O1836" t="s">
        <v>800</v>
      </c>
    </row>
    <row r="1837" spans="1:15" x14ac:dyDescent="0.25">
      <c r="A1837" s="18" t="s">
        <v>9796</v>
      </c>
      <c r="B1837" s="22" t="s">
        <v>9797</v>
      </c>
      <c r="G1837" s="18"/>
      <c r="I1837" s="18"/>
      <c r="K1837" s="18"/>
      <c r="M1837" t="s">
        <v>4401</v>
      </c>
      <c r="N1837" t="s">
        <v>4402</v>
      </c>
      <c r="O1837" t="s">
        <v>654</v>
      </c>
    </row>
    <row r="1838" spans="1:15" x14ac:dyDescent="0.25">
      <c r="A1838" s="18" t="s">
        <v>6662</v>
      </c>
      <c r="B1838" s="22" t="s">
        <v>6663</v>
      </c>
      <c r="G1838" s="18"/>
      <c r="I1838" s="18"/>
      <c r="K1838" s="18"/>
      <c r="M1838" t="s">
        <v>4403</v>
      </c>
      <c r="N1838" t="s">
        <v>4404</v>
      </c>
      <c r="O1838" t="s">
        <v>726</v>
      </c>
    </row>
    <row r="1839" spans="1:15" x14ac:dyDescent="0.25">
      <c r="A1839" s="18" t="s">
        <v>6836</v>
      </c>
      <c r="B1839" s="22" t="s">
        <v>6837</v>
      </c>
      <c r="G1839" s="18"/>
      <c r="I1839" s="18"/>
      <c r="K1839" s="18"/>
      <c r="M1839" t="s">
        <v>4405</v>
      </c>
      <c r="N1839" t="s">
        <v>4406</v>
      </c>
      <c r="O1839" t="s">
        <v>588</v>
      </c>
    </row>
    <row r="1840" spans="1:15" x14ac:dyDescent="0.25">
      <c r="A1840" s="18" t="s">
        <v>2412</v>
      </c>
      <c r="B1840" s="22" t="s">
        <v>2411</v>
      </c>
      <c r="G1840" s="18"/>
      <c r="I1840" s="18"/>
      <c r="K1840" s="18"/>
      <c r="M1840" t="s">
        <v>4407</v>
      </c>
      <c r="N1840" t="s">
        <v>213</v>
      </c>
      <c r="O1840" t="s">
        <v>986</v>
      </c>
    </row>
    <row r="1841" spans="1:15" x14ac:dyDescent="0.25">
      <c r="A1841" s="18" t="s">
        <v>8864</v>
      </c>
      <c r="B1841" s="22" t="s">
        <v>8865</v>
      </c>
      <c r="G1841" s="18"/>
      <c r="I1841" s="18"/>
      <c r="K1841" s="18"/>
      <c r="M1841" t="s">
        <v>4408</v>
      </c>
      <c r="N1841" t="s">
        <v>4409</v>
      </c>
      <c r="O1841" t="s">
        <v>800</v>
      </c>
    </row>
    <row r="1842" spans="1:15" x14ac:dyDescent="0.25">
      <c r="A1842" s="18" t="s">
        <v>9774</v>
      </c>
      <c r="B1842" s="22" t="s">
        <v>9775</v>
      </c>
      <c r="G1842" s="18"/>
      <c r="I1842" s="18"/>
      <c r="K1842" s="18"/>
      <c r="M1842" t="s">
        <v>4410</v>
      </c>
      <c r="N1842" t="s">
        <v>4411</v>
      </c>
      <c r="O1842" t="s">
        <v>612</v>
      </c>
    </row>
    <row r="1843" spans="1:15" x14ac:dyDescent="0.25">
      <c r="A1843" s="18" t="s">
        <v>2414</v>
      </c>
      <c r="B1843" s="22" t="s">
        <v>2413</v>
      </c>
      <c r="G1843" s="18"/>
      <c r="I1843" s="18"/>
      <c r="K1843" s="18"/>
      <c r="M1843" t="s">
        <v>4412</v>
      </c>
      <c r="N1843" t="s">
        <v>4413</v>
      </c>
      <c r="O1843" t="s">
        <v>844</v>
      </c>
    </row>
    <row r="1844" spans="1:15" x14ac:dyDescent="0.25">
      <c r="A1844" s="18" t="s">
        <v>2416</v>
      </c>
      <c r="B1844" s="22" t="s">
        <v>2415</v>
      </c>
      <c r="G1844" s="18"/>
      <c r="I1844" s="18"/>
      <c r="K1844" s="18"/>
      <c r="M1844" t="s">
        <v>4414</v>
      </c>
      <c r="N1844" t="s">
        <v>4415</v>
      </c>
      <c r="O1844" t="s">
        <v>621</v>
      </c>
    </row>
    <row r="1845" spans="1:15" x14ac:dyDescent="0.25">
      <c r="A1845" s="18" t="s">
        <v>2418</v>
      </c>
      <c r="B1845" s="22" t="s">
        <v>2417</v>
      </c>
      <c r="G1845" s="18"/>
      <c r="I1845" s="18"/>
      <c r="K1845" s="18"/>
      <c r="M1845" t="s">
        <v>4416</v>
      </c>
      <c r="N1845" t="s">
        <v>4417</v>
      </c>
      <c r="O1845" t="s">
        <v>477</v>
      </c>
    </row>
    <row r="1846" spans="1:15" x14ac:dyDescent="0.25">
      <c r="A1846" s="18" t="s">
        <v>8758</v>
      </c>
      <c r="B1846" s="22" t="s">
        <v>8759</v>
      </c>
      <c r="G1846" s="18"/>
      <c r="I1846" s="18"/>
      <c r="K1846" s="18"/>
      <c r="M1846" t="s">
        <v>4418</v>
      </c>
      <c r="N1846" t="s">
        <v>4419</v>
      </c>
      <c r="O1846" t="s">
        <v>927</v>
      </c>
    </row>
    <row r="1847" spans="1:15" x14ac:dyDescent="0.25">
      <c r="A1847" s="18" t="s">
        <v>5644</v>
      </c>
      <c r="B1847" s="22" t="s">
        <v>5645</v>
      </c>
      <c r="G1847" s="18"/>
      <c r="I1847" s="18"/>
      <c r="K1847" s="18"/>
      <c r="M1847" t="s">
        <v>4420</v>
      </c>
      <c r="N1847" t="s">
        <v>4421</v>
      </c>
      <c r="O1847" t="s">
        <v>460</v>
      </c>
    </row>
    <row r="1848" spans="1:15" x14ac:dyDescent="0.25">
      <c r="A1848" s="18" t="s">
        <v>8408</v>
      </c>
      <c r="B1848" s="22" t="s">
        <v>8409</v>
      </c>
      <c r="G1848" s="18"/>
      <c r="I1848" s="18"/>
      <c r="K1848" s="18"/>
      <c r="M1848" t="s">
        <v>4422</v>
      </c>
      <c r="N1848" t="s">
        <v>4423</v>
      </c>
      <c r="O1848" t="s">
        <v>573</v>
      </c>
    </row>
    <row r="1849" spans="1:15" x14ac:dyDescent="0.25">
      <c r="A1849" s="18" t="s">
        <v>2420</v>
      </c>
      <c r="B1849" s="22" t="s">
        <v>2419</v>
      </c>
      <c r="G1849" s="18"/>
      <c r="I1849" s="18"/>
      <c r="K1849" s="18"/>
      <c r="M1849" t="s">
        <v>4424</v>
      </c>
      <c r="N1849" t="s">
        <v>4425</v>
      </c>
      <c r="O1849" t="s">
        <v>722</v>
      </c>
    </row>
    <row r="1850" spans="1:15" x14ac:dyDescent="0.25">
      <c r="A1850" s="18" t="s">
        <v>2422</v>
      </c>
      <c r="B1850" s="22" t="s">
        <v>2421</v>
      </c>
      <c r="G1850" s="18"/>
      <c r="I1850" s="18"/>
      <c r="K1850" s="18"/>
      <c r="M1850" t="s">
        <v>4426</v>
      </c>
      <c r="N1850" t="s">
        <v>4427</v>
      </c>
      <c r="O1850" t="s">
        <v>621</v>
      </c>
    </row>
    <row r="1851" spans="1:15" x14ac:dyDescent="0.25">
      <c r="A1851" s="18" t="s">
        <v>9768</v>
      </c>
      <c r="B1851" s="22" t="s">
        <v>9769</v>
      </c>
      <c r="G1851" s="18"/>
      <c r="I1851" s="18"/>
      <c r="K1851" s="18"/>
      <c r="M1851" t="s">
        <v>4428</v>
      </c>
      <c r="N1851" t="s">
        <v>4429</v>
      </c>
      <c r="O1851" t="s">
        <v>573</v>
      </c>
    </row>
    <row r="1852" spans="1:15" x14ac:dyDescent="0.25">
      <c r="A1852" s="18" t="s">
        <v>9926</v>
      </c>
      <c r="B1852" s="22" t="s">
        <v>9927</v>
      </c>
      <c r="G1852" s="18"/>
      <c r="I1852" s="18"/>
      <c r="K1852" s="18"/>
      <c r="M1852" t="s">
        <v>4430</v>
      </c>
      <c r="N1852" t="s">
        <v>4431</v>
      </c>
      <c r="O1852" t="s">
        <v>62</v>
      </c>
    </row>
    <row r="1853" spans="1:15" x14ac:dyDescent="0.25">
      <c r="A1853" s="18" t="s">
        <v>8538</v>
      </c>
      <c r="B1853" s="22" t="s">
        <v>8539</v>
      </c>
      <c r="G1853" s="18"/>
      <c r="I1853" s="18"/>
      <c r="K1853" s="18"/>
      <c r="M1853" t="s">
        <v>4432</v>
      </c>
      <c r="N1853" t="s">
        <v>4433</v>
      </c>
      <c r="O1853" t="s">
        <v>967</v>
      </c>
    </row>
    <row r="1854" spans="1:15" x14ac:dyDescent="0.25">
      <c r="A1854" s="18" t="s">
        <v>395</v>
      </c>
      <c r="B1854" s="22" t="s">
        <v>2423</v>
      </c>
      <c r="G1854" s="18"/>
      <c r="I1854" s="18"/>
      <c r="K1854" s="18"/>
      <c r="M1854" t="s">
        <v>4434</v>
      </c>
      <c r="N1854" t="s">
        <v>4435</v>
      </c>
      <c r="O1854" t="s">
        <v>516</v>
      </c>
    </row>
    <row r="1855" spans="1:15" x14ac:dyDescent="0.25">
      <c r="A1855" s="18" t="s">
        <v>258</v>
      </c>
      <c r="B1855" s="22" t="s">
        <v>2424</v>
      </c>
      <c r="G1855" s="18"/>
      <c r="I1855" s="18"/>
      <c r="K1855" s="18"/>
      <c r="M1855" t="s">
        <v>4436</v>
      </c>
      <c r="N1855" t="s">
        <v>4437</v>
      </c>
      <c r="O1855" t="s">
        <v>677</v>
      </c>
    </row>
    <row r="1856" spans="1:15" x14ac:dyDescent="0.25">
      <c r="A1856" s="18" t="s">
        <v>6810</v>
      </c>
      <c r="B1856" s="22" t="s">
        <v>6811</v>
      </c>
      <c r="G1856" s="18"/>
      <c r="I1856" s="18"/>
      <c r="K1856" s="18"/>
      <c r="M1856" t="s">
        <v>4438</v>
      </c>
      <c r="N1856" t="s">
        <v>4439</v>
      </c>
      <c r="O1856" t="s">
        <v>482</v>
      </c>
    </row>
    <row r="1857" spans="1:15" x14ac:dyDescent="0.25">
      <c r="A1857" s="18" t="s">
        <v>7636</v>
      </c>
      <c r="B1857" s="22" t="s">
        <v>7637</v>
      </c>
      <c r="G1857" s="18"/>
      <c r="I1857" s="18"/>
      <c r="K1857" s="18"/>
      <c r="M1857" t="s">
        <v>4440</v>
      </c>
      <c r="N1857" t="s">
        <v>4441</v>
      </c>
      <c r="O1857" t="s">
        <v>581</v>
      </c>
    </row>
    <row r="1858" spans="1:15" x14ac:dyDescent="0.25">
      <c r="A1858" s="18" t="s">
        <v>6155</v>
      </c>
      <c r="B1858" s="22" t="s">
        <v>6156</v>
      </c>
      <c r="G1858" s="18"/>
      <c r="I1858" s="18"/>
      <c r="K1858" s="18"/>
      <c r="M1858" t="s">
        <v>4442</v>
      </c>
      <c r="N1858" t="s">
        <v>4443</v>
      </c>
      <c r="O1858" t="s">
        <v>1523</v>
      </c>
    </row>
    <row r="1859" spans="1:15" x14ac:dyDescent="0.25">
      <c r="A1859" s="18" t="s">
        <v>5612</v>
      </c>
      <c r="B1859" s="22" t="s">
        <v>5613</v>
      </c>
      <c r="G1859" s="18"/>
      <c r="I1859" s="18"/>
      <c r="K1859" s="18"/>
      <c r="M1859" t="s">
        <v>4444</v>
      </c>
      <c r="N1859" t="s">
        <v>4445</v>
      </c>
      <c r="O1859" t="s">
        <v>621</v>
      </c>
    </row>
    <row r="1860" spans="1:15" x14ac:dyDescent="0.25">
      <c r="A1860" s="18" t="s">
        <v>2426</v>
      </c>
      <c r="B1860" s="22" t="s">
        <v>2425</v>
      </c>
      <c r="G1860" s="18"/>
      <c r="I1860" s="18"/>
      <c r="K1860" s="18"/>
      <c r="M1860" t="s">
        <v>4446</v>
      </c>
      <c r="N1860" t="s">
        <v>4447</v>
      </c>
      <c r="O1860" t="s">
        <v>730</v>
      </c>
    </row>
    <row r="1861" spans="1:15" x14ac:dyDescent="0.25">
      <c r="A1861" s="18" t="s">
        <v>6874</v>
      </c>
      <c r="B1861" s="22" t="s">
        <v>6875</v>
      </c>
      <c r="G1861" s="18"/>
      <c r="I1861" s="18"/>
      <c r="K1861" s="18"/>
      <c r="M1861" t="s">
        <v>4448</v>
      </c>
      <c r="N1861" t="s">
        <v>4449</v>
      </c>
      <c r="O1861" t="s">
        <v>974</v>
      </c>
    </row>
    <row r="1862" spans="1:15" x14ac:dyDescent="0.25">
      <c r="A1862" s="18" t="s">
        <v>8602</v>
      </c>
      <c r="B1862" s="22" t="s">
        <v>8603</v>
      </c>
      <c r="G1862" s="18"/>
      <c r="I1862" s="18"/>
      <c r="K1862" s="18"/>
      <c r="M1862" t="s">
        <v>4450</v>
      </c>
      <c r="N1862" t="s">
        <v>4451</v>
      </c>
      <c r="O1862" t="s">
        <v>516</v>
      </c>
    </row>
    <row r="1863" spans="1:15" x14ac:dyDescent="0.25">
      <c r="A1863" s="18" t="s">
        <v>10279</v>
      </c>
      <c r="B1863" s="22" t="s">
        <v>10280</v>
      </c>
      <c r="G1863" s="18"/>
      <c r="I1863" s="18"/>
      <c r="K1863" s="18"/>
      <c r="M1863" t="s">
        <v>4452</v>
      </c>
      <c r="N1863" t="s">
        <v>4453</v>
      </c>
      <c r="O1863" t="s">
        <v>524</v>
      </c>
    </row>
    <row r="1864" spans="1:15" x14ac:dyDescent="0.25">
      <c r="A1864" s="18" t="s">
        <v>2428</v>
      </c>
      <c r="B1864" s="22" t="s">
        <v>2427</v>
      </c>
      <c r="G1864" s="18"/>
      <c r="I1864" s="18"/>
      <c r="K1864" s="18"/>
      <c r="M1864" t="s">
        <v>4454</v>
      </c>
      <c r="N1864" t="s">
        <v>4455</v>
      </c>
      <c r="O1864" t="s">
        <v>553</v>
      </c>
    </row>
    <row r="1865" spans="1:15" x14ac:dyDescent="0.25">
      <c r="A1865" s="18" t="s">
        <v>7610</v>
      </c>
      <c r="B1865" s="22" t="s">
        <v>7611</v>
      </c>
      <c r="G1865" s="18"/>
      <c r="I1865" s="18"/>
      <c r="K1865" s="18"/>
      <c r="M1865" t="s">
        <v>4456</v>
      </c>
      <c r="N1865" t="s">
        <v>4457</v>
      </c>
      <c r="O1865" t="s">
        <v>557</v>
      </c>
    </row>
    <row r="1866" spans="1:15" x14ac:dyDescent="0.25">
      <c r="A1866" s="18" t="s">
        <v>2431</v>
      </c>
      <c r="B1866" s="22" t="s">
        <v>2430</v>
      </c>
      <c r="G1866" s="18"/>
      <c r="I1866" s="18"/>
      <c r="K1866" s="18"/>
      <c r="M1866" t="s">
        <v>4458</v>
      </c>
      <c r="N1866" t="s">
        <v>4459</v>
      </c>
      <c r="O1866" t="s">
        <v>62</v>
      </c>
    </row>
    <row r="1867" spans="1:15" x14ac:dyDescent="0.25">
      <c r="A1867" s="18" t="s">
        <v>6804</v>
      </c>
      <c r="B1867" s="22" t="s">
        <v>6805</v>
      </c>
      <c r="G1867" s="18"/>
      <c r="I1867" s="18"/>
      <c r="K1867" s="18"/>
      <c r="M1867" t="s">
        <v>4460</v>
      </c>
      <c r="N1867" t="s">
        <v>4461</v>
      </c>
      <c r="O1867" t="s">
        <v>75</v>
      </c>
    </row>
    <row r="1868" spans="1:15" x14ac:dyDescent="0.25">
      <c r="A1868" s="18" t="s">
        <v>2433</v>
      </c>
      <c r="B1868" s="22" t="s">
        <v>2432</v>
      </c>
      <c r="G1868" s="18"/>
      <c r="I1868" s="18"/>
      <c r="K1868" s="18"/>
      <c r="M1868" t="s">
        <v>4462</v>
      </c>
      <c r="N1868" t="s">
        <v>4463</v>
      </c>
      <c r="O1868" t="s">
        <v>532</v>
      </c>
    </row>
    <row r="1869" spans="1:15" x14ac:dyDescent="0.25">
      <c r="A1869" s="18" t="s">
        <v>2435</v>
      </c>
      <c r="B1869" s="22" t="s">
        <v>2434</v>
      </c>
      <c r="G1869" s="18"/>
      <c r="I1869" s="18"/>
      <c r="K1869" s="18"/>
      <c r="M1869" t="s">
        <v>4464</v>
      </c>
      <c r="N1869" t="s">
        <v>4465</v>
      </c>
      <c r="O1869" t="s">
        <v>957</v>
      </c>
    </row>
    <row r="1870" spans="1:15" x14ac:dyDescent="0.25">
      <c r="A1870" s="18" t="s">
        <v>5848</v>
      </c>
      <c r="B1870" s="22" t="s">
        <v>5849</v>
      </c>
      <c r="G1870" s="18"/>
      <c r="I1870" s="18"/>
      <c r="K1870" s="18"/>
      <c r="M1870" t="s">
        <v>4466</v>
      </c>
      <c r="N1870" t="s">
        <v>4467</v>
      </c>
      <c r="O1870" t="s">
        <v>2436</v>
      </c>
    </row>
    <row r="1871" spans="1:15" x14ac:dyDescent="0.25">
      <c r="A1871" s="18" t="s">
        <v>2438</v>
      </c>
      <c r="B1871" s="22" t="s">
        <v>2437</v>
      </c>
      <c r="G1871" s="18"/>
      <c r="I1871" s="18"/>
      <c r="K1871" s="18"/>
      <c r="M1871" t="s">
        <v>4468</v>
      </c>
      <c r="N1871" t="s">
        <v>4469</v>
      </c>
      <c r="O1871" t="s">
        <v>482</v>
      </c>
    </row>
    <row r="1872" spans="1:15" x14ac:dyDescent="0.25">
      <c r="A1872" s="18" t="s">
        <v>216</v>
      </c>
      <c r="B1872" s="22" t="s">
        <v>2439</v>
      </c>
      <c r="G1872" s="18"/>
      <c r="I1872" s="18"/>
      <c r="K1872" s="18"/>
      <c r="M1872" t="s">
        <v>4470</v>
      </c>
      <c r="N1872" t="s">
        <v>4471</v>
      </c>
      <c r="O1872" t="s">
        <v>1631</v>
      </c>
    </row>
    <row r="1873" spans="1:15" x14ac:dyDescent="0.25">
      <c r="A1873" s="18" t="s">
        <v>2441</v>
      </c>
      <c r="B1873" s="22" t="s">
        <v>2440</v>
      </c>
      <c r="G1873" s="18"/>
      <c r="I1873" s="18"/>
      <c r="K1873" s="18"/>
      <c r="M1873" t="s">
        <v>4472</v>
      </c>
      <c r="N1873" t="s">
        <v>4473</v>
      </c>
      <c r="O1873" t="s">
        <v>528</v>
      </c>
    </row>
    <row r="1874" spans="1:15" x14ac:dyDescent="0.25">
      <c r="A1874" s="18" t="s">
        <v>2443</v>
      </c>
      <c r="B1874" s="22" t="s">
        <v>2442</v>
      </c>
      <c r="G1874" s="18"/>
      <c r="I1874" s="18"/>
      <c r="K1874" s="18"/>
      <c r="M1874" t="s">
        <v>4474</v>
      </c>
      <c r="N1874" t="s">
        <v>4475</v>
      </c>
      <c r="O1874" t="s">
        <v>817</v>
      </c>
    </row>
    <row r="1875" spans="1:15" x14ac:dyDescent="0.25">
      <c r="A1875" s="18" t="s">
        <v>7382</v>
      </c>
      <c r="B1875" s="22" t="s">
        <v>7383</v>
      </c>
      <c r="G1875" s="18"/>
      <c r="I1875" s="18"/>
      <c r="K1875" s="18"/>
      <c r="M1875" t="s">
        <v>4476</v>
      </c>
      <c r="N1875" t="s">
        <v>4477</v>
      </c>
      <c r="O1875" t="s">
        <v>963</v>
      </c>
    </row>
    <row r="1876" spans="1:15" x14ac:dyDescent="0.25">
      <c r="A1876" s="18" t="s">
        <v>2445</v>
      </c>
      <c r="B1876" s="22" t="s">
        <v>2444</v>
      </c>
      <c r="G1876" s="18"/>
      <c r="I1876" s="18"/>
      <c r="K1876" s="18"/>
      <c r="M1876" t="s">
        <v>4478</v>
      </c>
      <c r="N1876" t="s">
        <v>4479</v>
      </c>
      <c r="O1876" t="s">
        <v>974</v>
      </c>
    </row>
    <row r="1877" spans="1:15" x14ac:dyDescent="0.25">
      <c r="A1877" s="18" t="s">
        <v>2447</v>
      </c>
      <c r="B1877" s="22" t="s">
        <v>2446</v>
      </c>
      <c r="G1877" s="18"/>
      <c r="I1877" s="18"/>
      <c r="K1877" s="18"/>
      <c r="M1877" t="s">
        <v>4480</v>
      </c>
      <c r="N1877" t="s">
        <v>4481</v>
      </c>
      <c r="O1877" t="s">
        <v>497</v>
      </c>
    </row>
    <row r="1878" spans="1:15" x14ac:dyDescent="0.25">
      <c r="A1878" s="18" t="s">
        <v>6489</v>
      </c>
      <c r="B1878" s="22" t="s">
        <v>6490</v>
      </c>
      <c r="G1878" s="18"/>
      <c r="I1878" s="18"/>
      <c r="K1878" s="18"/>
      <c r="M1878" t="s">
        <v>4482</v>
      </c>
      <c r="N1878" t="s">
        <v>4483</v>
      </c>
      <c r="O1878" t="s">
        <v>827</v>
      </c>
    </row>
    <row r="1879" spans="1:15" x14ac:dyDescent="0.25">
      <c r="A1879" s="18" t="s">
        <v>7096</v>
      </c>
      <c r="B1879" s="22" t="s">
        <v>7097</v>
      </c>
      <c r="G1879" s="18"/>
      <c r="I1879" s="18"/>
      <c r="K1879" s="18"/>
      <c r="M1879" t="s">
        <v>4484</v>
      </c>
      <c r="N1879" t="s">
        <v>4485</v>
      </c>
      <c r="O1879" t="s">
        <v>545</v>
      </c>
    </row>
    <row r="1880" spans="1:15" x14ac:dyDescent="0.25">
      <c r="A1880" s="18" t="s">
        <v>2449</v>
      </c>
      <c r="B1880" s="22" t="s">
        <v>2448</v>
      </c>
      <c r="G1880" s="18"/>
      <c r="I1880" s="18"/>
      <c r="K1880" s="18"/>
      <c r="M1880" t="s">
        <v>4486</v>
      </c>
      <c r="N1880" t="s">
        <v>4487</v>
      </c>
      <c r="O1880" t="s">
        <v>1208</v>
      </c>
    </row>
    <row r="1881" spans="1:15" x14ac:dyDescent="0.25">
      <c r="A1881" s="18" t="s">
        <v>2451</v>
      </c>
      <c r="B1881" s="22" t="s">
        <v>2450</v>
      </c>
      <c r="G1881" s="18"/>
      <c r="I1881" s="18"/>
      <c r="K1881" s="18"/>
      <c r="M1881" t="s">
        <v>4488</v>
      </c>
      <c r="N1881" t="s">
        <v>4489</v>
      </c>
      <c r="O1881" t="s">
        <v>800</v>
      </c>
    </row>
    <row r="1882" spans="1:15" x14ac:dyDescent="0.25">
      <c r="A1882" s="18" t="s">
        <v>2454</v>
      </c>
      <c r="B1882" s="22" t="s">
        <v>2453</v>
      </c>
      <c r="G1882" s="18"/>
      <c r="I1882" s="18"/>
      <c r="K1882" s="18"/>
      <c r="M1882" t="s">
        <v>4490</v>
      </c>
      <c r="N1882" t="s">
        <v>4491</v>
      </c>
      <c r="O1882" t="s">
        <v>2148</v>
      </c>
    </row>
    <row r="1883" spans="1:15" x14ac:dyDescent="0.25">
      <c r="A1883" s="18" t="s">
        <v>9130</v>
      </c>
      <c r="B1883" s="22" t="s">
        <v>9131</v>
      </c>
      <c r="G1883" s="18"/>
      <c r="I1883" s="18"/>
      <c r="K1883" s="18"/>
      <c r="M1883" t="s">
        <v>4492</v>
      </c>
      <c r="N1883" t="s">
        <v>4493</v>
      </c>
      <c r="O1883" t="s">
        <v>560</v>
      </c>
    </row>
    <row r="1884" spans="1:15" x14ac:dyDescent="0.25">
      <c r="A1884" s="18" t="s">
        <v>2456</v>
      </c>
      <c r="B1884" s="22" t="s">
        <v>2455</v>
      </c>
      <c r="G1884" s="18"/>
      <c r="I1884" s="18"/>
      <c r="K1884" s="18"/>
      <c r="M1884" t="s">
        <v>4494</v>
      </c>
      <c r="N1884" t="s">
        <v>4495</v>
      </c>
      <c r="O1884" t="s">
        <v>50</v>
      </c>
    </row>
    <row r="1885" spans="1:15" x14ac:dyDescent="0.25">
      <c r="A1885" s="18" t="s">
        <v>6589</v>
      </c>
      <c r="B1885" s="22" t="s">
        <v>6590</v>
      </c>
      <c r="G1885" s="18"/>
      <c r="I1885" s="18"/>
      <c r="K1885" s="18"/>
      <c r="M1885" t="s">
        <v>4496</v>
      </c>
      <c r="N1885" t="s">
        <v>4497</v>
      </c>
      <c r="O1885" t="s">
        <v>1072</v>
      </c>
    </row>
    <row r="1886" spans="1:15" x14ac:dyDescent="0.25">
      <c r="A1886" s="18" t="s">
        <v>2458</v>
      </c>
      <c r="B1886" s="22" t="s">
        <v>2457</v>
      </c>
      <c r="G1886" s="18"/>
      <c r="I1886" s="18"/>
      <c r="K1886" s="18"/>
      <c r="M1886" t="s">
        <v>4498</v>
      </c>
      <c r="N1886" t="s">
        <v>4499</v>
      </c>
      <c r="O1886" t="s">
        <v>62</v>
      </c>
    </row>
    <row r="1887" spans="1:15" x14ac:dyDescent="0.25">
      <c r="A1887" s="18" t="s">
        <v>2460</v>
      </c>
      <c r="B1887" s="22" t="s">
        <v>2459</v>
      </c>
      <c r="G1887" s="18"/>
      <c r="I1887" s="18"/>
      <c r="K1887" s="18"/>
      <c r="M1887" t="s">
        <v>4500</v>
      </c>
      <c r="N1887" t="s">
        <v>321</v>
      </c>
      <c r="O1887" t="s">
        <v>612</v>
      </c>
    </row>
    <row r="1888" spans="1:15" x14ac:dyDescent="0.25">
      <c r="A1888" s="18" t="s">
        <v>2462</v>
      </c>
      <c r="B1888" s="22" t="s">
        <v>2461</v>
      </c>
      <c r="G1888" s="18"/>
      <c r="I1888" s="18"/>
      <c r="K1888" s="18"/>
      <c r="M1888" t="s">
        <v>4501</v>
      </c>
      <c r="N1888" t="s">
        <v>4502</v>
      </c>
      <c r="O1888" t="s">
        <v>474</v>
      </c>
    </row>
    <row r="1889" spans="1:15" x14ac:dyDescent="0.25">
      <c r="A1889" s="18" t="s">
        <v>2464</v>
      </c>
      <c r="B1889" s="22" t="s">
        <v>2463</v>
      </c>
      <c r="G1889" s="18"/>
      <c r="I1889" s="18"/>
      <c r="K1889" s="18"/>
      <c r="M1889" t="s">
        <v>4503</v>
      </c>
      <c r="N1889" t="s">
        <v>4504</v>
      </c>
      <c r="O1889" t="s">
        <v>621</v>
      </c>
    </row>
    <row r="1890" spans="1:15" x14ac:dyDescent="0.25">
      <c r="A1890" s="18" t="s">
        <v>2467</v>
      </c>
      <c r="B1890" s="22" t="s">
        <v>2466</v>
      </c>
      <c r="G1890" s="18"/>
      <c r="I1890" s="18"/>
      <c r="K1890" s="18"/>
      <c r="M1890" t="s">
        <v>4505</v>
      </c>
      <c r="N1890" t="s">
        <v>4506</v>
      </c>
      <c r="O1890" t="s">
        <v>692</v>
      </c>
    </row>
    <row r="1891" spans="1:15" x14ac:dyDescent="0.25">
      <c r="A1891" s="18" t="s">
        <v>2469</v>
      </c>
      <c r="B1891" s="22" t="s">
        <v>2468</v>
      </c>
      <c r="G1891" s="18"/>
      <c r="I1891" s="18"/>
      <c r="K1891" s="18"/>
      <c r="M1891" t="s">
        <v>4507</v>
      </c>
      <c r="N1891" t="s">
        <v>4508</v>
      </c>
      <c r="O1891" t="s">
        <v>482</v>
      </c>
    </row>
    <row r="1892" spans="1:15" x14ac:dyDescent="0.25">
      <c r="A1892" s="18" t="s">
        <v>8984</v>
      </c>
      <c r="B1892" s="22" t="s">
        <v>8985</v>
      </c>
      <c r="G1892" s="18"/>
      <c r="I1892" s="18"/>
      <c r="K1892" s="18"/>
      <c r="M1892" t="s">
        <v>4509</v>
      </c>
      <c r="N1892" t="s">
        <v>4510</v>
      </c>
      <c r="O1892" t="s">
        <v>1072</v>
      </c>
    </row>
    <row r="1893" spans="1:15" x14ac:dyDescent="0.25">
      <c r="A1893" s="18" t="s">
        <v>7608</v>
      </c>
      <c r="B1893" s="22" t="s">
        <v>7609</v>
      </c>
      <c r="G1893" s="18"/>
      <c r="I1893" s="18"/>
      <c r="K1893" s="18"/>
      <c r="M1893" t="s">
        <v>4511</v>
      </c>
      <c r="N1893" t="s">
        <v>4512</v>
      </c>
      <c r="O1893" t="s">
        <v>494</v>
      </c>
    </row>
    <row r="1894" spans="1:15" x14ac:dyDescent="0.25">
      <c r="A1894" s="18" t="s">
        <v>2472</v>
      </c>
      <c r="B1894" s="22" t="s">
        <v>2471</v>
      </c>
      <c r="G1894" s="18"/>
      <c r="I1894" s="18"/>
      <c r="K1894" s="18"/>
      <c r="M1894" t="s">
        <v>4513</v>
      </c>
      <c r="N1894" t="s">
        <v>4514</v>
      </c>
      <c r="O1894" t="s">
        <v>658</v>
      </c>
    </row>
    <row r="1895" spans="1:15" x14ac:dyDescent="0.25">
      <c r="A1895" s="18" t="s">
        <v>2474</v>
      </c>
      <c r="B1895" s="22" t="s">
        <v>2473</v>
      </c>
      <c r="G1895" s="18"/>
      <c r="I1895" s="18"/>
      <c r="K1895" s="18"/>
      <c r="M1895" t="s">
        <v>4515</v>
      </c>
      <c r="N1895" t="s">
        <v>4516</v>
      </c>
      <c r="O1895" t="s">
        <v>1475</v>
      </c>
    </row>
    <row r="1896" spans="1:15" x14ac:dyDescent="0.25">
      <c r="A1896" s="18" t="s">
        <v>5906</v>
      </c>
      <c r="B1896" s="22" t="s">
        <v>5907</v>
      </c>
      <c r="G1896" s="18"/>
      <c r="I1896" s="18"/>
      <c r="K1896" s="18"/>
      <c r="M1896" t="s">
        <v>4517</v>
      </c>
      <c r="N1896" t="s">
        <v>4518</v>
      </c>
      <c r="O1896" t="s">
        <v>1475</v>
      </c>
    </row>
    <row r="1897" spans="1:15" x14ac:dyDescent="0.25">
      <c r="A1897" s="18" t="s">
        <v>2476</v>
      </c>
      <c r="B1897" s="22" t="s">
        <v>2475</v>
      </c>
      <c r="G1897" s="18"/>
      <c r="I1897" s="18"/>
      <c r="K1897" s="18"/>
      <c r="M1897" t="s">
        <v>4519</v>
      </c>
      <c r="N1897" t="s">
        <v>290</v>
      </c>
      <c r="O1897" t="s">
        <v>1039</v>
      </c>
    </row>
    <row r="1898" spans="1:15" x14ac:dyDescent="0.25">
      <c r="A1898" s="18" t="s">
        <v>8916</v>
      </c>
      <c r="B1898" s="22" t="s">
        <v>8917</v>
      </c>
      <c r="G1898" s="18"/>
      <c r="I1898" s="18"/>
      <c r="K1898" s="18"/>
      <c r="M1898" t="s">
        <v>4520</v>
      </c>
      <c r="N1898" t="s">
        <v>4521</v>
      </c>
      <c r="O1898" t="s">
        <v>908</v>
      </c>
    </row>
    <row r="1899" spans="1:15" x14ac:dyDescent="0.25">
      <c r="A1899" s="18" t="s">
        <v>370</v>
      </c>
      <c r="B1899" s="22" t="s">
        <v>2477</v>
      </c>
      <c r="G1899" s="18"/>
      <c r="I1899" s="18"/>
      <c r="K1899" s="18"/>
      <c r="M1899" t="s">
        <v>4522</v>
      </c>
      <c r="N1899" t="s">
        <v>4523</v>
      </c>
      <c r="O1899" t="s">
        <v>1902</v>
      </c>
    </row>
    <row r="1900" spans="1:15" x14ac:dyDescent="0.25">
      <c r="A1900" s="18" t="s">
        <v>7424</v>
      </c>
      <c r="B1900" s="22" t="s">
        <v>7425</v>
      </c>
      <c r="G1900" s="18"/>
      <c r="I1900" s="18"/>
      <c r="K1900" s="18"/>
      <c r="M1900" t="s">
        <v>4524</v>
      </c>
      <c r="N1900" t="s">
        <v>144</v>
      </c>
      <c r="O1900" t="s">
        <v>683</v>
      </c>
    </row>
    <row r="1901" spans="1:15" x14ac:dyDescent="0.25">
      <c r="A1901" s="18" t="s">
        <v>5492</v>
      </c>
      <c r="B1901" s="22" t="s">
        <v>5493</v>
      </c>
      <c r="G1901" s="18"/>
      <c r="I1901" s="18"/>
      <c r="K1901" s="18"/>
      <c r="M1901" t="s">
        <v>4525</v>
      </c>
      <c r="N1901" t="s">
        <v>4526</v>
      </c>
      <c r="O1901" t="s">
        <v>1118</v>
      </c>
    </row>
    <row r="1902" spans="1:15" x14ac:dyDescent="0.25">
      <c r="A1902" s="18" t="s">
        <v>2479</v>
      </c>
      <c r="B1902" s="22" t="s">
        <v>2478</v>
      </c>
      <c r="G1902" s="18"/>
      <c r="I1902" s="18"/>
      <c r="K1902" s="18"/>
      <c r="M1902" t="s">
        <v>4527</v>
      </c>
      <c r="N1902" t="s">
        <v>4528</v>
      </c>
      <c r="O1902" t="s">
        <v>658</v>
      </c>
    </row>
    <row r="1903" spans="1:15" x14ac:dyDescent="0.25">
      <c r="A1903" s="18" t="s">
        <v>6371</v>
      </c>
      <c r="B1903" s="22" t="s">
        <v>6372</v>
      </c>
      <c r="G1903" s="18"/>
      <c r="I1903" s="18"/>
      <c r="K1903" s="18"/>
      <c r="M1903" t="s">
        <v>4529</v>
      </c>
      <c r="N1903" t="s">
        <v>4530</v>
      </c>
      <c r="O1903" t="s">
        <v>532</v>
      </c>
    </row>
    <row r="1904" spans="1:15" x14ac:dyDescent="0.25">
      <c r="A1904" s="18" t="s">
        <v>8074</v>
      </c>
      <c r="B1904" s="22" t="s">
        <v>8075</v>
      </c>
      <c r="G1904" s="18"/>
      <c r="I1904" s="18"/>
      <c r="K1904" s="18"/>
      <c r="M1904" t="s">
        <v>4531</v>
      </c>
      <c r="N1904" t="s">
        <v>4532</v>
      </c>
      <c r="O1904" t="s">
        <v>1020</v>
      </c>
    </row>
    <row r="1905" spans="1:15" x14ac:dyDescent="0.25">
      <c r="A1905" s="18" t="s">
        <v>7054</v>
      </c>
      <c r="B1905" s="22" t="s">
        <v>7055</v>
      </c>
      <c r="G1905" s="18"/>
      <c r="I1905" s="18"/>
      <c r="K1905" s="18"/>
      <c r="M1905" t="s">
        <v>4533</v>
      </c>
      <c r="N1905" t="s">
        <v>4534</v>
      </c>
      <c r="O1905" t="s">
        <v>2151</v>
      </c>
    </row>
    <row r="1906" spans="1:15" x14ac:dyDescent="0.25">
      <c r="A1906" s="18" t="s">
        <v>2481</v>
      </c>
      <c r="B1906" s="22" t="s">
        <v>2480</v>
      </c>
      <c r="G1906" s="18"/>
      <c r="I1906" s="18"/>
      <c r="K1906" s="18"/>
      <c r="M1906" t="s">
        <v>4535</v>
      </c>
      <c r="N1906" t="s">
        <v>4536</v>
      </c>
      <c r="O1906" t="s">
        <v>91</v>
      </c>
    </row>
    <row r="1907" spans="1:15" x14ac:dyDescent="0.25">
      <c r="A1907" s="18" t="s">
        <v>2483</v>
      </c>
      <c r="B1907" s="22" t="s">
        <v>2482</v>
      </c>
      <c r="G1907" s="18"/>
      <c r="I1907" s="18"/>
      <c r="K1907" s="18"/>
      <c r="M1907" t="s">
        <v>4537</v>
      </c>
      <c r="N1907" t="s">
        <v>4538</v>
      </c>
      <c r="O1907" t="s">
        <v>42</v>
      </c>
    </row>
    <row r="1908" spans="1:15" x14ac:dyDescent="0.25">
      <c r="A1908" s="18" t="s">
        <v>2485</v>
      </c>
      <c r="B1908" s="22" t="s">
        <v>2484</v>
      </c>
      <c r="G1908" s="18"/>
      <c r="I1908" s="18"/>
      <c r="K1908" s="18"/>
      <c r="M1908" t="s">
        <v>4539</v>
      </c>
      <c r="N1908" t="s">
        <v>4540</v>
      </c>
      <c r="O1908" t="s">
        <v>621</v>
      </c>
    </row>
    <row r="1909" spans="1:15" x14ac:dyDescent="0.25">
      <c r="A1909" s="18" t="s">
        <v>7974</v>
      </c>
      <c r="B1909" s="22" t="s">
        <v>7975</v>
      </c>
      <c r="G1909" s="18"/>
      <c r="I1909" s="18"/>
      <c r="K1909" s="18"/>
      <c r="M1909" t="s">
        <v>4541</v>
      </c>
      <c r="N1909" t="s">
        <v>4542</v>
      </c>
      <c r="O1909" t="s">
        <v>817</v>
      </c>
    </row>
    <row r="1910" spans="1:15" x14ac:dyDescent="0.25">
      <c r="A1910" s="18" t="s">
        <v>8682</v>
      </c>
      <c r="B1910" s="22" t="s">
        <v>8683</v>
      </c>
      <c r="G1910" s="18"/>
      <c r="I1910" s="18"/>
      <c r="K1910" s="18"/>
      <c r="M1910" t="s">
        <v>4543</v>
      </c>
      <c r="N1910" t="s">
        <v>4544</v>
      </c>
      <c r="O1910" t="s">
        <v>2878</v>
      </c>
    </row>
    <row r="1911" spans="1:15" x14ac:dyDescent="0.25">
      <c r="A1911" s="18" t="s">
        <v>7362</v>
      </c>
      <c r="B1911" s="22" t="s">
        <v>7363</v>
      </c>
      <c r="G1911" s="18"/>
      <c r="I1911" s="18"/>
      <c r="K1911" s="18"/>
      <c r="M1911" t="s">
        <v>4545</v>
      </c>
      <c r="N1911" t="s">
        <v>4546</v>
      </c>
      <c r="O1911" t="s">
        <v>894</v>
      </c>
    </row>
    <row r="1912" spans="1:15" x14ac:dyDescent="0.25">
      <c r="A1912" s="18" t="s">
        <v>8708</v>
      </c>
      <c r="B1912" s="22" t="s">
        <v>8709</v>
      </c>
      <c r="G1912" s="18"/>
      <c r="I1912" s="18"/>
      <c r="K1912" s="18"/>
      <c r="M1912" t="s">
        <v>4547</v>
      </c>
      <c r="N1912" t="s">
        <v>4548</v>
      </c>
      <c r="O1912" t="s">
        <v>692</v>
      </c>
    </row>
    <row r="1913" spans="1:15" x14ac:dyDescent="0.25">
      <c r="A1913" s="18" t="s">
        <v>9116</v>
      </c>
      <c r="B1913" s="22" t="s">
        <v>9117</v>
      </c>
      <c r="G1913" s="18"/>
      <c r="I1913" s="18"/>
      <c r="K1913" s="18"/>
      <c r="M1913" t="s">
        <v>4549</v>
      </c>
      <c r="N1913" t="s">
        <v>4550</v>
      </c>
      <c r="O1913" t="s">
        <v>986</v>
      </c>
    </row>
    <row r="1914" spans="1:15" x14ac:dyDescent="0.25">
      <c r="A1914" s="18" t="s">
        <v>2487</v>
      </c>
      <c r="B1914" s="22" t="s">
        <v>2486</v>
      </c>
      <c r="G1914" s="18"/>
      <c r="I1914" s="18"/>
      <c r="K1914" s="18"/>
      <c r="M1914" t="s">
        <v>4551</v>
      </c>
      <c r="N1914" t="s">
        <v>430</v>
      </c>
      <c r="O1914" t="s">
        <v>957</v>
      </c>
    </row>
    <row r="1915" spans="1:15" x14ac:dyDescent="0.25">
      <c r="A1915" s="18" t="s">
        <v>10389</v>
      </c>
      <c r="B1915" s="22" t="s">
        <v>10390</v>
      </c>
      <c r="G1915" s="18"/>
      <c r="I1915" s="18"/>
      <c r="K1915" s="18"/>
      <c r="M1915" t="s">
        <v>4552</v>
      </c>
      <c r="N1915" t="s">
        <v>4553</v>
      </c>
      <c r="O1915" t="s">
        <v>1805</v>
      </c>
    </row>
    <row r="1916" spans="1:15" x14ac:dyDescent="0.25">
      <c r="A1916" s="18" t="s">
        <v>2489</v>
      </c>
      <c r="B1916" s="22" t="s">
        <v>2488</v>
      </c>
      <c r="G1916" s="18"/>
      <c r="I1916" s="18"/>
      <c r="K1916" s="18"/>
      <c r="M1916" t="s">
        <v>4554</v>
      </c>
      <c r="N1916" t="s">
        <v>4555</v>
      </c>
      <c r="O1916" t="s">
        <v>800</v>
      </c>
    </row>
    <row r="1917" spans="1:15" x14ac:dyDescent="0.25">
      <c r="A1917" s="18" t="s">
        <v>7962</v>
      </c>
      <c r="B1917" s="22" t="s">
        <v>7963</v>
      </c>
      <c r="G1917" s="18"/>
      <c r="I1917" s="18"/>
      <c r="K1917" s="18"/>
      <c r="M1917" t="s">
        <v>4556</v>
      </c>
      <c r="N1917" t="s">
        <v>4557</v>
      </c>
      <c r="O1917" t="s">
        <v>560</v>
      </c>
    </row>
    <row r="1918" spans="1:15" x14ac:dyDescent="0.25">
      <c r="A1918" s="18" t="s">
        <v>2492</v>
      </c>
      <c r="B1918" s="22" t="s">
        <v>2491</v>
      </c>
      <c r="G1918" s="18"/>
      <c r="I1918" s="18"/>
      <c r="K1918" s="18"/>
      <c r="M1918" t="s">
        <v>4558</v>
      </c>
      <c r="N1918" t="s">
        <v>4559</v>
      </c>
      <c r="O1918" t="s">
        <v>1253</v>
      </c>
    </row>
    <row r="1919" spans="1:15" x14ac:dyDescent="0.25">
      <c r="A1919" s="18" t="s">
        <v>2494</v>
      </c>
      <c r="B1919" s="22" t="s">
        <v>2493</v>
      </c>
      <c r="G1919" s="18"/>
      <c r="I1919" s="18"/>
      <c r="K1919" s="18"/>
      <c r="M1919" t="s">
        <v>4560</v>
      </c>
      <c r="N1919" t="s">
        <v>4561</v>
      </c>
      <c r="O1919" t="s">
        <v>800</v>
      </c>
    </row>
    <row r="1920" spans="1:15" x14ac:dyDescent="0.25">
      <c r="A1920" s="18" t="s">
        <v>2496</v>
      </c>
      <c r="B1920" s="22" t="s">
        <v>2495</v>
      </c>
      <c r="G1920" s="18"/>
      <c r="I1920" s="18"/>
      <c r="K1920" s="18"/>
      <c r="M1920" t="s">
        <v>4562</v>
      </c>
      <c r="N1920" t="s">
        <v>4563</v>
      </c>
      <c r="O1920" t="s">
        <v>497</v>
      </c>
    </row>
    <row r="1921" spans="1:15" x14ac:dyDescent="0.25">
      <c r="A1921" s="18" t="s">
        <v>8156</v>
      </c>
      <c r="B1921" s="22" t="s">
        <v>8157</v>
      </c>
      <c r="G1921" s="18"/>
      <c r="I1921" s="18"/>
      <c r="K1921" s="18"/>
      <c r="M1921" t="s">
        <v>4564</v>
      </c>
      <c r="N1921" t="s">
        <v>4565</v>
      </c>
      <c r="O1921" t="s">
        <v>4566</v>
      </c>
    </row>
    <row r="1922" spans="1:15" x14ac:dyDescent="0.25">
      <c r="A1922" s="18" t="s">
        <v>2498</v>
      </c>
      <c r="B1922" s="22" t="s">
        <v>2497</v>
      </c>
      <c r="G1922" s="18"/>
      <c r="I1922" s="18"/>
      <c r="K1922" s="18"/>
      <c r="M1922" t="s">
        <v>4567</v>
      </c>
      <c r="N1922" t="s">
        <v>4568</v>
      </c>
      <c r="O1922" t="s">
        <v>986</v>
      </c>
    </row>
    <row r="1923" spans="1:15" x14ac:dyDescent="0.25">
      <c r="A1923" s="18" t="s">
        <v>9742</v>
      </c>
      <c r="B1923" s="22" t="s">
        <v>9743</v>
      </c>
      <c r="G1923" s="18"/>
      <c r="I1923" s="18"/>
      <c r="K1923" s="18"/>
      <c r="M1923" t="s">
        <v>4569</v>
      </c>
      <c r="N1923" t="s">
        <v>4570</v>
      </c>
      <c r="O1923" t="s">
        <v>3836</v>
      </c>
    </row>
    <row r="1924" spans="1:15" x14ac:dyDescent="0.25">
      <c r="A1924" s="18" t="s">
        <v>2500</v>
      </c>
      <c r="B1924" s="22" t="s">
        <v>2499</v>
      </c>
      <c r="G1924" s="18"/>
      <c r="I1924" s="18"/>
      <c r="K1924" s="18"/>
      <c r="M1924" t="s">
        <v>4571</v>
      </c>
      <c r="N1924" t="s">
        <v>4572</v>
      </c>
      <c r="O1924" t="s">
        <v>1721</v>
      </c>
    </row>
    <row r="1925" spans="1:15" x14ac:dyDescent="0.25">
      <c r="A1925" s="18" t="s">
        <v>8128</v>
      </c>
      <c r="B1925" s="22" t="s">
        <v>8129</v>
      </c>
      <c r="G1925" s="18"/>
      <c r="I1925" s="18"/>
      <c r="K1925" s="18"/>
      <c r="M1925" t="s">
        <v>4573</v>
      </c>
      <c r="N1925" t="s">
        <v>4574</v>
      </c>
      <c r="O1925" t="s">
        <v>967</v>
      </c>
    </row>
    <row r="1926" spans="1:15" x14ac:dyDescent="0.25">
      <c r="A1926" s="18" t="s">
        <v>8280</v>
      </c>
      <c r="B1926" s="22" t="s">
        <v>8281</v>
      </c>
      <c r="G1926" s="18"/>
      <c r="I1926" s="18"/>
      <c r="K1926" s="18"/>
      <c r="M1926" t="s">
        <v>4575</v>
      </c>
      <c r="N1926" t="s">
        <v>4576</v>
      </c>
      <c r="O1926" t="s">
        <v>482</v>
      </c>
    </row>
    <row r="1927" spans="1:15" x14ac:dyDescent="0.25">
      <c r="A1927" s="18" t="s">
        <v>2502</v>
      </c>
      <c r="B1927" s="22" t="s">
        <v>2501</v>
      </c>
      <c r="G1927" s="18"/>
      <c r="I1927" s="18"/>
      <c r="K1927" s="18"/>
      <c r="M1927" t="s">
        <v>4577</v>
      </c>
      <c r="N1927" t="s">
        <v>4578</v>
      </c>
      <c r="O1927" t="s">
        <v>563</v>
      </c>
    </row>
    <row r="1928" spans="1:15" x14ac:dyDescent="0.25">
      <c r="A1928" s="18" t="s">
        <v>5324</v>
      </c>
      <c r="B1928" s="22" t="s">
        <v>5325</v>
      </c>
      <c r="G1928" s="18"/>
      <c r="I1928" s="18"/>
      <c r="K1928" s="18"/>
      <c r="M1928" t="s">
        <v>4579</v>
      </c>
      <c r="N1928" t="s">
        <v>4580</v>
      </c>
      <c r="O1928" t="s">
        <v>524</v>
      </c>
    </row>
    <row r="1929" spans="1:15" x14ac:dyDescent="0.25">
      <c r="A1929" s="18" t="s">
        <v>8536</v>
      </c>
      <c r="B1929" s="22" t="s">
        <v>8537</v>
      </c>
      <c r="G1929" s="18"/>
      <c r="I1929" s="18"/>
      <c r="K1929" s="18"/>
      <c r="M1929" t="s">
        <v>4581</v>
      </c>
      <c r="N1929" t="s">
        <v>4582</v>
      </c>
      <c r="O1929" t="s">
        <v>62</v>
      </c>
    </row>
    <row r="1930" spans="1:15" x14ac:dyDescent="0.25">
      <c r="A1930" s="18" t="s">
        <v>2504</v>
      </c>
      <c r="B1930" s="22" t="s">
        <v>2503</v>
      </c>
      <c r="G1930" s="18"/>
      <c r="I1930" s="18"/>
      <c r="K1930" s="18"/>
      <c r="M1930" t="s">
        <v>4583</v>
      </c>
      <c r="N1930" t="s">
        <v>4584</v>
      </c>
      <c r="O1930" t="s">
        <v>549</v>
      </c>
    </row>
    <row r="1931" spans="1:15" x14ac:dyDescent="0.25">
      <c r="A1931" s="18" t="s">
        <v>9534</v>
      </c>
      <c r="B1931" s="22" t="s">
        <v>9535</v>
      </c>
      <c r="G1931" s="18"/>
      <c r="I1931" s="18"/>
      <c r="K1931" s="18"/>
      <c r="M1931" t="s">
        <v>4585</v>
      </c>
      <c r="N1931" t="s">
        <v>4586</v>
      </c>
      <c r="O1931" t="s">
        <v>482</v>
      </c>
    </row>
    <row r="1932" spans="1:15" x14ac:dyDescent="0.25">
      <c r="A1932" s="18" t="s">
        <v>7754</v>
      </c>
      <c r="B1932" s="22" t="s">
        <v>7755</v>
      </c>
      <c r="G1932" s="18"/>
      <c r="I1932" s="18"/>
      <c r="K1932" s="18"/>
      <c r="M1932" t="s">
        <v>4587</v>
      </c>
      <c r="N1932" t="s">
        <v>4588</v>
      </c>
      <c r="O1932" t="s">
        <v>1064</v>
      </c>
    </row>
    <row r="1933" spans="1:15" x14ac:dyDescent="0.25">
      <c r="A1933" s="18" t="s">
        <v>2506</v>
      </c>
      <c r="B1933" s="22" t="s">
        <v>2505</v>
      </c>
      <c r="G1933" s="18"/>
      <c r="I1933" s="18"/>
      <c r="K1933" s="18"/>
      <c r="M1933" t="s">
        <v>4589</v>
      </c>
      <c r="N1933" t="s">
        <v>4590</v>
      </c>
      <c r="O1933" t="s">
        <v>1208</v>
      </c>
    </row>
    <row r="1934" spans="1:15" x14ac:dyDescent="0.25">
      <c r="A1934" s="18" t="s">
        <v>2508</v>
      </c>
      <c r="B1934" s="22" t="s">
        <v>2507</v>
      </c>
      <c r="G1934" s="18"/>
      <c r="I1934" s="18"/>
      <c r="K1934" s="18"/>
      <c r="M1934" t="s">
        <v>4591</v>
      </c>
      <c r="N1934" t="s">
        <v>4592</v>
      </c>
      <c r="O1934" t="s">
        <v>497</v>
      </c>
    </row>
    <row r="1935" spans="1:15" x14ac:dyDescent="0.25">
      <c r="A1935" s="18" t="s">
        <v>2510</v>
      </c>
      <c r="B1935" s="22" t="s">
        <v>2509</v>
      </c>
      <c r="G1935" s="18"/>
      <c r="I1935" s="18"/>
      <c r="K1935" s="18"/>
      <c r="M1935" t="s">
        <v>4593</v>
      </c>
      <c r="N1935" t="s">
        <v>4594</v>
      </c>
      <c r="O1935" t="s">
        <v>497</v>
      </c>
    </row>
    <row r="1936" spans="1:15" x14ac:dyDescent="0.25">
      <c r="A1936" s="18" t="s">
        <v>2512</v>
      </c>
      <c r="B1936" s="22" t="s">
        <v>2511</v>
      </c>
      <c r="G1936" s="18"/>
      <c r="I1936" s="18"/>
      <c r="K1936" s="18"/>
      <c r="M1936" t="s">
        <v>4595</v>
      </c>
      <c r="N1936" t="s">
        <v>4596</v>
      </c>
      <c r="O1936" t="s">
        <v>683</v>
      </c>
    </row>
    <row r="1937" spans="1:15" x14ac:dyDescent="0.25">
      <c r="A1937" s="18" t="s">
        <v>2514</v>
      </c>
      <c r="B1937" s="22" t="s">
        <v>2513</v>
      </c>
      <c r="G1937" s="18"/>
      <c r="I1937" s="18"/>
      <c r="K1937" s="18"/>
      <c r="M1937" t="s">
        <v>4597</v>
      </c>
      <c r="N1937" t="s">
        <v>4598</v>
      </c>
      <c r="O1937" t="s">
        <v>497</v>
      </c>
    </row>
    <row r="1938" spans="1:15" x14ac:dyDescent="0.25">
      <c r="A1938" s="18" t="s">
        <v>2516</v>
      </c>
      <c r="B1938" s="22" t="s">
        <v>2515</v>
      </c>
      <c r="G1938" s="18"/>
      <c r="I1938" s="18"/>
      <c r="K1938" s="18"/>
      <c r="M1938" t="s">
        <v>4599</v>
      </c>
      <c r="N1938" t="s">
        <v>4600</v>
      </c>
      <c r="O1938" t="s">
        <v>524</v>
      </c>
    </row>
    <row r="1939" spans="1:15" x14ac:dyDescent="0.25">
      <c r="A1939" s="18" t="s">
        <v>2518</v>
      </c>
      <c r="B1939" s="22" t="s">
        <v>2517</v>
      </c>
      <c r="G1939" s="18"/>
      <c r="I1939" s="18"/>
      <c r="K1939" s="18"/>
      <c r="M1939" t="s">
        <v>4601</v>
      </c>
      <c r="N1939" t="s">
        <v>4602</v>
      </c>
      <c r="O1939" t="s">
        <v>800</v>
      </c>
    </row>
    <row r="1940" spans="1:15" x14ac:dyDescent="0.25">
      <c r="A1940" s="18" t="s">
        <v>6856</v>
      </c>
      <c r="B1940" s="22" t="s">
        <v>6857</v>
      </c>
      <c r="G1940" s="18"/>
      <c r="I1940" s="18"/>
      <c r="K1940" s="18"/>
      <c r="M1940" t="s">
        <v>4603</v>
      </c>
      <c r="N1940" t="s">
        <v>328</v>
      </c>
      <c r="O1940" t="s">
        <v>1902</v>
      </c>
    </row>
    <row r="1941" spans="1:15" x14ac:dyDescent="0.25">
      <c r="A1941" s="18" t="s">
        <v>2520</v>
      </c>
      <c r="B1941" s="22" t="s">
        <v>2519</v>
      </c>
      <c r="G1941" s="18"/>
      <c r="I1941" s="18"/>
      <c r="K1941" s="18"/>
      <c r="M1941" t="s">
        <v>4604</v>
      </c>
      <c r="N1941" t="s">
        <v>4605</v>
      </c>
      <c r="O1941" t="s">
        <v>499</v>
      </c>
    </row>
    <row r="1942" spans="1:15" x14ac:dyDescent="0.25">
      <c r="A1942" s="18" t="s">
        <v>6750</v>
      </c>
      <c r="B1942" s="22" t="s">
        <v>6751</v>
      </c>
      <c r="G1942" s="18"/>
      <c r="I1942" s="18"/>
      <c r="K1942" s="18"/>
      <c r="M1942" t="s">
        <v>4606</v>
      </c>
      <c r="N1942" t="s">
        <v>4607</v>
      </c>
      <c r="O1942" t="s">
        <v>1039</v>
      </c>
    </row>
    <row r="1943" spans="1:15" x14ac:dyDescent="0.25">
      <c r="A1943" s="18" t="s">
        <v>2522</v>
      </c>
      <c r="B1943" s="22" t="s">
        <v>2521</v>
      </c>
      <c r="G1943" s="18"/>
      <c r="I1943" s="18"/>
      <c r="K1943" s="18"/>
      <c r="M1943" t="s">
        <v>4608</v>
      </c>
      <c r="N1943" t="s">
        <v>4609</v>
      </c>
      <c r="O1943" t="s">
        <v>1138</v>
      </c>
    </row>
    <row r="1944" spans="1:15" x14ac:dyDescent="0.25">
      <c r="A1944" s="18" t="s">
        <v>2524</v>
      </c>
      <c r="B1944" s="22" t="s">
        <v>2523</v>
      </c>
      <c r="G1944" s="18"/>
      <c r="I1944" s="18"/>
      <c r="K1944" s="18"/>
      <c r="M1944" t="s">
        <v>4610</v>
      </c>
      <c r="N1944" t="s">
        <v>4611</v>
      </c>
      <c r="O1944" t="s">
        <v>4612</v>
      </c>
    </row>
    <row r="1945" spans="1:15" x14ac:dyDescent="0.25">
      <c r="A1945" s="18" t="s">
        <v>2526</v>
      </c>
      <c r="B1945" s="22" t="s">
        <v>2525</v>
      </c>
      <c r="G1945" s="18"/>
      <c r="I1945" s="18"/>
      <c r="K1945" s="18"/>
      <c r="M1945" t="s">
        <v>4613</v>
      </c>
      <c r="N1945" t="s">
        <v>4614</v>
      </c>
      <c r="O1945" t="s">
        <v>50</v>
      </c>
    </row>
    <row r="1946" spans="1:15" x14ac:dyDescent="0.25">
      <c r="A1946" s="18" t="s">
        <v>5824</v>
      </c>
      <c r="B1946" s="22" t="s">
        <v>5825</v>
      </c>
      <c r="G1946" s="18"/>
      <c r="I1946" s="18"/>
      <c r="K1946" s="18"/>
      <c r="M1946" t="s">
        <v>4615</v>
      </c>
      <c r="N1946" t="s">
        <v>4616</v>
      </c>
      <c r="O1946" t="s">
        <v>722</v>
      </c>
    </row>
    <row r="1947" spans="1:15" x14ac:dyDescent="0.25">
      <c r="A1947" s="18" t="s">
        <v>9930</v>
      </c>
      <c r="B1947" s="22" t="s">
        <v>9931</v>
      </c>
      <c r="G1947" s="18"/>
      <c r="I1947" s="18"/>
      <c r="K1947" s="18"/>
      <c r="M1947" t="s">
        <v>4617</v>
      </c>
      <c r="N1947" t="s">
        <v>4618</v>
      </c>
      <c r="O1947" t="s">
        <v>827</v>
      </c>
    </row>
    <row r="1948" spans="1:15" x14ac:dyDescent="0.25">
      <c r="A1948" s="18" t="s">
        <v>9734</v>
      </c>
      <c r="B1948" s="22" t="s">
        <v>9735</v>
      </c>
      <c r="G1948" s="18"/>
      <c r="I1948" s="18"/>
      <c r="K1948" s="18"/>
      <c r="M1948" t="s">
        <v>4619</v>
      </c>
      <c r="N1948" t="s">
        <v>4620</v>
      </c>
      <c r="O1948" t="s">
        <v>560</v>
      </c>
    </row>
    <row r="1949" spans="1:15" x14ac:dyDescent="0.25">
      <c r="A1949" s="18" t="s">
        <v>5592</v>
      </c>
      <c r="B1949" s="22" t="s">
        <v>5593</v>
      </c>
      <c r="G1949" s="18"/>
      <c r="I1949" s="18"/>
      <c r="K1949" s="18"/>
      <c r="M1949" t="s">
        <v>4621</v>
      </c>
      <c r="N1949" t="s">
        <v>4622</v>
      </c>
      <c r="O1949" t="s">
        <v>963</v>
      </c>
    </row>
    <row r="1950" spans="1:15" x14ac:dyDescent="0.25">
      <c r="A1950" s="18" t="s">
        <v>2528</v>
      </c>
      <c r="B1950" s="22" t="s">
        <v>2527</v>
      </c>
      <c r="G1950" s="18"/>
      <c r="I1950" s="18"/>
      <c r="K1950" s="18"/>
      <c r="M1950" t="s">
        <v>4623</v>
      </c>
      <c r="N1950" t="s">
        <v>4624</v>
      </c>
      <c r="O1950" t="s">
        <v>650</v>
      </c>
    </row>
    <row r="1951" spans="1:15" x14ac:dyDescent="0.25">
      <c r="A1951" s="18" t="s">
        <v>2530</v>
      </c>
      <c r="B1951" s="22" t="s">
        <v>2529</v>
      </c>
      <c r="G1951" s="18"/>
      <c r="I1951" s="18"/>
      <c r="K1951" s="18"/>
      <c r="M1951" t="s">
        <v>4625</v>
      </c>
      <c r="N1951" t="s">
        <v>4626</v>
      </c>
      <c r="O1951" t="s">
        <v>1401</v>
      </c>
    </row>
    <row r="1952" spans="1:15" x14ac:dyDescent="0.25">
      <c r="A1952" s="18" t="s">
        <v>7186</v>
      </c>
      <c r="B1952" s="22" t="s">
        <v>7187</v>
      </c>
      <c r="G1952" s="18"/>
      <c r="I1952" s="18"/>
      <c r="K1952" s="18"/>
      <c r="M1952" t="s">
        <v>4627</v>
      </c>
      <c r="N1952" t="s">
        <v>4628</v>
      </c>
      <c r="O1952" t="s">
        <v>83</v>
      </c>
    </row>
    <row r="1953" spans="1:15" x14ac:dyDescent="0.25">
      <c r="A1953" s="18" t="s">
        <v>2533</v>
      </c>
      <c r="B1953" s="22" t="s">
        <v>2532</v>
      </c>
      <c r="G1953" s="18"/>
      <c r="I1953" s="18"/>
      <c r="K1953" s="18"/>
      <c r="M1953" t="s">
        <v>4629</v>
      </c>
      <c r="N1953" t="s">
        <v>4630</v>
      </c>
      <c r="O1953" t="s">
        <v>482</v>
      </c>
    </row>
    <row r="1954" spans="1:15" x14ac:dyDescent="0.25">
      <c r="A1954" s="18" t="s">
        <v>7058</v>
      </c>
      <c r="B1954" s="22" t="s">
        <v>7059</v>
      </c>
      <c r="G1954" s="18"/>
      <c r="I1954" s="18"/>
      <c r="K1954" s="18"/>
      <c r="M1954" t="s">
        <v>4631</v>
      </c>
      <c r="N1954" t="s">
        <v>4630</v>
      </c>
      <c r="O1954" t="s">
        <v>541</v>
      </c>
    </row>
    <row r="1955" spans="1:15" x14ac:dyDescent="0.25">
      <c r="A1955" s="18" t="s">
        <v>6962</v>
      </c>
      <c r="B1955" s="22" t="s">
        <v>6963</v>
      </c>
      <c r="G1955" s="18"/>
      <c r="I1955" s="18"/>
      <c r="K1955" s="18"/>
      <c r="M1955" t="s">
        <v>4632</v>
      </c>
      <c r="N1955" t="s">
        <v>4633</v>
      </c>
      <c r="O1955" t="s">
        <v>730</v>
      </c>
    </row>
    <row r="1956" spans="1:15" x14ac:dyDescent="0.25">
      <c r="A1956" s="18" t="s">
        <v>9428</v>
      </c>
      <c r="B1956" s="22" t="s">
        <v>9429</v>
      </c>
      <c r="G1956" s="18"/>
      <c r="I1956" s="18"/>
      <c r="K1956" s="18"/>
      <c r="M1956" t="s">
        <v>4634</v>
      </c>
      <c r="N1956" t="s">
        <v>4635</v>
      </c>
      <c r="O1956" t="s">
        <v>482</v>
      </c>
    </row>
    <row r="1957" spans="1:15" x14ac:dyDescent="0.25">
      <c r="A1957" s="18" t="s">
        <v>2536</v>
      </c>
      <c r="B1957" s="22" t="s">
        <v>2535</v>
      </c>
      <c r="G1957" s="18"/>
      <c r="I1957" s="18"/>
      <c r="K1957" s="18"/>
      <c r="M1957" t="s">
        <v>4636</v>
      </c>
      <c r="N1957" t="s">
        <v>4637</v>
      </c>
      <c r="O1957" t="s">
        <v>573</v>
      </c>
    </row>
    <row r="1958" spans="1:15" x14ac:dyDescent="0.25">
      <c r="A1958" s="18" t="s">
        <v>2538</v>
      </c>
      <c r="B1958" s="22" t="s">
        <v>2537</v>
      </c>
      <c r="G1958" s="18"/>
      <c r="I1958" s="18"/>
      <c r="K1958" s="18"/>
      <c r="M1958" t="s">
        <v>4638</v>
      </c>
      <c r="N1958" t="s">
        <v>4639</v>
      </c>
      <c r="O1958" t="s">
        <v>737</v>
      </c>
    </row>
    <row r="1959" spans="1:15" x14ac:dyDescent="0.25">
      <c r="A1959" s="18" t="s">
        <v>6003</v>
      </c>
      <c r="B1959" s="22" t="s">
        <v>6004</v>
      </c>
      <c r="G1959" s="18"/>
      <c r="I1959" s="18"/>
      <c r="K1959" s="18"/>
      <c r="M1959" t="s">
        <v>4640</v>
      </c>
      <c r="N1959" t="s">
        <v>4641</v>
      </c>
      <c r="O1959" t="s">
        <v>553</v>
      </c>
    </row>
    <row r="1960" spans="1:15" x14ac:dyDescent="0.25">
      <c r="A1960" s="18" t="s">
        <v>6684</v>
      </c>
      <c r="B1960" s="22" t="s">
        <v>6685</v>
      </c>
      <c r="G1960" s="18"/>
      <c r="I1960" s="18"/>
      <c r="K1960" s="18"/>
      <c r="M1960" t="s">
        <v>4642</v>
      </c>
      <c r="N1960" t="s">
        <v>4643</v>
      </c>
      <c r="O1960" t="s">
        <v>844</v>
      </c>
    </row>
    <row r="1961" spans="1:15" x14ac:dyDescent="0.25">
      <c r="A1961" s="18" t="s">
        <v>2540</v>
      </c>
      <c r="B1961" s="22" t="s">
        <v>2539</v>
      </c>
      <c r="G1961" s="18"/>
      <c r="I1961" s="18"/>
      <c r="K1961" s="18"/>
      <c r="M1961" t="s">
        <v>35</v>
      </c>
      <c r="N1961" t="s">
        <v>34</v>
      </c>
      <c r="O1961" t="s">
        <v>817</v>
      </c>
    </row>
    <row r="1962" spans="1:15" x14ac:dyDescent="0.25">
      <c r="A1962" s="18" t="s">
        <v>10175</v>
      </c>
      <c r="B1962" s="22" t="s">
        <v>10176</v>
      </c>
      <c r="G1962" s="18"/>
      <c r="I1962" s="18"/>
      <c r="K1962" s="18"/>
      <c r="M1962" t="s">
        <v>4644</v>
      </c>
      <c r="N1962" t="s">
        <v>4645</v>
      </c>
      <c r="O1962" t="s">
        <v>941</v>
      </c>
    </row>
    <row r="1963" spans="1:15" x14ac:dyDescent="0.25">
      <c r="A1963" s="18" t="s">
        <v>8298</v>
      </c>
      <c r="B1963" s="22" t="s">
        <v>8299</v>
      </c>
      <c r="G1963" s="18"/>
      <c r="I1963" s="18"/>
      <c r="K1963" s="18"/>
      <c r="M1963" t="s">
        <v>4646</v>
      </c>
      <c r="N1963" t="s">
        <v>4647</v>
      </c>
      <c r="O1963" t="s">
        <v>986</v>
      </c>
    </row>
    <row r="1964" spans="1:15" x14ac:dyDescent="0.25">
      <c r="A1964" s="18" t="s">
        <v>8054</v>
      </c>
      <c r="B1964" s="22" t="s">
        <v>8055</v>
      </c>
      <c r="G1964" s="18"/>
      <c r="I1964" s="18"/>
      <c r="K1964" s="18"/>
      <c r="M1964" t="s">
        <v>4648</v>
      </c>
      <c r="N1964" t="s">
        <v>4649</v>
      </c>
      <c r="O1964" t="s">
        <v>612</v>
      </c>
    </row>
    <row r="1965" spans="1:15" x14ac:dyDescent="0.25">
      <c r="A1965" s="18" t="s">
        <v>2542</v>
      </c>
      <c r="B1965" s="22" t="s">
        <v>2541</v>
      </c>
      <c r="G1965" s="18"/>
      <c r="I1965" s="18"/>
      <c r="K1965" s="18"/>
      <c r="M1965" t="s">
        <v>4650</v>
      </c>
      <c r="N1965" t="s">
        <v>4651</v>
      </c>
      <c r="O1965" t="s">
        <v>1926</v>
      </c>
    </row>
    <row r="1966" spans="1:15" x14ac:dyDescent="0.25">
      <c r="A1966" s="18" t="s">
        <v>2544</v>
      </c>
      <c r="B1966" s="22" t="s">
        <v>2543</v>
      </c>
      <c r="G1966" s="18"/>
      <c r="I1966" s="18"/>
      <c r="K1966" s="18"/>
      <c r="M1966" t="s">
        <v>4652</v>
      </c>
      <c r="N1966" t="s">
        <v>4653</v>
      </c>
      <c r="O1966" t="s">
        <v>524</v>
      </c>
    </row>
    <row r="1967" spans="1:15" x14ac:dyDescent="0.25">
      <c r="A1967" s="18" t="s">
        <v>5530</v>
      </c>
      <c r="B1967" s="22" t="s">
        <v>5531</v>
      </c>
      <c r="G1967" s="18"/>
      <c r="I1967" s="18"/>
      <c r="K1967" s="18"/>
      <c r="M1967" t="s">
        <v>4654</v>
      </c>
      <c r="N1967" t="s">
        <v>4655</v>
      </c>
      <c r="O1967" t="s">
        <v>654</v>
      </c>
    </row>
    <row r="1968" spans="1:15" x14ac:dyDescent="0.25">
      <c r="A1968" s="18" t="s">
        <v>5866</v>
      </c>
      <c r="B1968" s="22" t="s">
        <v>5867</v>
      </c>
      <c r="G1968" s="18"/>
      <c r="I1968" s="18"/>
      <c r="K1968" s="18"/>
      <c r="M1968" t="s">
        <v>4656</v>
      </c>
      <c r="N1968" t="s">
        <v>4657</v>
      </c>
      <c r="O1968" t="s">
        <v>563</v>
      </c>
    </row>
    <row r="1969" spans="1:15" x14ac:dyDescent="0.25">
      <c r="A1969" s="18" t="s">
        <v>7130</v>
      </c>
      <c r="B1969" s="22" t="s">
        <v>7131</v>
      </c>
      <c r="G1969" s="18"/>
      <c r="I1969" s="18"/>
      <c r="K1969" s="18"/>
      <c r="M1969" t="s">
        <v>4658</v>
      </c>
      <c r="N1969" t="s">
        <v>4659</v>
      </c>
      <c r="O1969" t="s">
        <v>2369</v>
      </c>
    </row>
    <row r="1970" spans="1:15" x14ac:dyDescent="0.25">
      <c r="A1970" s="18" t="s">
        <v>10147</v>
      </c>
      <c r="B1970" s="22" t="s">
        <v>10148</v>
      </c>
      <c r="G1970" s="18"/>
      <c r="I1970" s="18"/>
      <c r="K1970" s="18"/>
      <c r="M1970" t="s">
        <v>4660</v>
      </c>
      <c r="N1970" t="s">
        <v>4661</v>
      </c>
      <c r="O1970" t="s">
        <v>2534</v>
      </c>
    </row>
    <row r="1971" spans="1:15" x14ac:dyDescent="0.25">
      <c r="A1971" s="18" t="s">
        <v>7968</v>
      </c>
      <c r="B1971" s="22" t="s">
        <v>7969</v>
      </c>
      <c r="G1971" s="18"/>
      <c r="I1971" s="18"/>
      <c r="K1971" s="18"/>
      <c r="M1971" t="s">
        <v>4662</v>
      </c>
      <c r="N1971" t="s">
        <v>4663</v>
      </c>
      <c r="O1971" t="s">
        <v>505</v>
      </c>
    </row>
    <row r="1972" spans="1:15" x14ac:dyDescent="0.25">
      <c r="A1972" s="18" t="s">
        <v>2546</v>
      </c>
      <c r="B1972" s="22" t="s">
        <v>2545</v>
      </c>
      <c r="G1972" s="18"/>
      <c r="I1972" s="18"/>
      <c r="K1972" s="18"/>
      <c r="M1972" t="s">
        <v>4664</v>
      </c>
      <c r="N1972" t="s">
        <v>4665</v>
      </c>
      <c r="O1972" t="s">
        <v>844</v>
      </c>
    </row>
    <row r="1973" spans="1:15" x14ac:dyDescent="0.25">
      <c r="A1973" s="18" t="s">
        <v>2548</v>
      </c>
      <c r="B1973" s="22" t="s">
        <v>2547</v>
      </c>
      <c r="G1973" s="18"/>
      <c r="I1973" s="18"/>
      <c r="K1973" s="18"/>
      <c r="M1973" t="s">
        <v>4666</v>
      </c>
      <c r="N1973" t="s">
        <v>4667</v>
      </c>
      <c r="O1973" t="s">
        <v>560</v>
      </c>
    </row>
    <row r="1974" spans="1:15" x14ac:dyDescent="0.25">
      <c r="A1974" s="18" t="s">
        <v>6732</v>
      </c>
      <c r="B1974" s="22" t="s">
        <v>6733</v>
      </c>
      <c r="G1974" s="18"/>
      <c r="I1974" s="18"/>
      <c r="K1974" s="18"/>
      <c r="M1974" t="s">
        <v>4668</v>
      </c>
      <c r="N1974" t="s">
        <v>4669</v>
      </c>
      <c r="O1974" t="s">
        <v>1146</v>
      </c>
    </row>
    <row r="1975" spans="1:15" x14ac:dyDescent="0.25">
      <c r="A1975" s="18" t="s">
        <v>2550</v>
      </c>
      <c r="B1975" s="22" t="s">
        <v>2549</v>
      </c>
      <c r="G1975" s="18"/>
      <c r="I1975" s="18"/>
      <c r="K1975" s="18"/>
      <c r="M1975" t="s">
        <v>4670</v>
      </c>
      <c r="N1975" t="s">
        <v>4671</v>
      </c>
      <c r="O1975" t="s">
        <v>2369</v>
      </c>
    </row>
    <row r="1976" spans="1:15" x14ac:dyDescent="0.25">
      <c r="A1976" s="18" t="s">
        <v>7510</v>
      </c>
      <c r="B1976" s="22" t="s">
        <v>7511</v>
      </c>
      <c r="G1976" s="18"/>
      <c r="I1976" s="18"/>
      <c r="K1976" s="18"/>
      <c r="M1976" t="s">
        <v>4672</v>
      </c>
      <c r="N1976" t="s">
        <v>4673</v>
      </c>
      <c r="O1976" t="s">
        <v>904</v>
      </c>
    </row>
    <row r="1977" spans="1:15" x14ac:dyDescent="0.25">
      <c r="A1977" s="18" t="s">
        <v>2552</v>
      </c>
      <c r="B1977" s="22" t="s">
        <v>2551</v>
      </c>
      <c r="G1977" s="18"/>
      <c r="I1977" s="18"/>
      <c r="K1977" s="18"/>
      <c r="M1977" t="s">
        <v>4674</v>
      </c>
      <c r="N1977" t="s">
        <v>4675</v>
      </c>
      <c r="O1977" t="s">
        <v>904</v>
      </c>
    </row>
    <row r="1978" spans="1:15" x14ac:dyDescent="0.25">
      <c r="A1978" s="18" t="s">
        <v>7272</v>
      </c>
      <c r="B1978" s="22" t="s">
        <v>7273</v>
      </c>
      <c r="G1978" s="18"/>
      <c r="I1978" s="18"/>
      <c r="K1978" s="18"/>
      <c r="M1978" t="s">
        <v>4676</v>
      </c>
      <c r="N1978" t="s">
        <v>4677</v>
      </c>
      <c r="O1978" t="s">
        <v>1020</v>
      </c>
    </row>
    <row r="1979" spans="1:15" x14ac:dyDescent="0.25">
      <c r="A1979" s="18" t="s">
        <v>2554</v>
      </c>
      <c r="B1979" s="22" t="s">
        <v>2553</v>
      </c>
      <c r="G1979" s="18"/>
      <c r="I1979" s="18"/>
      <c r="K1979" s="18"/>
      <c r="M1979" t="s">
        <v>4678</v>
      </c>
      <c r="N1979" t="s">
        <v>4679</v>
      </c>
      <c r="O1979" t="s">
        <v>2465</v>
      </c>
    </row>
    <row r="1980" spans="1:15" x14ac:dyDescent="0.25">
      <c r="A1980" s="18" t="s">
        <v>2556</v>
      </c>
      <c r="B1980" s="22" t="s">
        <v>2555</v>
      </c>
      <c r="G1980" s="18"/>
      <c r="I1980" s="18"/>
      <c r="K1980" s="18"/>
      <c r="M1980" t="s">
        <v>4680</v>
      </c>
      <c r="N1980" t="s">
        <v>4681</v>
      </c>
      <c r="O1980" t="s">
        <v>986</v>
      </c>
    </row>
    <row r="1981" spans="1:15" x14ac:dyDescent="0.25">
      <c r="A1981" s="18" t="s">
        <v>5326</v>
      </c>
      <c r="B1981" s="22" t="s">
        <v>5327</v>
      </c>
      <c r="G1981" s="18"/>
      <c r="I1981" s="18"/>
      <c r="K1981" s="18"/>
      <c r="M1981" t="s">
        <v>4682</v>
      </c>
      <c r="N1981" t="s">
        <v>4683</v>
      </c>
      <c r="O1981" t="s">
        <v>516</v>
      </c>
    </row>
    <row r="1982" spans="1:15" x14ac:dyDescent="0.25">
      <c r="A1982" s="18" t="s">
        <v>2558</v>
      </c>
      <c r="B1982" s="22" t="s">
        <v>2557</v>
      </c>
      <c r="G1982" s="18"/>
      <c r="I1982" s="18"/>
      <c r="K1982" s="18"/>
      <c r="M1982" t="s">
        <v>4684</v>
      </c>
      <c r="N1982" t="s">
        <v>4685</v>
      </c>
      <c r="O1982" t="s">
        <v>75</v>
      </c>
    </row>
    <row r="1983" spans="1:15" x14ac:dyDescent="0.25">
      <c r="A1983" s="18" t="s">
        <v>2560</v>
      </c>
      <c r="B1983" s="22" t="s">
        <v>2559</v>
      </c>
      <c r="G1983" s="18"/>
      <c r="I1983" s="18"/>
      <c r="K1983" s="18"/>
      <c r="M1983" t="s">
        <v>4686</v>
      </c>
      <c r="N1983" t="s">
        <v>4687</v>
      </c>
      <c r="O1983" t="s">
        <v>1138</v>
      </c>
    </row>
    <row r="1984" spans="1:15" x14ac:dyDescent="0.25">
      <c r="A1984" s="18" t="s">
        <v>8636</v>
      </c>
      <c r="B1984" s="22" t="s">
        <v>8637</v>
      </c>
      <c r="G1984" s="18"/>
      <c r="I1984" s="18"/>
      <c r="K1984" s="18"/>
      <c r="M1984" t="s">
        <v>4688</v>
      </c>
      <c r="N1984" t="s">
        <v>4689</v>
      </c>
      <c r="O1984" t="s">
        <v>497</v>
      </c>
    </row>
    <row r="1985" spans="1:15" x14ac:dyDescent="0.25">
      <c r="A1985" s="18" t="s">
        <v>2562</v>
      </c>
      <c r="B1985" s="22" t="s">
        <v>2561</v>
      </c>
      <c r="G1985" s="18"/>
      <c r="I1985" s="18"/>
      <c r="K1985" s="18"/>
      <c r="M1985" t="s">
        <v>4690</v>
      </c>
      <c r="N1985" t="s">
        <v>4691</v>
      </c>
      <c r="O1985" t="s">
        <v>50</v>
      </c>
    </row>
    <row r="1986" spans="1:15" x14ac:dyDescent="0.25">
      <c r="A1986" s="18" t="s">
        <v>2564</v>
      </c>
      <c r="B1986" s="22" t="s">
        <v>2563</v>
      </c>
      <c r="G1986" s="18"/>
      <c r="I1986" s="18"/>
      <c r="K1986" s="18"/>
      <c r="M1986" t="s">
        <v>4692</v>
      </c>
      <c r="N1986" t="s">
        <v>4693</v>
      </c>
      <c r="O1986" t="s">
        <v>50</v>
      </c>
    </row>
    <row r="1987" spans="1:15" x14ac:dyDescent="0.25">
      <c r="A1987" s="18" t="s">
        <v>6167</v>
      </c>
      <c r="B1987" s="22" t="s">
        <v>6168</v>
      </c>
      <c r="G1987" s="18"/>
      <c r="I1987" s="18"/>
      <c r="K1987" s="18"/>
      <c r="M1987" t="s">
        <v>4694</v>
      </c>
      <c r="N1987" t="s">
        <v>4695</v>
      </c>
      <c r="O1987" t="s">
        <v>4696</v>
      </c>
    </row>
    <row r="1988" spans="1:15" x14ac:dyDescent="0.25">
      <c r="A1988" s="18" t="s">
        <v>8416</v>
      </c>
      <c r="B1988" s="22" t="s">
        <v>8417</v>
      </c>
      <c r="G1988" s="18"/>
      <c r="I1988" s="18"/>
      <c r="K1988" s="18"/>
      <c r="M1988" t="s">
        <v>4697</v>
      </c>
      <c r="N1988" t="s">
        <v>4698</v>
      </c>
      <c r="O1988" t="s">
        <v>986</v>
      </c>
    </row>
    <row r="1989" spans="1:15" x14ac:dyDescent="0.25">
      <c r="A1989" s="18" t="s">
        <v>8822</v>
      </c>
      <c r="B1989" s="22" t="s">
        <v>8823</v>
      </c>
      <c r="G1989" s="18"/>
      <c r="I1989" s="18"/>
      <c r="K1989" s="18"/>
      <c r="M1989" t="s">
        <v>4699</v>
      </c>
      <c r="N1989" t="s">
        <v>4700</v>
      </c>
      <c r="O1989" t="s">
        <v>2873</v>
      </c>
    </row>
    <row r="1990" spans="1:15" x14ac:dyDescent="0.25">
      <c r="A1990" s="18" t="s">
        <v>2566</v>
      </c>
      <c r="B1990" s="22" t="s">
        <v>2565</v>
      </c>
      <c r="G1990" s="18"/>
      <c r="I1990" s="18"/>
      <c r="K1990" s="18"/>
      <c r="M1990" t="s">
        <v>4701</v>
      </c>
      <c r="N1990" t="s">
        <v>4702</v>
      </c>
      <c r="O1990" t="s">
        <v>974</v>
      </c>
    </row>
    <row r="1991" spans="1:15" x14ac:dyDescent="0.25">
      <c r="A1991" s="18" t="s">
        <v>7016</v>
      </c>
      <c r="B1991" s="22" t="s">
        <v>7017</v>
      </c>
      <c r="G1991" s="18"/>
      <c r="I1991" s="18"/>
      <c r="K1991" s="18"/>
      <c r="M1991" t="s">
        <v>4703</v>
      </c>
      <c r="N1991" t="s">
        <v>4704</v>
      </c>
      <c r="O1991" t="s">
        <v>567</v>
      </c>
    </row>
    <row r="1992" spans="1:15" x14ac:dyDescent="0.25">
      <c r="A1992" s="18" t="s">
        <v>2568</v>
      </c>
      <c r="B1992" s="22" t="s">
        <v>2567</v>
      </c>
      <c r="G1992" s="18"/>
      <c r="I1992" s="18"/>
      <c r="K1992" s="18"/>
      <c r="M1992" t="s">
        <v>4705</v>
      </c>
      <c r="N1992" t="s">
        <v>4706</v>
      </c>
      <c r="O1992" t="s">
        <v>957</v>
      </c>
    </row>
    <row r="1993" spans="1:15" x14ac:dyDescent="0.25">
      <c r="A1993" s="18" t="s">
        <v>247</v>
      </c>
      <c r="B1993" s="22" t="s">
        <v>2569</v>
      </c>
      <c r="G1993" s="18"/>
      <c r="I1993" s="18"/>
      <c r="K1993" s="18"/>
      <c r="M1993" t="s">
        <v>4707</v>
      </c>
      <c r="N1993" t="s">
        <v>4708</v>
      </c>
      <c r="O1993" t="s">
        <v>1306</v>
      </c>
    </row>
    <row r="1994" spans="1:15" x14ac:dyDescent="0.25">
      <c r="A1994" s="18" t="s">
        <v>2571</v>
      </c>
      <c r="B1994" s="22" t="s">
        <v>2570</v>
      </c>
      <c r="G1994" s="18"/>
      <c r="I1994" s="18"/>
      <c r="K1994" s="18"/>
      <c r="M1994" t="s">
        <v>4709</v>
      </c>
      <c r="N1994" t="s">
        <v>4710</v>
      </c>
      <c r="O1994" t="s">
        <v>1020</v>
      </c>
    </row>
    <row r="1995" spans="1:15" x14ac:dyDescent="0.25">
      <c r="A1995" s="18" t="s">
        <v>5476</v>
      </c>
      <c r="B1995" s="22" t="s">
        <v>5477</v>
      </c>
      <c r="G1995" s="18"/>
      <c r="I1995" s="18"/>
      <c r="K1995" s="18"/>
      <c r="M1995" t="s">
        <v>4711</v>
      </c>
      <c r="N1995" t="s">
        <v>4712</v>
      </c>
      <c r="O1995" t="s">
        <v>1097</v>
      </c>
    </row>
    <row r="1996" spans="1:15" x14ac:dyDescent="0.25">
      <c r="A1996" s="18" t="s">
        <v>7112</v>
      </c>
      <c r="B1996" s="22" t="s">
        <v>7113</v>
      </c>
      <c r="G1996" s="18"/>
      <c r="I1996" s="18"/>
      <c r="K1996" s="18"/>
      <c r="M1996" t="s">
        <v>4713</v>
      </c>
      <c r="N1996" t="s">
        <v>4714</v>
      </c>
      <c r="O1996" t="s">
        <v>621</v>
      </c>
    </row>
    <row r="1997" spans="1:15" x14ac:dyDescent="0.25">
      <c r="A1997" s="18" t="s">
        <v>2573</v>
      </c>
      <c r="B1997" s="22" t="s">
        <v>2572</v>
      </c>
      <c r="G1997" s="18"/>
      <c r="I1997" s="18"/>
      <c r="K1997" s="18"/>
      <c r="M1997" t="s">
        <v>4715</v>
      </c>
      <c r="N1997" t="s">
        <v>4716</v>
      </c>
      <c r="O1997" t="s">
        <v>1313</v>
      </c>
    </row>
    <row r="1998" spans="1:15" x14ac:dyDescent="0.25">
      <c r="A1998" s="18" t="s">
        <v>6285</v>
      </c>
      <c r="B1998" s="22" t="s">
        <v>6286</v>
      </c>
      <c r="G1998" s="18"/>
      <c r="I1998" s="18"/>
      <c r="K1998" s="18"/>
      <c r="M1998" t="s">
        <v>4717</v>
      </c>
      <c r="N1998" t="s">
        <v>4718</v>
      </c>
      <c r="O1998" t="s">
        <v>673</v>
      </c>
    </row>
    <row r="1999" spans="1:15" x14ac:dyDescent="0.25">
      <c r="A1999" s="18" t="s">
        <v>2575</v>
      </c>
      <c r="B1999" s="22" t="s">
        <v>2574</v>
      </c>
      <c r="G1999" s="18"/>
      <c r="I1999" s="18"/>
      <c r="K1999" s="18"/>
      <c r="M1999" t="s">
        <v>4719</v>
      </c>
      <c r="N1999" t="s">
        <v>4720</v>
      </c>
      <c r="O1999" t="s">
        <v>4721</v>
      </c>
    </row>
    <row r="2000" spans="1:15" x14ac:dyDescent="0.25">
      <c r="A2000" s="18" t="s">
        <v>2577</v>
      </c>
      <c r="B2000" s="22" t="s">
        <v>2576</v>
      </c>
      <c r="G2000" s="18"/>
      <c r="I2000" s="18"/>
      <c r="K2000" s="18"/>
      <c r="M2000" t="s">
        <v>4722</v>
      </c>
      <c r="N2000" t="s">
        <v>4723</v>
      </c>
      <c r="O2000" t="s">
        <v>2465</v>
      </c>
    </row>
    <row r="2001" spans="1:15" x14ac:dyDescent="0.25">
      <c r="A2001" s="18" t="s">
        <v>8608</v>
      </c>
      <c r="B2001" s="22" t="s">
        <v>8609</v>
      </c>
      <c r="G2001" s="18"/>
      <c r="I2001" s="18"/>
      <c r="K2001" s="18"/>
      <c r="M2001" t="s">
        <v>4724</v>
      </c>
      <c r="N2001" t="s">
        <v>4725</v>
      </c>
      <c r="O2001" t="s">
        <v>621</v>
      </c>
    </row>
    <row r="2002" spans="1:15" x14ac:dyDescent="0.25">
      <c r="A2002" s="18" t="s">
        <v>9954</v>
      </c>
      <c r="B2002" s="22" t="s">
        <v>9955</v>
      </c>
      <c r="G2002" s="18"/>
      <c r="I2002" s="18"/>
      <c r="K2002" s="18"/>
      <c r="M2002" t="s">
        <v>4726</v>
      </c>
      <c r="N2002" t="s">
        <v>4727</v>
      </c>
      <c r="O2002" t="s">
        <v>621</v>
      </c>
    </row>
    <row r="2003" spans="1:15" x14ac:dyDescent="0.25">
      <c r="A2003" s="18" t="s">
        <v>8046</v>
      </c>
      <c r="B2003" s="22" t="s">
        <v>8047</v>
      </c>
      <c r="G2003" s="18"/>
      <c r="I2003" s="18"/>
      <c r="K2003" s="18"/>
      <c r="M2003" t="s">
        <v>4728</v>
      </c>
      <c r="N2003" t="s">
        <v>4729</v>
      </c>
      <c r="O2003" t="s">
        <v>834</v>
      </c>
    </row>
    <row r="2004" spans="1:15" x14ac:dyDescent="0.25">
      <c r="A2004" s="18" t="s">
        <v>2579</v>
      </c>
      <c r="B2004" s="22" t="s">
        <v>2578</v>
      </c>
      <c r="G2004" s="18"/>
      <c r="I2004" s="18"/>
      <c r="K2004" s="18"/>
      <c r="M2004" t="s">
        <v>4730</v>
      </c>
      <c r="N2004" t="s">
        <v>4731</v>
      </c>
      <c r="O2004" t="s">
        <v>1933</v>
      </c>
    </row>
    <row r="2005" spans="1:15" x14ac:dyDescent="0.25">
      <c r="A2005" s="18" t="s">
        <v>2581</v>
      </c>
      <c r="B2005" s="22" t="s">
        <v>2580</v>
      </c>
      <c r="G2005" s="18"/>
      <c r="I2005" s="18"/>
      <c r="K2005" s="18"/>
      <c r="M2005" t="s">
        <v>4732</v>
      </c>
      <c r="N2005" t="s">
        <v>4733</v>
      </c>
      <c r="O2005" t="s">
        <v>963</v>
      </c>
    </row>
    <row r="2006" spans="1:15" x14ac:dyDescent="0.25">
      <c r="A2006" s="18" t="s">
        <v>2583</v>
      </c>
      <c r="B2006" s="22" t="s">
        <v>2582</v>
      </c>
      <c r="G2006" s="18"/>
      <c r="I2006" s="18"/>
      <c r="K2006" s="18"/>
      <c r="M2006" t="s">
        <v>4734</v>
      </c>
      <c r="N2006" t="s">
        <v>4735</v>
      </c>
      <c r="O2006" t="s">
        <v>1189</v>
      </c>
    </row>
    <row r="2007" spans="1:15" x14ac:dyDescent="0.25">
      <c r="A2007" s="18" t="s">
        <v>2585</v>
      </c>
      <c r="B2007" s="22" t="s">
        <v>2584</v>
      </c>
      <c r="G2007" s="18"/>
      <c r="I2007" s="18"/>
      <c r="K2007" s="18"/>
      <c r="M2007" t="s">
        <v>4736</v>
      </c>
      <c r="N2007" t="s">
        <v>4737</v>
      </c>
      <c r="O2007" t="s">
        <v>474</v>
      </c>
    </row>
    <row r="2008" spans="1:15" x14ac:dyDescent="0.25">
      <c r="A2008" s="18" t="s">
        <v>6043</v>
      </c>
      <c r="B2008" s="22" t="s">
        <v>6044</v>
      </c>
      <c r="G2008" s="18"/>
      <c r="I2008" s="18"/>
      <c r="K2008" s="18"/>
      <c r="M2008" t="s">
        <v>4738</v>
      </c>
      <c r="N2008" t="s">
        <v>4739</v>
      </c>
      <c r="O2008" t="s">
        <v>1069</v>
      </c>
    </row>
    <row r="2009" spans="1:15" x14ac:dyDescent="0.25">
      <c r="A2009" s="18" t="s">
        <v>2587</v>
      </c>
      <c r="B2009" s="22" t="s">
        <v>2586</v>
      </c>
      <c r="G2009" s="18"/>
      <c r="I2009" s="18"/>
      <c r="K2009" s="18"/>
      <c r="M2009" t="s">
        <v>4740</v>
      </c>
      <c r="N2009" t="s">
        <v>4741</v>
      </c>
      <c r="O2009" t="s">
        <v>1023</v>
      </c>
    </row>
    <row r="2010" spans="1:15" x14ac:dyDescent="0.25">
      <c r="A2010" s="18" t="s">
        <v>2590</v>
      </c>
      <c r="B2010" s="22" t="s">
        <v>2589</v>
      </c>
      <c r="G2010" s="18"/>
      <c r="I2010" s="18"/>
      <c r="K2010" s="18"/>
      <c r="M2010" t="s">
        <v>4742</v>
      </c>
      <c r="N2010" t="s">
        <v>215</v>
      </c>
      <c r="O2010" t="s">
        <v>621</v>
      </c>
    </row>
    <row r="2011" spans="1:15" x14ac:dyDescent="0.25">
      <c r="A2011" s="18" t="s">
        <v>2592</v>
      </c>
      <c r="B2011" s="22" t="s">
        <v>2591</v>
      </c>
      <c r="G2011" s="18"/>
      <c r="I2011" s="18"/>
      <c r="K2011" s="18"/>
      <c r="M2011" t="s">
        <v>4743</v>
      </c>
      <c r="N2011" t="s">
        <v>4744</v>
      </c>
      <c r="O2011" t="s">
        <v>482</v>
      </c>
    </row>
    <row r="2012" spans="1:15" x14ac:dyDescent="0.25">
      <c r="A2012" s="18" t="s">
        <v>2594</v>
      </c>
      <c r="B2012" s="22" t="s">
        <v>2593</v>
      </c>
      <c r="G2012" s="18"/>
      <c r="I2012" s="18"/>
      <c r="K2012" s="18"/>
      <c r="M2012" t="s">
        <v>4745</v>
      </c>
      <c r="N2012" t="s">
        <v>4746</v>
      </c>
      <c r="O2012" t="s">
        <v>702</v>
      </c>
    </row>
    <row r="2013" spans="1:15" x14ac:dyDescent="0.25">
      <c r="A2013" s="18" t="s">
        <v>2596</v>
      </c>
      <c r="B2013" s="22" t="s">
        <v>2595</v>
      </c>
      <c r="G2013" s="18"/>
      <c r="I2013" s="18"/>
      <c r="K2013" s="18"/>
      <c r="M2013" t="s">
        <v>90</v>
      </c>
      <c r="N2013" t="s">
        <v>89</v>
      </c>
      <c r="O2013" t="s">
        <v>91</v>
      </c>
    </row>
    <row r="2014" spans="1:15" x14ac:dyDescent="0.25">
      <c r="A2014" s="18" t="s">
        <v>5920</v>
      </c>
      <c r="B2014" s="22" t="s">
        <v>5921</v>
      </c>
      <c r="G2014" s="18"/>
      <c r="I2014" s="18"/>
      <c r="K2014" s="18"/>
      <c r="M2014" t="s">
        <v>4747</v>
      </c>
      <c r="N2014" t="s">
        <v>4748</v>
      </c>
      <c r="O2014" t="s">
        <v>1039</v>
      </c>
    </row>
    <row r="2015" spans="1:15" x14ac:dyDescent="0.25">
      <c r="A2015" s="18" t="s">
        <v>9480</v>
      </c>
      <c r="B2015" s="22" t="s">
        <v>9481</v>
      </c>
      <c r="G2015" s="18"/>
      <c r="I2015" s="18"/>
      <c r="K2015" s="18"/>
      <c r="M2015" t="s">
        <v>4749</v>
      </c>
      <c r="N2015" t="s">
        <v>4750</v>
      </c>
      <c r="O2015" t="s">
        <v>1020</v>
      </c>
    </row>
    <row r="2016" spans="1:15" x14ac:dyDescent="0.25">
      <c r="A2016" s="18" t="s">
        <v>2598</v>
      </c>
      <c r="B2016" s="22" t="s">
        <v>2597</v>
      </c>
      <c r="G2016" s="18"/>
      <c r="I2016" s="18"/>
      <c r="K2016" s="18"/>
      <c r="M2016" t="s">
        <v>4751</v>
      </c>
      <c r="N2016" t="s">
        <v>4752</v>
      </c>
      <c r="O2016" t="s">
        <v>669</v>
      </c>
    </row>
    <row r="2017" spans="1:15" x14ac:dyDescent="0.25">
      <c r="A2017" s="18" t="s">
        <v>10293</v>
      </c>
      <c r="B2017" s="22" t="s">
        <v>10294</v>
      </c>
      <c r="G2017" s="18"/>
      <c r="I2017" s="18"/>
      <c r="K2017" s="18"/>
      <c r="M2017" t="s">
        <v>4753</v>
      </c>
      <c r="N2017" t="s">
        <v>4754</v>
      </c>
      <c r="O2017" t="s">
        <v>800</v>
      </c>
    </row>
    <row r="2018" spans="1:15" x14ac:dyDescent="0.25">
      <c r="A2018" s="18" t="s">
        <v>2600</v>
      </c>
      <c r="B2018" s="22" t="s">
        <v>2599</v>
      </c>
      <c r="G2018" s="18"/>
      <c r="I2018" s="18"/>
      <c r="K2018" s="18"/>
      <c r="M2018" t="s">
        <v>4755</v>
      </c>
      <c r="N2018" t="s">
        <v>4756</v>
      </c>
      <c r="O2018" t="s">
        <v>702</v>
      </c>
    </row>
    <row r="2019" spans="1:15" x14ac:dyDescent="0.25">
      <c r="A2019" s="18" t="s">
        <v>7982</v>
      </c>
      <c r="B2019" s="22" t="s">
        <v>7983</v>
      </c>
      <c r="G2019" s="18"/>
      <c r="I2019" s="18"/>
      <c r="K2019" s="18"/>
      <c r="M2019" t="s">
        <v>4757</v>
      </c>
      <c r="N2019" t="s">
        <v>4758</v>
      </c>
      <c r="O2019" t="s">
        <v>1189</v>
      </c>
    </row>
    <row r="2020" spans="1:15" x14ac:dyDescent="0.25">
      <c r="A2020" s="18" t="s">
        <v>6069</v>
      </c>
      <c r="B2020" s="22" t="s">
        <v>6070</v>
      </c>
      <c r="G2020" s="18"/>
      <c r="I2020" s="18"/>
      <c r="K2020" s="18"/>
      <c r="M2020" t="s">
        <v>4759</v>
      </c>
      <c r="N2020" t="s">
        <v>4760</v>
      </c>
      <c r="O2020" t="s">
        <v>658</v>
      </c>
    </row>
    <row r="2021" spans="1:15" x14ac:dyDescent="0.25">
      <c r="A2021" s="18" t="s">
        <v>5342</v>
      </c>
      <c r="B2021" s="22" t="s">
        <v>5343</v>
      </c>
      <c r="G2021" s="18"/>
      <c r="I2021" s="18"/>
      <c r="K2021" s="18"/>
      <c r="M2021" t="s">
        <v>4761</v>
      </c>
      <c r="N2021" t="s">
        <v>4762</v>
      </c>
      <c r="O2021" t="s">
        <v>683</v>
      </c>
    </row>
    <row r="2022" spans="1:15" x14ac:dyDescent="0.25">
      <c r="A2022" s="18" t="s">
        <v>181</v>
      </c>
      <c r="B2022" s="22" t="s">
        <v>2601</v>
      </c>
      <c r="G2022" s="18"/>
      <c r="I2022" s="18"/>
      <c r="K2022" s="18"/>
      <c r="M2022" t="s">
        <v>4763</v>
      </c>
      <c r="N2022" t="s">
        <v>4764</v>
      </c>
      <c r="O2022" t="s">
        <v>3092</v>
      </c>
    </row>
    <row r="2023" spans="1:15" x14ac:dyDescent="0.25">
      <c r="A2023" s="18" t="s">
        <v>2603</v>
      </c>
      <c r="B2023" s="22" t="s">
        <v>2602</v>
      </c>
      <c r="G2023" s="18"/>
      <c r="I2023" s="18"/>
      <c r="K2023" s="18"/>
      <c r="M2023" t="s">
        <v>4765</v>
      </c>
      <c r="N2023" t="s">
        <v>4766</v>
      </c>
      <c r="O2023" t="s">
        <v>908</v>
      </c>
    </row>
    <row r="2024" spans="1:15" x14ac:dyDescent="0.25">
      <c r="A2024" s="18" t="s">
        <v>8862</v>
      </c>
      <c r="B2024" s="22" t="s">
        <v>8863</v>
      </c>
      <c r="G2024" s="18"/>
      <c r="I2024" s="18"/>
      <c r="K2024" s="18"/>
      <c r="M2024" t="s">
        <v>4767</v>
      </c>
      <c r="N2024" t="s">
        <v>4768</v>
      </c>
      <c r="O2024" t="s">
        <v>1023</v>
      </c>
    </row>
    <row r="2025" spans="1:15" x14ac:dyDescent="0.25">
      <c r="A2025" s="18" t="s">
        <v>7398</v>
      </c>
      <c r="B2025" s="22" t="s">
        <v>7399</v>
      </c>
      <c r="G2025" s="18"/>
      <c r="I2025" s="18"/>
      <c r="K2025" s="18"/>
      <c r="M2025" t="s">
        <v>4769</v>
      </c>
      <c r="N2025" t="s">
        <v>4770</v>
      </c>
      <c r="O2025" t="s">
        <v>581</v>
      </c>
    </row>
    <row r="2026" spans="1:15" x14ac:dyDescent="0.25">
      <c r="A2026" s="18" t="s">
        <v>2605</v>
      </c>
      <c r="B2026" s="22" t="s">
        <v>2604</v>
      </c>
      <c r="G2026" s="18"/>
      <c r="I2026" s="18"/>
      <c r="K2026" s="18"/>
      <c r="M2026" t="s">
        <v>4771</v>
      </c>
      <c r="N2026" t="s">
        <v>4772</v>
      </c>
      <c r="O2026" t="s">
        <v>789</v>
      </c>
    </row>
    <row r="2027" spans="1:15" x14ac:dyDescent="0.25">
      <c r="A2027" s="18" t="s">
        <v>2607</v>
      </c>
      <c r="B2027" s="22" t="s">
        <v>2606</v>
      </c>
      <c r="G2027" s="18"/>
      <c r="I2027" s="18"/>
      <c r="K2027" s="18"/>
      <c r="M2027" t="s">
        <v>4773</v>
      </c>
      <c r="N2027" t="s">
        <v>4774</v>
      </c>
      <c r="O2027" t="s">
        <v>737</v>
      </c>
    </row>
    <row r="2028" spans="1:15" x14ac:dyDescent="0.25">
      <c r="A2028" s="18" t="s">
        <v>2609</v>
      </c>
      <c r="B2028" s="22" t="s">
        <v>2608</v>
      </c>
      <c r="G2028" s="18"/>
      <c r="I2028" s="18"/>
      <c r="K2028" s="18"/>
      <c r="M2028" t="s">
        <v>4775</v>
      </c>
      <c r="N2028" t="s">
        <v>4776</v>
      </c>
      <c r="O2028" t="s">
        <v>4777</v>
      </c>
    </row>
    <row r="2029" spans="1:15" x14ac:dyDescent="0.25">
      <c r="A2029" s="18" t="s">
        <v>9974</v>
      </c>
      <c r="B2029" s="22" t="s">
        <v>9975</v>
      </c>
      <c r="G2029" s="18"/>
      <c r="I2029" s="18"/>
      <c r="K2029" s="18"/>
      <c r="M2029" t="s">
        <v>4778</v>
      </c>
      <c r="N2029" t="s">
        <v>4779</v>
      </c>
      <c r="O2029" t="s">
        <v>2314</v>
      </c>
    </row>
    <row r="2030" spans="1:15" x14ac:dyDescent="0.25">
      <c r="A2030" s="18" t="s">
        <v>8914</v>
      </c>
      <c r="B2030" s="22" t="s">
        <v>8915</v>
      </c>
      <c r="G2030" s="18"/>
      <c r="I2030" s="18"/>
      <c r="K2030" s="18"/>
      <c r="M2030" t="s">
        <v>4780</v>
      </c>
      <c r="N2030" t="s">
        <v>4781</v>
      </c>
      <c r="O2030" t="s">
        <v>1208</v>
      </c>
    </row>
    <row r="2031" spans="1:15" x14ac:dyDescent="0.25">
      <c r="A2031" s="18" t="s">
        <v>6495</v>
      </c>
      <c r="B2031" s="22" t="s">
        <v>6496</v>
      </c>
      <c r="G2031" s="18"/>
      <c r="I2031" s="18"/>
      <c r="K2031" s="18"/>
      <c r="M2031" t="s">
        <v>4782</v>
      </c>
      <c r="N2031" t="s">
        <v>4783</v>
      </c>
      <c r="O2031" t="s">
        <v>3092</v>
      </c>
    </row>
    <row r="2032" spans="1:15" x14ac:dyDescent="0.25">
      <c r="A2032" s="18" t="s">
        <v>6087</v>
      </c>
      <c r="B2032" s="22" t="s">
        <v>6088</v>
      </c>
      <c r="G2032" s="18"/>
      <c r="I2032" s="18"/>
      <c r="K2032" s="18"/>
      <c r="M2032" t="s">
        <v>4784</v>
      </c>
      <c r="N2032" t="s">
        <v>4785</v>
      </c>
      <c r="O2032" t="s">
        <v>745</v>
      </c>
    </row>
    <row r="2033" spans="1:15" x14ac:dyDescent="0.25">
      <c r="A2033" s="18" t="s">
        <v>6930</v>
      </c>
      <c r="B2033" s="22" t="s">
        <v>6931</v>
      </c>
      <c r="G2033" s="18"/>
      <c r="I2033" s="18"/>
      <c r="K2033" s="18"/>
      <c r="M2033" t="s">
        <v>4786</v>
      </c>
      <c r="N2033" t="s">
        <v>135</v>
      </c>
      <c r="O2033" t="s">
        <v>497</v>
      </c>
    </row>
    <row r="2034" spans="1:15" x14ac:dyDescent="0.25">
      <c r="A2034" s="18" t="s">
        <v>5728</v>
      </c>
      <c r="B2034" s="22" t="s">
        <v>5729</v>
      </c>
      <c r="G2034" s="18"/>
      <c r="I2034" s="18"/>
      <c r="K2034" s="18"/>
      <c r="M2034" t="s">
        <v>4787</v>
      </c>
      <c r="N2034" t="s">
        <v>4788</v>
      </c>
      <c r="O2034" t="s">
        <v>585</v>
      </c>
    </row>
    <row r="2035" spans="1:15" x14ac:dyDescent="0.25">
      <c r="A2035" s="18" t="s">
        <v>2612</v>
      </c>
      <c r="B2035" s="22" t="s">
        <v>2611</v>
      </c>
      <c r="G2035" s="18"/>
      <c r="I2035" s="18"/>
      <c r="K2035" s="18"/>
      <c r="M2035" t="s">
        <v>4789</v>
      </c>
      <c r="N2035" t="s">
        <v>4790</v>
      </c>
      <c r="O2035" t="s">
        <v>497</v>
      </c>
    </row>
    <row r="2036" spans="1:15" x14ac:dyDescent="0.25">
      <c r="A2036" s="18" t="s">
        <v>6345</v>
      </c>
      <c r="B2036" s="22" t="s">
        <v>6346</v>
      </c>
      <c r="G2036" s="18"/>
      <c r="I2036" s="18"/>
      <c r="K2036" s="18"/>
      <c r="M2036" t="s">
        <v>4791</v>
      </c>
      <c r="N2036" t="s">
        <v>4792</v>
      </c>
      <c r="O2036" t="s">
        <v>482</v>
      </c>
    </row>
    <row r="2037" spans="1:15" x14ac:dyDescent="0.25">
      <c r="A2037" s="18" t="s">
        <v>2614</v>
      </c>
      <c r="B2037" s="22" t="s">
        <v>2613</v>
      </c>
      <c r="G2037" s="18"/>
      <c r="I2037" s="18"/>
      <c r="K2037" s="18"/>
      <c r="M2037" t="s">
        <v>4793</v>
      </c>
      <c r="N2037" t="s">
        <v>4794</v>
      </c>
      <c r="O2037" t="s">
        <v>1475</v>
      </c>
    </row>
    <row r="2038" spans="1:15" x14ac:dyDescent="0.25">
      <c r="A2038" s="18" t="s">
        <v>2616</v>
      </c>
      <c r="B2038" s="22" t="s">
        <v>2615</v>
      </c>
      <c r="G2038" s="18"/>
      <c r="I2038" s="18"/>
      <c r="K2038" s="18"/>
      <c r="M2038" t="s">
        <v>4795</v>
      </c>
      <c r="N2038" t="s">
        <v>4796</v>
      </c>
      <c r="O2038" t="s">
        <v>532</v>
      </c>
    </row>
    <row r="2039" spans="1:15" x14ac:dyDescent="0.25">
      <c r="A2039" s="18" t="s">
        <v>5292</v>
      </c>
      <c r="B2039" s="22" t="s">
        <v>5293</v>
      </c>
      <c r="G2039" s="18"/>
      <c r="I2039" s="18"/>
      <c r="K2039" s="18"/>
      <c r="M2039" t="s">
        <v>4797</v>
      </c>
      <c r="N2039" t="s">
        <v>4798</v>
      </c>
      <c r="O2039" t="s">
        <v>3612</v>
      </c>
    </row>
    <row r="2040" spans="1:15" x14ac:dyDescent="0.25">
      <c r="A2040" s="18" t="s">
        <v>8578</v>
      </c>
      <c r="B2040" s="22" t="s">
        <v>8579</v>
      </c>
      <c r="G2040" s="18"/>
      <c r="I2040" s="18"/>
      <c r="K2040" s="18"/>
      <c r="M2040" t="s">
        <v>4799</v>
      </c>
      <c r="N2040" t="s">
        <v>4800</v>
      </c>
      <c r="O2040" t="s">
        <v>553</v>
      </c>
    </row>
    <row r="2041" spans="1:15" x14ac:dyDescent="0.25">
      <c r="A2041" s="18" t="s">
        <v>2618</v>
      </c>
      <c r="B2041" s="22" t="s">
        <v>2617</v>
      </c>
      <c r="G2041" s="18"/>
      <c r="I2041" s="18"/>
      <c r="K2041" s="18"/>
      <c r="M2041" t="s">
        <v>4801</v>
      </c>
      <c r="N2041" t="s">
        <v>4802</v>
      </c>
      <c r="O2041" t="s">
        <v>516</v>
      </c>
    </row>
    <row r="2042" spans="1:15" x14ac:dyDescent="0.25">
      <c r="A2042" s="18" t="s">
        <v>2620</v>
      </c>
      <c r="B2042" s="22" t="s">
        <v>2619</v>
      </c>
      <c r="G2042" s="18"/>
      <c r="I2042" s="18"/>
      <c r="K2042" s="18"/>
      <c r="M2042" t="s">
        <v>4803</v>
      </c>
      <c r="N2042" t="s">
        <v>4804</v>
      </c>
      <c r="O2042" t="s">
        <v>737</v>
      </c>
    </row>
    <row r="2043" spans="1:15" x14ac:dyDescent="0.25">
      <c r="A2043" s="18" t="s">
        <v>6672</v>
      </c>
      <c r="B2043" s="22" t="s">
        <v>6673</v>
      </c>
      <c r="G2043" s="18"/>
      <c r="I2043" s="18"/>
      <c r="K2043" s="18"/>
      <c r="M2043" t="s">
        <v>4805</v>
      </c>
      <c r="N2043" t="s">
        <v>4806</v>
      </c>
      <c r="O2043" t="s">
        <v>745</v>
      </c>
    </row>
    <row r="2044" spans="1:15" x14ac:dyDescent="0.25">
      <c r="A2044" s="18" t="s">
        <v>2622</v>
      </c>
      <c r="B2044" s="22" t="s">
        <v>2621</v>
      </c>
      <c r="G2044" s="18"/>
      <c r="I2044" s="18"/>
      <c r="K2044" s="18"/>
      <c r="M2044" t="s">
        <v>4807</v>
      </c>
      <c r="N2044" t="s">
        <v>4808</v>
      </c>
      <c r="O2044" t="s">
        <v>621</v>
      </c>
    </row>
    <row r="2045" spans="1:15" x14ac:dyDescent="0.25">
      <c r="A2045" s="18" t="s">
        <v>8032</v>
      </c>
      <c r="B2045" s="22" t="s">
        <v>8033</v>
      </c>
      <c r="G2045" s="18"/>
      <c r="I2045" s="18"/>
      <c r="K2045" s="18"/>
      <c r="M2045" t="s">
        <v>4809</v>
      </c>
      <c r="N2045" t="s">
        <v>4810</v>
      </c>
      <c r="O2045" t="s">
        <v>1523</v>
      </c>
    </row>
    <row r="2046" spans="1:15" x14ac:dyDescent="0.25">
      <c r="A2046" s="18" t="s">
        <v>5966</v>
      </c>
      <c r="B2046" s="22" t="s">
        <v>5967</v>
      </c>
      <c r="G2046" s="18"/>
      <c r="I2046" s="18"/>
      <c r="K2046" s="18"/>
      <c r="M2046" t="s">
        <v>4811</v>
      </c>
      <c r="N2046" t="s">
        <v>4812</v>
      </c>
      <c r="O2046" t="s">
        <v>702</v>
      </c>
    </row>
    <row r="2047" spans="1:15" x14ac:dyDescent="0.25">
      <c r="A2047" s="18" t="s">
        <v>7148</v>
      </c>
      <c r="B2047" s="22" t="s">
        <v>7149</v>
      </c>
      <c r="G2047" s="18"/>
      <c r="I2047" s="18"/>
      <c r="K2047" s="18"/>
      <c r="M2047" t="s">
        <v>4813</v>
      </c>
      <c r="N2047" t="s">
        <v>4814</v>
      </c>
      <c r="O2047" t="s">
        <v>532</v>
      </c>
    </row>
    <row r="2048" spans="1:15" x14ac:dyDescent="0.25">
      <c r="A2048" s="18" t="s">
        <v>9932</v>
      </c>
      <c r="B2048" s="22" t="s">
        <v>9933</v>
      </c>
      <c r="G2048" s="18"/>
      <c r="I2048" s="18"/>
      <c r="K2048" s="18"/>
      <c r="M2048" t="s">
        <v>4815</v>
      </c>
      <c r="N2048" t="s">
        <v>4816</v>
      </c>
      <c r="O2048" t="s">
        <v>549</v>
      </c>
    </row>
    <row r="2049" spans="1:15" x14ac:dyDescent="0.25">
      <c r="A2049" s="18" t="s">
        <v>2624</v>
      </c>
      <c r="B2049" s="22" t="s">
        <v>2623</v>
      </c>
      <c r="G2049" s="18"/>
      <c r="I2049" s="18"/>
      <c r="K2049" s="18"/>
      <c r="M2049" t="s">
        <v>4817</v>
      </c>
      <c r="N2049" t="s">
        <v>4818</v>
      </c>
      <c r="O2049" t="s">
        <v>612</v>
      </c>
    </row>
    <row r="2050" spans="1:15" x14ac:dyDescent="0.25">
      <c r="A2050" s="18" t="s">
        <v>2626</v>
      </c>
      <c r="B2050" s="22" t="s">
        <v>2625</v>
      </c>
      <c r="G2050" s="18"/>
      <c r="I2050" s="18"/>
      <c r="K2050" s="18"/>
      <c r="M2050" t="s">
        <v>4819</v>
      </c>
      <c r="N2050" t="s">
        <v>4820</v>
      </c>
      <c r="O2050" t="s">
        <v>62</v>
      </c>
    </row>
    <row r="2051" spans="1:15" x14ac:dyDescent="0.25">
      <c r="A2051" s="18" t="s">
        <v>10189</v>
      </c>
      <c r="B2051" s="22" t="s">
        <v>10190</v>
      </c>
      <c r="G2051" s="18"/>
      <c r="I2051" s="18"/>
      <c r="K2051" s="18"/>
      <c r="M2051" t="s">
        <v>4821</v>
      </c>
      <c r="N2051" t="s">
        <v>4822</v>
      </c>
      <c r="O2051" t="s">
        <v>1020</v>
      </c>
    </row>
    <row r="2052" spans="1:15" x14ac:dyDescent="0.25">
      <c r="A2052" s="18" t="s">
        <v>8998</v>
      </c>
      <c r="B2052" s="22" t="s">
        <v>8999</v>
      </c>
      <c r="G2052" s="18"/>
      <c r="I2052" s="18"/>
      <c r="K2052" s="18"/>
      <c r="M2052" t="s">
        <v>4823</v>
      </c>
      <c r="N2052" t="s">
        <v>4824</v>
      </c>
      <c r="O2052" t="s">
        <v>560</v>
      </c>
    </row>
    <row r="2053" spans="1:15" x14ac:dyDescent="0.25">
      <c r="A2053" s="18" t="s">
        <v>10059</v>
      </c>
      <c r="B2053" s="22" t="s">
        <v>10060</v>
      </c>
      <c r="G2053" s="18"/>
      <c r="I2053" s="18"/>
      <c r="K2053" s="18"/>
      <c r="M2053" t="s">
        <v>4825</v>
      </c>
      <c r="N2053" t="s">
        <v>4826</v>
      </c>
      <c r="O2053" t="s">
        <v>827</v>
      </c>
    </row>
    <row r="2054" spans="1:15" x14ac:dyDescent="0.25">
      <c r="A2054" s="18" t="s">
        <v>7370</v>
      </c>
      <c r="B2054" s="22" t="s">
        <v>7371</v>
      </c>
      <c r="G2054" s="18"/>
      <c r="I2054" s="18"/>
      <c r="K2054" s="18"/>
      <c r="M2054" t="s">
        <v>4827</v>
      </c>
      <c r="N2054" t="s">
        <v>4828</v>
      </c>
      <c r="O2054" t="s">
        <v>3535</v>
      </c>
    </row>
    <row r="2055" spans="1:15" x14ac:dyDescent="0.25">
      <c r="A2055" s="18" t="s">
        <v>2628</v>
      </c>
      <c r="B2055" s="22" t="s">
        <v>2627</v>
      </c>
      <c r="G2055" s="18"/>
      <c r="I2055" s="18"/>
      <c r="K2055" s="18"/>
      <c r="M2055" t="s">
        <v>4829</v>
      </c>
      <c r="N2055" t="s">
        <v>4830</v>
      </c>
      <c r="O2055" t="s">
        <v>2314</v>
      </c>
    </row>
    <row r="2056" spans="1:15" x14ac:dyDescent="0.25">
      <c r="A2056" s="18" t="s">
        <v>6768</v>
      </c>
      <c r="B2056" s="22" t="s">
        <v>6769</v>
      </c>
      <c r="G2056" s="18"/>
      <c r="I2056" s="18"/>
      <c r="K2056" s="18"/>
      <c r="M2056" t="s">
        <v>4831</v>
      </c>
      <c r="N2056" t="s">
        <v>4832</v>
      </c>
      <c r="O2056" t="s">
        <v>482</v>
      </c>
    </row>
    <row r="2057" spans="1:15" x14ac:dyDescent="0.25">
      <c r="A2057" s="18" t="s">
        <v>2630</v>
      </c>
      <c r="B2057" s="22" t="s">
        <v>2629</v>
      </c>
      <c r="G2057" s="18"/>
      <c r="I2057" s="18"/>
      <c r="K2057" s="18"/>
      <c r="M2057" t="s">
        <v>4833</v>
      </c>
      <c r="N2057" t="s">
        <v>4834</v>
      </c>
      <c r="O2057" t="s">
        <v>560</v>
      </c>
    </row>
    <row r="2058" spans="1:15" x14ac:dyDescent="0.25">
      <c r="A2058" s="18" t="s">
        <v>10095</v>
      </c>
      <c r="B2058" s="22" t="s">
        <v>10096</v>
      </c>
      <c r="G2058" s="18"/>
      <c r="I2058" s="18"/>
      <c r="K2058" s="18"/>
      <c r="M2058" t="s">
        <v>4835</v>
      </c>
      <c r="N2058" t="s">
        <v>4836</v>
      </c>
      <c r="O2058" t="s">
        <v>1183</v>
      </c>
    </row>
    <row r="2059" spans="1:15" x14ac:dyDescent="0.25">
      <c r="A2059" s="18" t="s">
        <v>2632</v>
      </c>
      <c r="B2059" s="22" t="s">
        <v>2631</v>
      </c>
      <c r="G2059" s="18"/>
      <c r="I2059" s="18"/>
      <c r="K2059" s="18"/>
      <c r="M2059" t="s">
        <v>4837</v>
      </c>
      <c r="N2059" t="s">
        <v>4838</v>
      </c>
      <c r="O2059" t="s">
        <v>1433</v>
      </c>
    </row>
    <row r="2060" spans="1:15" x14ac:dyDescent="0.25">
      <c r="A2060" s="18" t="s">
        <v>357</v>
      </c>
      <c r="B2060" s="22" t="s">
        <v>2633</v>
      </c>
      <c r="G2060" s="18"/>
      <c r="I2060" s="18"/>
      <c r="K2060" s="18"/>
      <c r="M2060" t="s">
        <v>4839</v>
      </c>
      <c r="N2060" t="s">
        <v>4840</v>
      </c>
      <c r="O2060" t="s">
        <v>1933</v>
      </c>
    </row>
    <row r="2061" spans="1:15" x14ac:dyDescent="0.25">
      <c r="A2061" s="18" t="s">
        <v>2635</v>
      </c>
      <c r="B2061" s="22" t="s">
        <v>2634</v>
      </c>
      <c r="G2061" s="18"/>
      <c r="I2061" s="18"/>
      <c r="K2061" s="18"/>
      <c r="M2061" t="s">
        <v>4841</v>
      </c>
      <c r="N2061" t="s">
        <v>4842</v>
      </c>
      <c r="O2061" t="s">
        <v>1554</v>
      </c>
    </row>
    <row r="2062" spans="1:15" x14ac:dyDescent="0.25">
      <c r="A2062" s="18" t="s">
        <v>5520</v>
      </c>
      <c r="B2062" s="22" t="s">
        <v>5521</v>
      </c>
      <c r="G2062" s="18"/>
      <c r="I2062" s="18"/>
      <c r="K2062" s="18"/>
      <c r="M2062" t="s">
        <v>4843</v>
      </c>
      <c r="N2062" t="s">
        <v>4844</v>
      </c>
      <c r="O2062" t="s">
        <v>844</v>
      </c>
    </row>
    <row r="2063" spans="1:15" x14ac:dyDescent="0.25">
      <c r="A2063" s="18" t="s">
        <v>2637</v>
      </c>
      <c r="B2063" s="22" t="s">
        <v>2636</v>
      </c>
      <c r="G2063" s="18"/>
      <c r="I2063" s="18"/>
      <c r="K2063" s="18"/>
      <c r="M2063" t="s">
        <v>4845</v>
      </c>
      <c r="N2063" t="s">
        <v>273</v>
      </c>
      <c r="O2063" t="s">
        <v>592</v>
      </c>
    </row>
    <row r="2064" spans="1:15" x14ac:dyDescent="0.25">
      <c r="A2064" s="18" t="s">
        <v>6884</v>
      </c>
      <c r="B2064" s="22" t="s">
        <v>6885</v>
      </c>
      <c r="G2064" s="18"/>
      <c r="I2064" s="18"/>
      <c r="K2064" s="18"/>
      <c r="M2064" t="s">
        <v>4846</v>
      </c>
      <c r="N2064" t="s">
        <v>4847</v>
      </c>
      <c r="O2064" t="s">
        <v>524</v>
      </c>
    </row>
    <row r="2065" spans="1:15" x14ac:dyDescent="0.25">
      <c r="A2065" s="18" t="s">
        <v>2639</v>
      </c>
      <c r="B2065" s="22" t="s">
        <v>2638</v>
      </c>
      <c r="G2065" s="18"/>
      <c r="I2065" s="18"/>
      <c r="K2065" s="18"/>
      <c r="M2065" t="s">
        <v>4848</v>
      </c>
      <c r="N2065" t="s">
        <v>4849</v>
      </c>
      <c r="O2065" t="s">
        <v>827</v>
      </c>
    </row>
    <row r="2066" spans="1:15" x14ac:dyDescent="0.25">
      <c r="A2066" s="18" t="s">
        <v>362</v>
      </c>
      <c r="B2066" s="22" t="s">
        <v>2640</v>
      </c>
      <c r="G2066" s="18"/>
      <c r="I2066" s="18"/>
      <c r="K2066" s="18"/>
      <c r="M2066" t="s">
        <v>4850</v>
      </c>
      <c r="N2066" t="s">
        <v>4851</v>
      </c>
      <c r="O2066" t="s">
        <v>673</v>
      </c>
    </row>
    <row r="2067" spans="1:15" x14ac:dyDescent="0.25">
      <c r="A2067" s="18" t="s">
        <v>5908</v>
      </c>
      <c r="B2067" s="22" t="s">
        <v>5909</v>
      </c>
      <c r="G2067" s="18"/>
      <c r="I2067" s="18"/>
      <c r="K2067" s="18"/>
      <c r="M2067" t="s">
        <v>4852</v>
      </c>
      <c r="N2067" t="s">
        <v>4853</v>
      </c>
      <c r="O2067" t="s">
        <v>4566</v>
      </c>
    </row>
    <row r="2068" spans="1:15" x14ac:dyDescent="0.25">
      <c r="A2068" s="18" t="s">
        <v>9486</v>
      </c>
      <c r="B2068" s="22" t="s">
        <v>9487</v>
      </c>
      <c r="G2068" s="18"/>
      <c r="I2068" s="18"/>
      <c r="K2068" s="18"/>
      <c r="M2068" t="s">
        <v>4854</v>
      </c>
      <c r="N2068" t="s">
        <v>4855</v>
      </c>
      <c r="O2068" t="s">
        <v>612</v>
      </c>
    </row>
    <row r="2069" spans="1:15" x14ac:dyDescent="0.25">
      <c r="A2069" s="18" t="s">
        <v>2642</v>
      </c>
      <c r="B2069" s="22" t="s">
        <v>2641</v>
      </c>
      <c r="G2069" s="18"/>
      <c r="I2069" s="18"/>
      <c r="K2069" s="18"/>
      <c r="M2069" t="s">
        <v>4856</v>
      </c>
      <c r="N2069" t="s">
        <v>4857</v>
      </c>
      <c r="O2069" t="s">
        <v>1020</v>
      </c>
    </row>
    <row r="2070" spans="1:15" x14ac:dyDescent="0.25">
      <c r="A2070" s="18" t="s">
        <v>7380</v>
      </c>
      <c r="B2070" s="22" t="s">
        <v>7381</v>
      </c>
      <c r="G2070" s="18"/>
      <c r="I2070" s="18"/>
      <c r="K2070" s="18"/>
      <c r="M2070" t="s">
        <v>4858</v>
      </c>
      <c r="N2070" t="s">
        <v>4859</v>
      </c>
      <c r="O2070" t="s">
        <v>1072</v>
      </c>
    </row>
    <row r="2071" spans="1:15" x14ac:dyDescent="0.25">
      <c r="A2071" s="18" t="s">
        <v>7352</v>
      </c>
      <c r="B2071" s="22" t="s">
        <v>7353</v>
      </c>
      <c r="G2071" s="18"/>
      <c r="I2071" s="18"/>
      <c r="K2071" s="18"/>
      <c r="M2071" t="s">
        <v>4860</v>
      </c>
      <c r="N2071" t="s">
        <v>4861</v>
      </c>
      <c r="O2071" t="s">
        <v>1039</v>
      </c>
    </row>
    <row r="2072" spans="1:15" x14ac:dyDescent="0.25">
      <c r="A2072" s="18" t="s">
        <v>7470</v>
      </c>
      <c r="B2072" s="22" t="s">
        <v>7471</v>
      </c>
      <c r="G2072" s="18"/>
      <c r="I2072" s="18"/>
      <c r="K2072" s="18"/>
      <c r="M2072" t="s">
        <v>4862</v>
      </c>
      <c r="N2072" t="s">
        <v>4863</v>
      </c>
      <c r="O2072" t="s">
        <v>1072</v>
      </c>
    </row>
    <row r="2073" spans="1:15" x14ac:dyDescent="0.25">
      <c r="A2073" s="18" t="s">
        <v>7452</v>
      </c>
      <c r="B2073" s="22" t="s">
        <v>7453</v>
      </c>
      <c r="G2073" s="18"/>
      <c r="I2073" s="18"/>
      <c r="K2073" s="18"/>
      <c r="M2073" t="s">
        <v>4864</v>
      </c>
      <c r="N2073" t="s">
        <v>4865</v>
      </c>
      <c r="O2073" t="s">
        <v>563</v>
      </c>
    </row>
    <row r="2074" spans="1:15" x14ac:dyDescent="0.25">
      <c r="A2074" s="18" t="s">
        <v>2644</v>
      </c>
      <c r="B2074" s="22" t="s">
        <v>2643</v>
      </c>
      <c r="G2074" s="18"/>
      <c r="I2074" s="18"/>
      <c r="K2074" s="18"/>
      <c r="M2074" t="s">
        <v>4866</v>
      </c>
      <c r="N2074" t="s">
        <v>4867</v>
      </c>
      <c r="O2074" t="s">
        <v>963</v>
      </c>
    </row>
    <row r="2075" spans="1:15" x14ac:dyDescent="0.25">
      <c r="A2075" s="18" t="s">
        <v>9706</v>
      </c>
      <c r="B2075" s="22" t="s">
        <v>9707</v>
      </c>
      <c r="G2075" s="18"/>
      <c r="I2075" s="18"/>
      <c r="K2075" s="18"/>
      <c r="M2075" t="s">
        <v>4868</v>
      </c>
      <c r="N2075" t="s">
        <v>4869</v>
      </c>
      <c r="O2075" t="s">
        <v>497</v>
      </c>
    </row>
    <row r="2076" spans="1:15" x14ac:dyDescent="0.25">
      <c r="A2076" s="18" t="s">
        <v>9452</v>
      </c>
      <c r="B2076" s="22" t="s">
        <v>9453</v>
      </c>
      <c r="G2076" s="18"/>
      <c r="I2076" s="18"/>
      <c r="K2076" s="18"/>
      <c r="M2076" t="s">
        <v>4870</v>
      </c>
      <c r="N2076" t="s">
        <v>4871</v>
      </c>
      <c r="O2076" t="s">
        <v>2452</v>
      </c>
    </row>
    <row r="2077" spans="1:15" x14ac:dyDescent="0.25">
      <c r="A2077" s="18" t="s">
        <v>2646</v>
      </c>
      <c r="B2077" s="22" t="s">
        <v>2645</v>
      </c>
      <c r="G2077" s="18"/>
      <c r="I2077" s="18"/>
      <c r="K2077" s="18"/>
      <c r="M2077" t="s">
        <v>4872</v>
      </c>
      <c r="N2077" t="s">
        <v>393</v>
      </c>
      <c r="O2077" t="s">
        <v>3971</v>
      </c>
    </row>
    <row r="2078" spans="1:15" x14ac:dyDescent="0.25">
      <c r="A2078" s="18" t="s">
        <v>2648</v>
      </c>
      <c r="B2078" s="22" t="s">
        <v>2647</v>
      </c>
      <c r="G2078" s="18"/>
      <c r="I2078" s="18"/>
      <c r="K2078" s="18"/>
      <c r="M2078" t="s">
        <v>4873</v>
      </c>
      <c r="N2078" t="s">
        <v>4874</v>
      </c>
      <c r="O2078" t="s">
        <v>524</v>
      </c>
    </row>
    <row r="2079" spans="1:15" x14ac:dyDescent="0.25">
      <c r="A2079" s="18" t="s">
        <v>2650</v>
      </c>
      <c r="B2079" s="22" t="s">
        <v>2649</v>
      </c>
      <c r="G2079" s="18"/>
      <c r="I2079" s="18"/>
      <c r="K2079" s="18"/>
      <c r="M2079" t="s">
        <v>4875</v>
      </c>
      <c r="N2079" t="s">
        <v>410</v>
      </c>
      <c r="O2079" t="s">
        <v>730</v>
      </c>
    </row>
    <row r="2080" spans="1:15" x14ac:dyDescent="0.25">
      <c r="A2080" s="18" t="s">
        <v>2652</v>
      </c>
      <c r="B2080" s="22" t="s">
        <v>2651</v>
      </c>
      <c r="G2080" s="18"/>
      <c r="I2080" s="18"/>
      <c r="K2080" s="18"/>
      <c r="M2080" t="s">
        <v>4876</v>
      </c>
      <c r="N2080" t="s">
        <v>4877</v>
      </c>
      <c r="O2080" t="s">
        <v>1039</v>
      </c>
    </row>
    <row r="2081" spans="1:15" x14ac:dyDescent="0.25">
      <c r="A2081" s="18" t="s">
        <v>5750</v>
      </c>
      <c r="B2081" s="22" t="s">
        <v>5751</v>
      </c>
      <c r="G2081" s="18"/>
      <c r="I2081" s="18"/>
      <c r="K2081" s="18"/>
      <c r="M2081" t="s">
        <v>4878</v>
      </c>
      <c r="N2081" t="s">
        <v>4879</v>
      </c>
      <c r="O2081" t="s">
        <v>581</v>
      </c>
    </row>
    <row r="2082" spans="1:15" x14ac:dyDescent="0.25">
      <c r="A2082" s="18" t="s">
        <v>9076</v>
      </c>
      <c r="B2082" s="22" t="s">
        <v>9077</v>
      </c>
      <c r="G2082" s="18"/>
      <c r="I2082" s="18"/>
      <c r="K2082" s="18"/>
      <c r="M2082" t="s">
        <v>4880</v>
      </c>
      <c r="N2082" t="s">
        <v>4881</v>
      </c>
      <c r="O2082" t="s">
        <v>553</v>
      </c>
    </row>
    <row r="2083" spans="1:15" x14ac:dyDescent="0.25">
      <c r="A2083" s="18" t="s">
        <v>5500</v>
      </c>
      <c r="B2083" s="22" t="s">
        <v>5501</v>
      </c>
      <c r="G2083" s="18"/>
      <c r="I2083" s="18"/>
      <c r="K2083" s="18"/>
      <c r="M2083" t="s">
        <v>4882</v>
      </c>
      <c r="N2083" t="s">
        <v>4883</v>
      </c>
      <c r="O2083" t="s">
        <v>573</v>
      </c>
    </row>
    <row r="2084" spans="1:15" x14ac:dyDescent="0.25">
      <c r="A2084" s="18" t="s">
        <v>2654</v>
      </c>
      <c r="B2084" s="22" t="s">
        <v>2653</v>
      </c>
      <c r="G2084" s="18"/>
      <c r="I2084" s="18"/>
      <c r="K2084" s="18"/>
      <c r="M2084" t="s">
        <v>4884</v>
      </c>
      <c r="N2084" t="s">
        <v>4885</v>
      </c>
      <c r="O2084" t="s">
        <v>827</v>
      </c>
    </row>
    <row r="2085" spans="1:15" x14ac:dyDescent="0.25">
      <c r="A2085" s="18" t="s">
        <v>2656</v>
      </c>
      <c r="B2085" s="22" t="s">
        <v>2655</v>
      </c>
      <c r="G2085" s="18"/>
      <c r="I2085" s="18"/>
      <c r="K2085" s="18"/>
      <c r="M2085" t="s">
        <v>4886</v>
      </c>
      <c r="N2085" t="s">
        <v>4887</v>
      </c>
      <c r="O2085" t="s">
        <v>1058</v>
      </c>
    </row>
    <row r="2086" spans="1:15" x14ac:dyDescent="0.25">
      <c r="A2086" s="18" t="s">
        <v>9694</v>
      </c>
      <c r="B2086" s="22" t="s">
        <v>9695</v>
      </c>
      <c r="G2086" s="18"/>
      <c r="I2086" s="18"/>
      <c r="K2086" s="18"/>
      <c r="M2086" t="s">
        <v>4888</v>
      </c>
      <c r="N2086" t="s">
        <v>4889</v>
      </c>
      <c r="O2086" t="s">
        <v>553</v>
      </c>
    </row>
    <row r="2087" spans="1:15" x14ac:dyDescent="0.25">
      <c r="A2087" s="18" t="s">
        <v>6784</v>
      </c>
      <c r="B2087" s="22" t="s">
        <v>6785</v>
      </c>
      <c r="G2087" s="18"/>
      <c r="I2087" s="18"/>
      <c r="K2087" s="18"/>
      <c r="M2087" t="s">
        <v>4890</v>
      </c>
      <c r="N2087" t="s">
        <v>4891</v>
      </c>
      <c r="O2087" t="s">
        <v>2465</v>
      </c>
    </row>
    <row r="2088" spans="1:15" x14ac:dyDescent="0.25">
      <c r="A2088" s="18" t="s">
        <v>2658</v>
      </c>
      <c r="B2088" s="22" t="s">
        <v>2657</v>
      </c>
      <c r="G2088" s="18"/>
      <c r="I2088" s="18"/>
      <c r="K2088" s="18"/>
      <c r="M2088" t="s">
        <v>4892</v>
      </c>
      <c r="N2088" t="s">
        <v>4893</v>
      </c>
      <c r="O2088" t="s">
        <v>838</v>
      </c>
    </row>
    <row r="2089" spans="1:15" x14ac:dyDescent="0.25">
      <c r="A2089" s="18" t="s">
        <v>9010</v>
      </c>
      <c r="B2089" s="22" t="s">
        <v>9011</v>
      </c>
      <c r="G2089" s="18"/>
      <c r="I2089" s="18"/>
      <c r="K2089" s="18"/>
      <c r="M2089" t="s">
        <v>4894</v>
      </c>
      <c r="N2089" t="s">
        <v>4895</v>
      </c>
      <c r="O2089" t="s">
        <v>1118</v>
      </c>
    </row>
    <row r="2090" spans="1:15" x14ac:dyDescent="0.25">
      <c r="A2090" s="18" t="s">
        <v>8368</v>
      </c>
      <c r="B2090" s="22" t="s">
        <v>8369</v>
      </c>
      <c r="G2090" s="18"/>
      <c r="I2090" s="18"/>
      <c r="K2090" s="18"/>
      <c r="M2090" t="s">
        <v>4896</v>
      </c>
      <c r="N2090" t="s">
        <v>4897</v>
      </c>
      <c r="O2090" t="s">
        <v>1069</v>
      </c>
    </row>
    <row r="2091" spans="1:15" x14ac:dyDescent="0.25">
      <c r="A2091" s="18" t="s">
        <v>9158</v>
      </c>
      <c r="B2091" s="22" t="s">
        <v>9159</v>
      </c>
      <c r="G2091" s="18"/>
      <c r="I2091" s="18"/>
      <c r="K2091" s="18"/>
      <c r="M2091" t="s">
        <v>4898</v>
      </c>
      <c r="N2091" t="s">
        <v>4899</v>
      </c>
      <c r="O2091" t="s">
        <v>482</v>
      </c>
    </row>
    <row r="2092" spans="1:15" x14ac:dyDescent="0.25">
      <c r="A2092" s="18" t="s">
        <v>2660</v>
      </c>
      <c r="B2092" s="22" t="s">
        <v>2659</v>
      </c>
      <c r="G2092" s="18"/>
      <c r="I2092" s="18"/>
      <c r="K2092" s="18"/>
      <c r="M2092" t="s">
        <v>4900</v>
      </c>
      <c r="N2092" t="s">
        <v>4901</v>
      </c>
      <c r="O2092" t="s">
        <v>1933</v>
      </c>
    </row>
    <row r="2093" spans="1:15" x14ac:dyDescent="0.25">
      <c r="A2093" s="18" t="s">
        <v>351</v>
      </c>
      <c r="B2093" s="22" t="s">
        <v>2661</v>
      </c>
      <c r="G2093" s="18"/>
      <c r="I2093" s="18"/>
      <c r="K2093" s="18"/>
      <c r="M2093" t="s">
        <v>4902</v>
      </c>
      <c r="N2093" t="s">
        <v>4903</v>
      </c>
      <c r="O2093" t="s">
        <v>933</v>
      </c>
    </row>
    <row r="2094" spans="1:15" x14ac:dyDescent="0.25">
      <c r="A2094" s="18" t="s">
        <v>5536</v>
      </c>
      <c r="B2094" s="22" t="s">
        <v>5537</v>
      </c>
      <c r="G2094" s="18"/>
      <c r="I2094" s="18"/>
      <c r="K2094" s="18"/>
      <c r="M2094" t="s">
        <v>4904</v>
      </c>
      <c r="N2094" t="s">
        <v>4905</v>
      </c>
      <c r="O2094" t="s">
        <v>563</v>
      </c>
    </row>
    <row r="2095" spans="1:15" x14ac:dyDescent="0.25">
      <c r="A2095" s="18" t="s">
        <v>10291</v>
      </c>
      <c r="B2095" s="22" t="s">
        <v>10292</v>
      </c>
      <c r="G2095" s="18"/>
      <c r="I2095" s="18"/>
      <c r="K2095" s="18"/>
      <c r="M2095" t="s">
        <v>4906</v>
      </c>
      <c r="N2095" t="s">
        <v>4907</v>
      </c>
      <c r="O2095" t="s">
        <v>560</v>
      </c>
    </row>
    <row r="2096" spans="1:15" x14ac:dyDescent="0.25">
      <c r="A2096" s="18" t="s">
        <v>2663</v>
      </c>
      <c r="B2096" s="22" t="s">
        <v>2662</v>
      </c>
      <c r="G2096" s="18"/>
      <c r="I2096" s="18"/>
      <c r="K2096" s="18"/>
      <c r="M2096" t="s">
        <v>4908</v>
      </c>
      <c r="N2096" t="s">
        <v>4909</v>
      </c>
      <c r="O2096" t="s">
        <v>560</v>
      </c>
    </row>
    <row r="2097" spans="1:15" x14ac:dyDescent="0.25">
      <c r="A2097" s="18" t="s">
        <v>7782</v>
      </c>
      <c r="B2097" s="22" t="s">
        <v>7783</v>
      </c>
      <c r="G2097" s="18"/>
      <c r="I2097" s="18"/>
      <c r="K2097" s="18"/>
      <c r="M2097" t="s">
        <v>4910</v>
      </c>
      <c r="N2097" t="s">
        <v>4911</v>
      </c>
      <c r="O2097" t="s">
        <v>1483</v>
      </c>
    </row>
    <row r="2098" spans="1:15" x14ac:dyDescent="0.25">
      <c r="A2098" s="18" t="s">
        <v>2665</v>
      </c>
      <c r="B2098" s="22" t="s">
        <v>2664</v>
      </c>
      <c r="G2098" s="18"/>
      <c r="I2098" s="18"/>
      <c r="K2098" s="18"/>
      <c r="M2098" t="s">
        <v>4912</v>
      </c>
      <c r="N2098" t="s">
        <v>4913</v>
      </c>
      <c r="O2098" t="s">
        <v>563</v>
      </c>
    </row>
    <row r="2099" spans="1:15" x14ac:dyDescent="0.25">
      <c r="A2099" s="18" t="s">
        <v>8674</v>
      </c>
      <c r="B2099" s="22" t="s">
        <v>8675</v>
      </c>
      <c r="G2099" s="18"/>
      <c r="I2099" s="18"/>
      <c r="K2099" s="18"/>
      <c r="M2099" t="s">
        <v>4914</v>
      </c>
      <c r="N2099" t="s">
        <v>4915</v>
      </c>
      <c r="O2099" t="s">
        <v>1208</v>
      </c>
    </row>
    <row r="2100" spans="1:15" x14ac:dyDescent="0.25">
      <c r="A2100" s="18" t="s">
        <v>9132</v>
      </c>
      <c r="B2100" s="22" t="s">
        <v>9133</v>
      </c>
      <c r="G2100" s="18"/>
      <c r="I2100" s="18"/>
      <c r="K2100" s="18"/>
      <c r="M2100" t="s">
        <v>4916</v>
      </c>
      <c r="N2100" t="s">
        <v>4917</v>
      </c>
      <c r="O2100" t="s">
        <v>640</v>
      </c>
    </row>
    <row r="2101" spans="1:15" x14ac:dyDescent="0.25">
      <c r="A2101" s="18" t="s">
        <v>6533</v>
      </c>
      <c r="B2101" s="22" t="s">
        <v>6534</v>
      </c>
      <c r="G2101" s="18"/>
      <c r="I2101" s="18"/>
      <c r="K2101" s="18"/>
      <c r="M2101" t="s">
        <v>4918</v>
      </c>
      <c r="N2101" t="s">
        <v>4919</v>
      </c>
      <c r="O2101" t="s">
        <v>545</v>
      </c>
    </row>
    <row r="2102" spans="1:15" x14ac:dyDescent="0.25">
      <c r="A2102" s="18" t="s">
        <v>2667</v>
      </c>
      <c r="B2102" s="22" t="s">
        <v>2666</v>
      </c>
      <c r="G2102" s="18"/>
      <c r="I2102" s="18"/>
      <c r="K2102" s="18"/>
      <c r="M2102" t="s">
        <v>4920</v>
      </c>
      <c r="N2102" t="s">
        <v>400</v>
      </c>
      <c r="O2102" t="s">
        <v>908</v>
      </c>
    </row>
    <row r="2103" spans="1:15" x14ac:dyDescent="0.25">
      <c r="A2103" s="18" t="s">
        <v>2669</v>
      </c>
      <c r="B2103" s="22" t="s">
        <v>2668</v>
      </c>
      <c r="G2103" s="18"/>
      <c r="I2103" s="18"/>
      <c r="K2103" s="18"/>
      <c r="M2103" t="s">
        <v>4921</v>
      </c>
      <c r="N2103" t="s">
        <v>4922</v>
      </c>
      <c r="O2103" t="s">
        <v>1199</v>
      </c>
    </row>
    <row r="2104" spans="1:15" x14ac:dyDescent="0.25">
      <c r="A2104" s="18" t="s">
        <v>2671</v>
      </c>
      <c r="B2104" s="22" t="s">
        <v>2670</v>
      </c>
      <c r="G2104" s="18"/>
      <c r="I2104" s="18"/>
      <c r="K2104" s="18"/>
      <c r="M2104" t="s">
        <v>4923</v>
      </c>
      <c r="N2104" t="s">
        <v>4924</v>
      </c>
      <c r="O2104" t="s">
        <v>497</v>
      </c>
    </row>
    <row r="2105" spans="1:15" x14ac:dyDescent="0.25">
      <c r="A2105" s="18" t="s">
        <v>10055</v>
      </c>
      <c r="B2105" s="22" t="s">
        <v>10056</v>
      </c>
      <c r="G2105" s="18"/>
      <c r="I2105" s="18"/>
      <c r="K2105" s="18"/>
      <c r="M2105" t="s">
        <v>4925</v>
      </c>
      <c r="N2105" t="s">
        <v>4926</v>
      </c>
      <c r="O2105" t="s">
        <v>563</v>
      </c>
    </row>
    <row r="2106" spans="1:15" x14ac:dyDescent="0.25">
      <c r="A2106" s="18" t="s">
        <v>7528</v>
      </c>
      <c r="B2106" s="22" t="s">
        <v>7529</v>
      </c>
      <c r="G2106" s="18"/>
      <c r="I2106" s="18"/>
      <c r="K2106" s="18"/>
      <c r="M2106" t="s">
        <v>4927</v>
      </c>
      <c r="N2106" t="s">
        <v>4928</v>
      </c>
      <c r="O2106" t="s">
        <v>482</v>
      </c>
    </row>
    <row r="2107" spans="1:15" x14ac:dyDescent="0.25">
      <c r="A2107" s="18" t="s">
        <v>2673</v>
      </c>
      <c r="B2107" s="22" t="s">
        <v>2672</v>
      </c>
      <c r="G2107" s="18"/>
      <c r="I2107" s="18"/>
      <c r="K2107" s="18"/>
      <c r="M2107" t="s">
        <v>4929</v>
      </c>
      <c r="N2107" t="s">
        <v>4930</v>
      </c>
      <c r="O2107" t="s">
        <v>844</v>
      </c>
    </row>
    <row r="2108" spans="1:15" x14ac:dyDescent="0.25">
      <c r="A2108" s="18" t="s">
        <v>2675</v>
      </c>
      <c r="B2108" s="22" t="s">
        <v>2674</v>
      </c>
      <c r="G2108" s="18"/>
      <c r="I2108" s="18"/>
      <c r="K2108" s="18"/>
      <c r="M2108" t="s">
        <v>4931</v>
      </c>
      <c r="N2108" t="s">
        <v>4932</v>
      </c>
      <c r="O2108" t="s">
        <v>1102</v>
      </c>
    </row>
    <row r="2109" spans="1:15" x14ac:dyDescent="0.25">
      <c r="A2109" s="18" t="s">
        <v>5890</v>
      </c>
      <c r="B2109" s="22" t="s">
        <v>5891</v>
      </c>
      <c r="G2109" s="18"/>
      <c r="I2109" s="18"/>
      <c r="K2109" s="18"/>
      <c r="M2109" t="s">
        <v>4933</v>
      </c>
      <c r="N2109" t="s">
        <v>4934</v>
      </c>
      <c r="O2109" t="s">
        <v>497</v>
      </c>
    </row>
    <row r="2110" spans="1:15" x14ac:dyDescent="0.25">
      <c r="A2110" s="18" t="s">
        <v>2677</v>
      </c>
      <c r="B2110" s="22" t="s">
        <v>2676</v>
      </c>
      <c r="G2110" s="18"/>
      <c r="I2110" s="18"/>
      <c r="K2110" s="18"/>
      <c r="M2110" t="s">
        <v>4935</v>
      </c>
      <c r="N2110" t="s">
        <v>4936</v>
      </c>
      <c r="O2110" t="s">
        <v>658</v>
      </c>
    </row>
    <row r="2111" spans="1:15" x14ac:dyDescent="0.25">
      <c r="A2111" s="18" t="s">
        <v>2679</v>
      </c>
      <c r="B2111" s="22" t="s">
        <v>2678</v>
      </c>
      <c r="G2111" s="18"/>
      <c r="I2111" s="18"/>
      <c r="K2111" s="18"/>
      <c r="M2111" t="s">
        <v>4937</v>
      </c>
      <c r="N2111" t="s">
        <v>4938</v>
      </c>
      <c r="O2111" t="s">
        <v>967</v>
      </c>
    </row>
    <row r="2112" spans="1:15" x14ac:dyDescent="0.25">
      <c r="A2112" s="18" t="s">
        <v>9730</v>
      </c>
      <c r="B2112" s="22" t="s">
        <v>9731</v>
      </c>
      <c r="G2112" s="18"/>
      <c r="I2112" s="18"/>
      <c r="K2112" s="18"/>
      <c r="M2112" t="s">
        <v>4939</v>
      </c>
      <c r="N2112" t="s">
        <v>4940</v>
      </c>
      <c r="O2112" t="s">
        <v>573</v>
      </c>
    </row>
    <row r="2113" spans="1:15" x14ac:dyDescent="0.25">
      <c r="A2113" s="18" t="s">
        <v>2682</v>
      </c>
      <c r="B2113" s="22" t="s">
        <v>2681</v>
      </c>
      <c r="G2113" s="18"/>
      <c r="I2113" s="18"/>
      <c r="K2113" s="18"/>
      <c r="M2113" t="s">
        <v>4941</v>
      </c>
      <c r="N2113" t="s">
        <v>4942</v>
      </c>
      <c r="O2113" t="s">
        <v>474</v>
      </c>
    </row>
    <row r="2114" spans="1:15" x14ac:dyDescent="0.25">
      <c r="A2114" s="18" t="s">
        <v>5450</v>
      </c>
      <c r="B2114" s="22" t="s">
        <v>5451</v>
      </c>
      <c r="G2114" s="18"/>
      <c r="I2114" s="18"/>
      <c r="K2114" s="18"/>
      <c r="M2114" t="s">
        <v>4943</v>
      </c>
      <c r="N2114" t="s">
        <v>4944</v>
      </c>
      <c r="O2114" t="s">
        <v>621</v>
      </c>
    </row>
    <row r="2115" spans="1:15" x14ac:dyDescent="0.25">
      <c r="A2115" s="18" t="s">
        <v>9349</v>
      </c>
      <c r="B2115" s="22" t="s">
        <v>9350</v>
      </c>
      <c r="G2115" s="18"/>
      <c r="I2115" s="18"/>
      <c r="K2115" s="18"/>
      <c r="M2115" t="s">
        <v>4945</v>
      </c>
      <c r="N2115" t="s">
        <v>4946</v>
      </c>
      <c r="O2115" t="s">
        <v>524</v>
      </c>
    </row>
    <row r="2116" spans="1:15" x14ac:dyDescent="0.25">
      <c r="A2116" s="18" t="s">
        <v>93</v>
      </c>
      <c r="B2116" s="22" t="s">
        <v>94</v>
      </c>
      <c r="G2116" s="18"/>
      <c r="I2116" s="18"/>
      <c r="K2116" s="18"/>
      <c r="M2116" t="s">
        <v>4947</v>
      </c>
      <c r="N2116" t="s">
        <v>4948</v>
      </c>
      <c r="O2116" t="s">
        <v>844</v>
      </c>
    </row>
    <row r="2117" spans="1:15" x14ac:dyDescent="0.25">
      <c r="A2117" s="18" t="s">
        <v>2684</v>
      </c>
      <c r="B2117" s="22" t="s">
        <v>2683</v>
      </c>
      <c r="G2117" s="18"/>
      <c r="I2117" s="18"/>
      <c r="K2117" s="18"/>
      <c r="M2117" t="s">
        <v>4949</v>
      </c>
      <c r="N2117" t="s">
        <v>4950</v>
      </c>
      <c r="O2117" t="s">
        <v>692</v>
      </c>
    </row>
    <row r="2118" spans="1:15" x14ac:dyDescent="0.25">
      <c r="A2118" s="18" t="s">
        <v>8934</v>
      </c>
      <c r="B2118" s="22" t="s">
        <v>8935</v>
      </c>
      <c r="G2118" s="18"/>
      <c r="I2118" s="18"/>
      <c r="K2118" s="18"/>
      <c r="M2118" t="s">
        <v>4951</v>
      </c>
      <c r="N2118" t="s">
        <v>4952</v>
      </c>
      <c r="O2118" t="s">
        <v>505</v>
      </c>
    </row>
    <row r="2119" spans="1:15" x14ac:dyDescent="0.25">
      <c r="A2119" s="18" t="s">
        <v>2686</v>
      </c>
      <c r="B2119" s="22" t="s">
        <v>2685</v>
      </c>
      <c r="G2119" s="18"/>
      <c r="I2119" s="18"/>
      <c r="K2119" s="18"/>
      <c r="M2119" t="s">
        <v>4953</v>
      </c>
      <c r="N2119" t="s">
        <v>4954</v>
      </c>
      <c r="O2119" t="s">
        <v>737</v>
      </c>
    </row>
    <row r="2120" spans="1:15" x14ac:dyDescent="0.25">
      <c r="A2120" s="18" t="s">
        <v>2688</v>
      </c>
      <c r="B2120" s="22" t="s">
        <v>2687</v>
      </c>
      <c r="G2120" s="18"/>
      <c r="I2120" s="18"/>
      <c r="K2120" s="18"/>
      <c r="M2120" t="s">
        <v>4955</v>
      </c>
      <c r="N2120" t="s">
        <v>4956</v>
      </c>
      <c r="O2120" t="s">
        <v>1020</v>
      </c>
    </row>
    <row r="2121" spans="1:15" x14ac:dyDescent="0.25">
      <c r="A2121" s="18" t="s">
        <v>2690</v>
      </c>
      <c r="B2121" s="22" t="s">
        <v>2689</v>
      </c>
      <c r="G2121" s="18"/>
      <c r="I2121" s="18"/>
      <c r="K2121" s="18"/>
      <c r="M2121" t="s">
        <v>4957</v>
      </c>
      <c r="N2121" t="s">
        <v>4958</v>
      </c>
      <c r="O2121" t="s">
        <v>505</v>
      </c>
    </row>
    <row r="2122" spans="1:15" x14ac:dyDescent="0.25">
      <c r="A2122" s="18" t="s">
        <v>2692</v>
      </c>
      <c r="B2122" s="22" t="s">
        <v>2691</v>
      </c>
      <c r="G2122" s="18"/>
      <c r="I2122" s="18"/>
      <c r="K2122" s="18"/>
      <c r="M2122" t="s">
        <v>4959</v>
      </c>
      <c r="N2122" t="s">
        <v>4960</v>
      </c>
      <c r="O2122" t="s">
        <v>1183</v>
      </c>
    </row>
    <row r="2123" spans="1:15" x14ac:dyDescent="0.25">
      <c r="A2123" s="18" t="s">
        <v>2694</v>
      </c>
      <c r="B2123" s="22" t="s">
        <v>2693</v>
      </c>
      <c r="G2123" s="18"/>
      <c r="I2123" s="18"/>
      <c r="K2123" s="18"/>
      <c r="M2123" t="s">
        <v>4961</v>
      </c>
      <c r="N2123" t="s">
        <v>4962</v>
      </c>
      <c r="O2123" t="s">
        <v>827</v>
      </c>
    </row>
    <row r="2124" spans="1:15" x14ac:dyDescent="0.25">
      <c r="A2124" s="18" t="s">
        <v>2696</v>
      </c>
      <c r="B2124" s="22" t="s">
        <v>2695</v>
      </c>
      <c r="G2124" s="18"/>
      <c r="I2124" s="18"/>
      <c r="K2124" s="18"/>
      <c r="M2124" t="s">
        <v>4963</v>
      </c>
      <c r="N2124" t="s">
        <v>4964</v>
      </c>
      <c r="O2124" t="s">
        <v>2490</v>
      </c>
    </row>
    <row r="2125" spans="1:15" x14ac:dyDescent="0.25">
      <c r="A2125" s="18" t="s">
        <v>10117</v>
      </c>
      <c r="B2125" s="22" t="s">
        <v>10118</v>
      </c>
      <c r="G2125" s="18"/>
      <c r="I2125" s="18"/>
      <c r="K2125" s="18"/>
      <c r="M2125" t="s">
        <v>4965</v>
      </c>
      <c r="N2125" t="s">
        <v>4966</v>
      </c>
      <c r="O2125" t="s">
        <v>1189</v>
      </c>
    </row>
    <row r="2126" spans="1:15" x14ac:dyDescent="0.25">
      <c r="A2126" s="18" t="s">
        <v>8964</v>
      </c>
      <c r="B2126" s="22" t="s">
        <v>8965</v>
      </c>
      <c r="G2126" s="18"/>
      <c r="I2126" s="18"/>
      <c r="K2126" s="18"/>
      <c r="M2126" t="s">
        <v>4967</v>
      </c>
      <c r="N2126" t="s">
        <v>4968</v>
      </c>
      <c r="O2126" t="s">
        <v>878</v>
      </c>
    </row>
    <row r="2127" spans="1:15" x14ac:dyDescent="0.25">
      <c r="A2127" s="18" t="s">
        <v>5708</v>
      </c>
      <c r="B2127" s="22" t="s">
        <v>5709</v>
      </c>
      <c r="G2127" s="18"/>
      <c r="I2127" s="18"/>
      <c r="K2127" s="18"/>
      <c r="M2127" t="s">
        <v>4969</v>
      </c>
      <c r="N2127" t="s">
        <v>4970</v>
      </c>
      <c r="O2127" t="s">
        <v>904</v>
      </c>
    </row>
    <row r="2128" spans="1:15" x14ac:dyDescent="0.25">
      <c r="A2128" s="18" t="s">
        <v>2698</v>
      </c>
      <c r="B2128" s="22" t="s">
        <v>2697</v>
      </c>
      <c r="G2128" s="19"/>
      <c r="I2128" s="19"/>
      <c r="K2128" s="19"/>
      <c r="M2128" t="s">
        <v>4971</v>
      </c>
      <c r="N2128" t="s">
        <v>4972</v>
      </c>
      <c r="O2128" t="s">
        <v>563</v>
      </c>
    </row>
    <row r="2129" spans="1:15" x14ac:dyDescent="0.25">
      <c r="A2129" s="18" t="s">
        <v>6309</v>
      </c>
      <c r="B2129" s="22" t="s">
        <v>6310</v>
      </c>
      <c r="G2129" s="19"/>
      <c r="I2129" s="19"/>
      <c r="K2129" s="19"/>
      <c r="M2129" t="s">
        <v>4973</v>
      </c>
      <c r="N2129" t="s">
        <v>4974</v>
      </c>
      <c r="O2129" t="s">
        <v>654</v>
      </c>
    </row>
    <row r="2130" spans="1:15" x14ac:dyDescent="0.25">
      <c r="A2130" s="18" t="s">
        <v>2700</v>
      </c>
      <c r="B2130" s="22" t="s">
        <v>2699</v>
      </c>
      <c r="G2130" s="19"/>
      <c r="I2130" s="19"/>
      <c r="K2130" s="19"/>
      <c r="M2130" t="s">
        <v>4975</v>
      </c>
      <c r="N2130" t="s">
        <v>4976</v>
      </c>
      <c r="O2130" t="s">
        <v>730</v>
      </c>
    </row>
    <row r="2131" spans="1:15" x14ac:dyDescent="0.25">
      <c r="A2131" s="18" t="s">
        <v>2702</v>
      </c>
      <c r="B2131" s="22" t="s">
        <v>2701</v>
      </c>
      <c r="G2131" s="19"/>
      <c r="I2131" s="19"/>
      <c r="K2131" s="19"/>
      <c r="M2131" t="s">
        <v>4977</v>
      </c>
      <c r="N2131" t="s">
        <v>4978</v>
      </c>
      <c r="O2131" t="s">
        <v>1386</v>
      </c>
    </row>
    <row r="2132" spans="1:15" x14ac:dyDescent="0.25">
      <c r="A2132" s="18" t="s">
        <v>7612</v>
      </c>
      <c r="B2132" s="22" t="s">
        <v>7613</v>
      </c>
      <c r="G2132" s="19"/>
      <c r="I2132" s="19"/>
      <c r="K2132" s="19"/>
      <c r="M2132" t="s">
        <v>4979</v>
      </c>
      <c r="N2132" t="s">
        <v>4980</v>
      </c>
      <c r="O2132" t="s">
        <v>1926</v>
      </c>
    </row>
    <row r="2133" spans="1:15" x14ac:dyDescent="0.25">
      <c r="A2133" s="18" t="s">
        <v>8726</v>
      </c>
      <c r="B2133" s="22" t="s">
        <v>8727</v>
      </c>
      <c r="G2133" s="19"/>
      <c r="I2133" s="19"/>
      <c r="K2133" s="19"/>
      <c r="M2133" t="s">
        <v>4981</v>
      </c>
      <c r="N2133" t="s">
        <v>4982</v>
      </c>
      <c r="O2133" t="s">
        <v>474</v>
      </c>
    </row>
    <row r="2134" spans="1:15" x14ac:dyDescent="0.25">
      <c r="A2134" s="18" t="s">
        <v>302</v>
      </c>
      <c r="B2134" s="22" t="s">
        <v>2703</v>
      </c>
      <c r="G2134" s="19"/>
      <c r="I2134" s="19"/>
      <c r="K2134" s="19"/>
      <c r="M2134" t="s">
        <v>4983</v>
      </c>
      <c r="N2134" t="s">
        <v>4984</v>
      </c>
      <c r="O2134" t="s">
        <v>585</v>
      </c>
    </row>
    <row r="2135" spans="1:15" x14ac:dyDescent="0.25">
      <c r="A2135" s="18" t="s">
        <v>2705</v>
      </c>
      <c r="B2135" s="22" t="s">
        <v>2704</v>
      </c>
      <c r="G2135" s="19"/>
      <c r="I2135" s="19"/>
      <c r="K2135" s="19"/>
      <c r="M2135" t="s">
        <v>4985</v>
      </c>
      <c r="N2135" t="s">
        <v>4986</v>
      </c>
      <c r="O2135" t="s">
        <v>1042</v>
      </c>
    </row>
    <row r="2136" spans="1:15" x14ac:dyDescent="0.25">
      <c r="A2136" s="18" t="s">
        <v>5366</v>
      </c>
      <c r="B2136" s="22" t="s">
        <v>5367</v>
      </c>
      <c r="G2136" s="19"/>
      <c r="I2136" s="19"/>
      <c r="K2136" s="19"/>
      <c r="M2136" t="s">
        <v>4987</v>
      </c>
      <c r="N2136" t="s">
        <v>4988</v>
      </c>
      <c r="O2136" t="s">
        <v>4989</v>
      </c>
    </row>
    <row r="2137" spans="1:15" x14ac:dyDescent="0.25">
      <c r="A2137" s="18" t="s">
        <v>6513</v>
      </c>
      <c r="B2137" s="22" t="s">
        <v>6514</v>
      </c>
      <c r="G2137" s="19"/>
      <c r="I2137" s="19"/>
      <c r="K2137" s="19"/>
      <c r="M2137" t="s">
        <v>4990</v>
      </c>
      <c r="N2137" t="s">
        <v>4991</v>
      </c>
      <c r="O2137" t="s">
        <v>2369</v>
      </c>
    </row>
    <row r="2138" spans="1:15" x14ac:dyDescent="0.25">
      <c r="A2138" s="18" t="s">
        <v>2707</v>
      </c>
      <c r="B2138" s="22" t="s">
        <v>2706</v>
      </c>
      <c r="G2138" s="19"/>
      <c r="I2138" s="19"/>
      <c r="K2138" s="19"/>
      <c r="M2138" t="s">
        <v>44</v>
      </c>
      <c r="N2138" t="s">
        <v>43</v>
      </c>
      <c r="O2138" t="s">
        <v>42</v>
      </c>
    </row>
    <row r="2139" spans="1:15" x14ac:dyDescent="0.25">
      <c r="A2139" s="18" t="s">
        <v>2709</v>
      </c>
      <c r="B2139" s="22" t="s">
        <v>2708</v>
      </c>
      <c r="G2139" s="19"/>
      <c r="I2139" s="19"/>
      <c r="K2139" s="19"/>
      <c r="M2139" t="s">
        <v>4992</v>
      </c>
      <c r="N2139" t="s">
        <v>4993</v>
      </c>
      <c r="O2139" t="s">
        <v>1199</v>
      </c>
    </row>
    <row r="2140" spans="1:15" x14ac:dyDescent="0.25">
      <c r="A2140" s="18" t="s">
        <v>2711</v>
      </c>
      <c r="B2140" s="22" t="s">
        <v>2710</v>
      </c>
      <c r="G2140" s="19"/>
      <c r="I2140" s="19"/>
      <c r="K2140" s="19"/>
      <c r="M2140" t="s">
        <v>4994</v>
      </c>
      <c r="N2140" t="s">
        <v>4995</v>
      </c>
      <c r="O2140" t="s">
        <v>1064</v>
      </c>
    </row>
    <row r="2141" spans="1:15" x14ac:dyDescent="0.25">
      <c r="A2141" s="18" t="s">
        <v>2714</v>
      </c>
      <c r="B2141" s="22" t="s">
        <v>2713</v>
      </c>
      <c r="G2141" s="19"/>
      <c r="I2141" s="19"/>
      <c r="K2141" s="19"/>
      <c r="M2141" t="s">
        <v>4996</v>
      </c>
      <c r="N2141" t="s">
        <v>4997</v>
      </c>
      <c r="O2141" t="s">
        <v>588</v>
      </c>
    </row>
    <row r="2142" spans="1:15" x14ac:dyDescent="0.25">
      <c r="A2142" s="18" t="s">
        <v>10359</v>
      </c>
      <c r="B2142" s="22" t="s">
        <v>10360</v>
      </c>
      <c r="G2142" s="19"/>
      <c r="I2142" s="19"/>
      <c r="K2142" s="19"/>
      <c r="M2142" t="s">
        <v>4998</v>
      </c>
      <c r="N2142" t="s">
        <v>4999</v>
      </c>
      <c r="O2142" t="s">
        <v>553</v>
      </c>
    </row>
    <row r="2143" spans="1:15" x14ac:dyDescent="0.25">
      <c r="A2143" s="18" t="s">
        <v>6227</v>
      </c>
      <c r="B2143" s="22" t="s">
        <v>6228</v>
      </c>
      <c r="G2143" s="19"/>
      <c r="I2143" s="19"/>
      <c r="K2143" s="19"/>
      <c r="M2143" t="s">
        <v>5000</v>
      </c>
      <c r="N2143" t="s">
        <v>5001</v>
      </c>
      <c r="O2143" t="s">
        <v>1621</v>
      </c>
    </row>
    <row r="2144" spans="1:15" x14ac:dyDescent="0.25">
      <c r="A2144" s="18" t="s">
        <v>5532</v>
      </c>
      <c r="B2144" s="22" t="s">
        <v>5533</v>
      </c>
      <c r="G2144" s="19"/>
      <c r="I2144" s="19"/>
      <c r="K2144" s="19"/>
      <c r="M2144" t="s">
        <v>5002</v>
      </c>
      <c r="N2144" t="s">
        <v>5003</v>
      </c>
      <c r="O2144" t="s">
        <v>1253</v>
      </c>
    </row>
    <row r="2145" spans="1:15" x14ac:dyDescent="0.25">
      <c r="A2145" s="18" t="s">
        <v>7298</v>
      </c>
      <c r="B2145" s="22" t="s">
        <v>7299</v>
      </c>
      <c r="G2145" s="19"/>
      <c r="I2145" s="19"/>
      <c r="K2145" s="19"/>
      <c r="M2145" t="s">
        <v>5004</v>
      </c>
      <c r="N2145" t="s">
        <v>5005</v>
      </c>
      <c r="O2145" t="s">
        <v>636</v>
      </c>
    </row>
    <row r="2146" spans="1:15" x14ac:dyDescent="0.25">
      <c r="A2146" s="18" t="s">
        <v>2716</v>
      </c>
      <c r="B2146" s="22" t="s">
        <v>2715</v>
      </c>
      <c r="G2146" s="19"/>
      <c r="I2146" s="19"/>
      <c r="K2146" s="19"/>
      <c r="M2146" t="s">
        <v>5006</v>
      </c>
      <c r="N2146" t="s">
        <v>5007</v>
      </c>
      <c r="O2146" t="s">
        <v>516</v>
      </c>
    </row>
    <row r="2147" spans="1:15" x14ac:dyDescent="0.25">
      <c r="A2147" s="18" t="s">
        <v>2718</v>
      </c>
      <c r="B2147" s="22" t="s">
        <v>2717</v>
      </c>
      <c r="G2147" s="19"/>
      <c r="I2147" s="19"/>
      <c r="K2147" s="19"/>
      <c r="M2147" t="s">
        <v>5008</v>
      </c>
      <c r="N2147" t="s">
        <v>5009</v>
      </c>
      <c r="O2147" t="s">
        <v>474</v>
      </c>
    </row>
    <row r="2148" spans="1:15" x14ac:dyDescent="0.25">
      <c r="A2148" s="18" t="s">
        <v>2720</v>
      </c>
      <c r="B2148" s="22" t="s">
        <v>2719</v>
      </c>
      <c r="G2148" s="19"/>
      <c r="I2148" s="19"/>
      <c r="K2148" s="19"/>
      <c r="M2148" t="s">
        <v>5010</v>
      </c>
      <c r="N2148" t="s">
        <v>5011</v>
      </c>
      <c r="O2148" t="s">
        <v>967</v>
      </c>
    </row>
    <row r="2149" spans="1:15" x14ac:dyDescent="0.25">
      <c r="A2149" s="18" t="s">
        <v>10325</v>
      </c>
      <c r="B2149" s="22" t="s">
        <v>10326</v>
      </c>
      <c r="G2149" s="19"/>
      <c r="I2149" s="19"/>
      <c r="K2149" s="19"/>
      <c r="M2149" t="s">
        <v>5012</v>
      </c>
      <c r="N2149" t="s">
        <v>301</v>
      </c>
      <c r="O2149" t="s">
        <v>2963</v>
      </c>
    </row>
    <row r="2150" spans="1:15" x14ac:dyDescent="0.25">
      <c r="A2150" s="18" t="s">
        <v>2722</v>
      </c>
      <c r="B2150" s="22" t="s">
        <v>2721</v>
      </c>
      <c r="G2150" s="19"/>
      <c r="I2150" s="19"/>
      <c r="K2150" s="19"/>
      <c r="M2150" t="s">
        <v>5013</v>
      </c>
      <c r="N2150" t="s">
        <v>5014</v>
      </c>
      <c r="O2150" t="s">
        <v>563</v>
      </c>
    </row>
    <row r="2151" spans="1:15" x14ac:dyDescent="0.25">
      <c r="A2151" s="18" t="s">
        <v>8510</v>
      </c>
      <c r="B2151" s="22" t="s">
        <v>8511</v>
      </c>
      <c r="G2151" s="19"/>
      <c r="I2151" s="19"/>
      <c r="K2151" s="19"/>
      <c r="M2151" t="s">
        <v>5015</v>
      </c>
      <c r="N2151" t="s">
        <v>5016</v>
      </c>
      <c r="O2151" t="s">
        <v>1102</v>
      </c>
    </row>
    <row r="2152" spans="1:15" x14ac:dyDescent="0.25">
      <c r="A2152" s="18" t="s">
        <v>5358</v>
      </c>
      <c r="B2152" s="22" t="s">
        <v>6629</v>
      </c>
      <c r="G2152" s="19"/>
      <c r="I2152" s="19"/>
      <c r="K2152" s="19"/>
      <c r="M2152" t="s">
        <v>5017</v>
      </c>
      <c r="N2152" t="s">
        <v>5018</v>
      </c>
      <c r="O2152" t="s">
        <v>585</v>
      </c>
    </row>
    <row r="2153" spans="1:15" x14ac:dyDescent="0.25">
      <c r="A2153" s="18" t="s">
        <v>5358</v>
      </c>
      <c r="B2153" s="22" t="s">
        <v>5359</v>
      </c>
      <c r="G2153" s="19"/>
      <c r="I2153" s="19"/>
      <c r="K2153" s="19"/>
      <c r="M2153" t="s">
        <v>5019</v>
      </c>
      <c r="N2153" t="s">
        <v>5020</v>
      </c>
      <c r="O2153" t="s">
        <v>900</v>
      </c>
    </row>
    <row r="2154" spans="1:15" x14ac:dyDescent="0.25">
      <c r="A2154" s="18" t="s">
        <v>2724</v>
      </c>
      <c r="B2154" s="22" t="s">
        <v>2723</v>
      </c>
      <c r="G2154" s="19"/>
      <c r="I2154" s="19"/>
      <c r="K2154" s="19"/>
      <c r="M2154" t="s">
        <v>5021</v>
      </c>
      <c r="N2154" t="s">
        <v>5022</v>
      </c>
      <c r="O2154" t="s">
        <v>621</v>
      </c>
    </row>
    <row r="2155" spans="1:15" x14ac:dyDescent="0.25">
      <c r="A2155" s="18" t="s">
        <v>6888</v>
      </c>
      <c r="B2155" s="22" t="s">
        <v>6889</v>
      </c>
      <c r="G2155" s="19"/>
      <c r="I2155" s="19"/>
      <c r="K2155" s="19"/>
      <c r="M2155" t="s">
        <v>5023</v>
      </c>
      <c r="N2155" t="s">
        <v>5024</v>
      </c>
      <c r="O2155" t="s">
        <v>482</v>
      </c>
    </row>
    <row r="2156" spans="1:15" x14ac:dyDescent="0.25">
      <c r="A2156" s="18" t="s">
        <v>5344</v>
      </c>
      <c r="B2156" s="22" t="s">
        <v>5345</v>
      </c>
      <c r="G2156" s="19"/>
      <c r="I2156" s="19"/>
      <c r="K2156" s="19"/>
      <c r="M2156" t="s">
        <v>5025</v>
      </c>
      <c r="N2156" t="s">
        <v>5026</v>
      </c>
      <c r="O2156" t="s">
        <v>789</v>
      </c>
    </row>
    <row r="2157" spans="1:15" x14ac:dyDescent="0.25">
      <c r="A2157" s="18" t="s">
        <v>6658</v>
      </c>
      <c r="B2157" s="22" t="s">
        <v>6659</v>
      </c>
      <c r="G2157" s="19"/>
      <c r="I2157" s="19"/>
      <c r="K2157" s="19"/>
      <c r="M2157" t="s">
        <v>5027</v>
      </c>
      <c r="N2157" t="s">
        <v>5028</v>
      </c>
      <c r="O2157" t="s">
        <v>702</v>
      </c>
    </row>
    <row r="2158" spans="1:15" x14ac:dyDescent="0.25">
      <c r="A2158" s="18" t="s">
        <v>9236</v>
      </c>
      <c r="B2158" s="22" t="s">
        <v>9237</v>
      </c>
      <c r="G2158" s="19"/>
      <c r="I2158" s="19"/>
      <c r="K2158" s="19"/>
      <c r="M2158" t="s">
        <v>5029</v>
      </c>
      <c r="N2158" t="s">
        <v>5030</v>
      </c>
      <c r="O2158" t="s">
        <v>957</v>
      </c>
    </row>
    <row r="2159" spans="1:15" x14ac:dyDescent="0.25">
      <c r="A2159" s="18" t="s">
        <v>2726</v>
      </c>
      <c r="B2159" s="22" t="s">
        <v>2725</v>
      </c>
      <c r="G2159" s="19"/>
      <c r="I2159" s="19"/>
      <c r="K2159" s="19"/>
      <c r="M2159" t="s">
        <v>5031</v>
      </c>
      <c r="N2159" t="s">
        <v>5032</v>
      </c>
      <c r="O2159" t="s">
        <v>838</v>
      </c>
    </row>
    <row r="2160" spans="1:15" x14ac:dyDescent="0.25">
      <c r="A2160" s="18" t="s">
        <v>8464</v>
      </c>
      <c r="B2160" s="22" t="s">
        <v>8465</v>
      </c>
      <c r="G2160" s="19"/>
      <c r="I2160" s="19"/>
      <c r="K2160" s="19"/>
      <c r="M2160" t="s">
        <v>5033</v>
      </c>
      <c r="N2160" t="s">
        <v>187</v>
      </c>
      <c r="O2160" t="s">
        <v>621</v>
      </c>
    </row>
    <row r="2161" spans="1:15" x14ac:dyDescent="0.25">
      <c r="A2161" s="18" t="s">
        <v>2728</v>
      </c>
      <c r="B2161" s="22" t="s">
        <v>2727</v>
      </c>
      <c r="G2161" s="19"/>
      <c r="I2161" s="19"/>
      <c r="K2161" s="19"/>
      <c r="M2161" t="s">
        <v>5034</v>
      </c>
      <c r="N2161" t="s">
        <v>5035</v>
      </c>
      <c r="O2161" t="s">
        <v>1227</v>
      </c>
    </row>
    <row r="2162" spans="1:15" x14ac:dyDescent="0.25">
      <c r="A2162" s="18" t="s">
        <v>2730</v>
      </c>
      <c r="B2162" s="22" t="s">
        <v>2729</v>
      </c>
      <c r="G2162" s="19"/>
      <c r="I2162" s="19"/>
      <c r="K2162" s="19"/>
      <c r="M2162" t="s">
        <v>5036</v>
      </c>
      <c r="N2162" t="s">
        <v>5037</v>
      </c>
      <c r="O2162" t="s">
        <v>573</v>
      </c>
    </row>
    <row r="2163" spans="1:15" x14ac:dyDescent="0.25">
      <c r="A2163" s="18" t="s">
        <v>2732</v>
      </c>
      <c r="B2163" s="22" t="s">
        <v>2731</v>
      </c>
      <c r="G2163" s="19"/>
      <c r="I2163" s="19"/>
      <c r="K2163" s="19"/>
      <c r="M2163" t="s">
        <v>5038</v>
      </c>
      <c r="N2163" t="s">
        <v>5039</v>
      </c>
      <c r="O2163" t="s">
        <v>573</v>
      </c>
    </row>
    <row r="2164" spans="1:15" x14ac:dyDescent="0.25">
      <c r="A2164" s="18" t="s">
        <v>7988</v>
      </c>
      <c r="B2164" s="22" t="s">
        <v>7989</v>
      </c>
      <c r="G2164" s="19"/>
      <c r="I2164" s="19"/>
      <c r="K2164" s="19"/>
      <c r="M2164" t="s">
        <v>5040</v>
      </c>
      <c r="N2164" t="s">
        <v>5041</v>
      </c>
      <c r="O2164" t="s">
        <v>636</v>
      </c>
    </row>
    <row r="2165" spans="1:15" x14ac:dyDescent="0.25">
      <c r="A2165" s="18" t="s">
        <v>6287</v>
      </c>
      <c r="B2165" s="22" t="s">
        <v>6288</v>
      </c>
      <c r="G2165" s="19"/>
      <c r="I2165" s="19"/>
      <c r="K2165" s="19"/>
      <c r="M2165" t="s">
        <v>5042</v>
      </c>
      <c r="N2165" t="s">
        <v>5043</v>
      </c>
      <c r="O2165" t="s">
        <v>505</v>
      </c>
    </row>
    <row r="2166" spans="1:15" x14ac:dyDescent="0.25">
      <c r="A2166" s="18" t="s">
        <v>7106</v>
      </c>
      <c r="B2166" s="22" t="s">
        <v>7107</v>
      </c>
      <c r="G2166" s="19"/>
      <c r="I2166" s="19"/>
      <c r="K2166" s="19"/>
      <c r="M2166" t="s">
        <v>5044</v>
      </c>
      <c r="N2166" t="s">
        <v>5045</v>
      </c>
      <c r="O2166" t="s">
        <v>524</v>
      </c>
    </row>
    <row r="2167" spans="1:15" x14ac:dyDescent="0.25">
      <c r="A2167" s="18" t="s">
        <v>7560</v>
      </c>
      <c r="B2167" s="22" t="s">
        <v>7561</v>
      </c>
      <c r="G2167" s="19"/>
      <c r="I2167" s="19"/>
      <c r="K2167" s="19"/>
      <c r="M2167" t="s">
        <v>5046</v>
      </c>
      <c r="N2167" t="s">
        <v>377</v>
      </c>
      <c r="O2167" t="s">
        <v>730</v>
      </c>
    </row>
    <row r="2168" spans="1:15" x14ac:dyDescent="0.25">
      <c r="A2168" s="18" t="s">
        <v>7976</v>
      </c>
      <c r="B2168" s="22" t="s">
        <v>7977</v>
      </c>
      <c r="G2168" s="19"/>
      <c r="I2168" s="19"/>
      <c r="K2168" s="19"/>
      <c r="M2168" t="s">
        <v>5047</v>
      </c>
      <c r="N2168" t="s">
        <v>5048</v>
      </c>
      <c r="O2168" t="s">
        <v>524</v>
      </c>
    </row>
    <row r="2169" spans="1:15" x14ac:dyDescent="0.25">
      <c r="A2169" s="18" t="s">
        <v>9470</v>
      </c>
      <c r="B2169" s="22" t="s">
        <v>9471</v>
      </c>
      <c r="G2169" s="19"/>
      <c r="I2169" s="19"/>
      <c r="K2169" s="19"/>
      <c r="M2169" t="s">
        <v>5049</v>
      </c>
      <c r="N2169" t="s">
        <v>5050</v>
      </c>
      <c r="O2169" t="s">
        <v>482</v>
      </c>
    </row>
    <row r="2170" spans="1:15" x14ac:dyDescent="0.25">
      <c r="A2170" s="18" t="s">
        <v>2734</v>
      </c>
      <c r="B2170" s="22" t="s">
        <v>2733</v>
      </c>
      <c r="G2170" s="19"/>
      <c r="I2170" s="19"/>
      <c r="K2170" s="19"/>
      <c r="M2170" t="s">
        <v>5051</v>
      </c>
      <c r="N2170" t="s">
        <v>288</v>
      </c>
      <c r="O2170" t="s">
        <v>5052</v>
      </c>
    </row>
    <row r="2171" spans="1:15" x14ac:dyDescent="0.25">
      <c r="A2171" s="18" t="s">
        <v>2736</v>
      </c>
      <c r="B2171" s="22" t="s">
        <v>2735</v>
      </c>
      <c r="G2171" s="19"/>
      <c r="I2171" s="19"/>
      <c r="K2171" s="19"/>
      <c r="M2171" t="s">
        <v>5053</v>
      </c>
      <c r="N2171" t="s">
        <v>5054</v>
      </c>
      <c r="O2171" t="s">
        <v>563</v>
      </c>
    </row>
    <row r="2172" spans="1:15" x14ac:dyDescent="0.25">
      <c r="A2172" s="18" t="s">
        <v>2738</v>
      </c>
      <c r="B2172" s="22" t="s">
        <v>2737</v>
      </c>
      <c r="G2172" s="19"/>
      <c r="I2172" s="19"/>
      <c r="K2172" s="19"/>
      <c r="M2172" t="s">
        <v>5055</v>
      </c>
      <c r="N2172" t="s">
        <v>5056</v>
      </c>
      <c r="O2172" t="s">
        <v>560</v>
      </c>
    </row>
    <row r="2173" spans="1:15" x14ac:dyDescent="0.25">
      <c r="A2173" s="18" t="s">
        <v>2740</v>
      </c>
      <c r="B2173" s="22" t="s">
        <v>2739</v>
      </c>
      <c r="G2173" s="19"/>
      <c r="I2173" s="19"/>
      <c r="K2173" s="19"/>
      <c r="M2173" t="s">
        <v>5057</v>
      </c>
      <c r="N2173" t="s">
        <v>5058</v>
      </c>
      <c r="O2173" t="s">
        <v>1805</v>
      </c>
    </row>
    <row r="2174" spans="1:15" x14ac:dyDescent="0.25">
      <c r="A2174" s="18" t="s">
        <v>2742</v>
      </c>
      <c r="B2174" s="22" t="s">
        <v>2741</v>
      </c>
      <c r="G2174" s="19"/>
      <c r="I2174" s="19"/>
      <c r="K2174" s="19"/>
      <c r="M2174" t="s">
        <v>5059</v>
      </c>
      <c r="N2174" t="s">
        <v>5060</v>
      </c>
      <c r="O2174" t="s">
        <v>1020</v>
      </c>
    </row>
    <row r="2175" spans="1:15" x14ac:dyDescent="0.25">
      <c r="A2175" s="18" t="s">
        <v>2744</v>
      </c>
      <c r="B2175" s="22" t="s">
        <v>2743</v>
      </c>
      <c r="G2175" s="19"/>
      <c r="I2175" s="19"/>
      <c r="K2175" s="19"/>
      <c r="M2175" t="s">
        <v>5061</v>
      </c>
      <c r="N2175" t="s">
        <v>5062</v>
      </c>
      <c r="O2175" t="s">
        <v>844</v>
      </c>
    </row>
    <row r="2176" spans="1:15" x14ac:dyDescent="0.25">
      <c r="A2176" s="18" t="s">
        <v>2746</v>
      </c>
      <c r="B2176" s="22" t="s">
        <v>2745</v>
      </c>
      <c r="G2176" s="19"/>
      <c r="I2176" s="19"/>
      <c r="K2176" s="19"/>
      <c r="M2176" t="s">
        <v>5063</v>
      </c>
      <c r="N2176" t="s">
        <v>5064</v>
      </c>
      <c r="O2176" t="s">
        <v>497</v>
      </c>
    </row>
    <row r="2177" spans="1:15" x14ac:dyDescent="0.25">
      <c r="A2177" s="18" t="s">
        <v>7342</v>
      </c>
      <c r="B2177" s="22" t="s">
        <v>7343</v>
      </c>
      <c r="G2177" s="19"/>
      <c r="I2177" s="19"/>
      <c r="K2177" s="19"/>
      <c r="M2177" t="s">
        <v>5065</v>
      </c>
      <c r="N2177" t="s">
        <v>5066</v>
      </c>
      <c r="O2177" t="s">
        <v>545</v>
      </c>
    </row>
    <row r="2178" spans="1:15" x14ac:dyDescent="0.25">
      <c r="A2178" s="18" t="s">
        <v>206</v>
      </c>
      <c r="B2178" s="22" t="s">
        <v>2747</v>
      </c>
      <c r="G2178" s="19"/>
      <c r="I2178" s="19"/>
      <c r="K2178" s="19"/>
      <c r="M2178" t="s">
        <v>5067</v>
      </c>
      <c r="N2178" t="s">
        <v>5068</v>
      </c>
      <c r="O2178" t="s">
        <v>722</v>
      </c>
    </row>
    <row r="2179" spans="1:15" x14ac:dyDescent="0.25">
      <c r="A2179" s="18" t="s">
        <v>5712</v>
      </c>
      <c r="B2179" s="22" t="s">
        <v>5713</v>
      </c>
      <c r="G2179" s="19"/>
      <c r="I2179" s="19"/>
      <c r="K2179" s="19"/>
      <c r="M2179" t="s">
        <v>5069</v>
      </c>
      <c r="N2179" t="s">
        <v>5070</v>
      </c>
      <c r="O2179" t="s">
        <v>557</v>
      </c>
    </row>
    <row r="2180" spans="1:15" x14ac:dyDescent="0.25">
      <c r="A2180" s="18" t="s">
        <v>6960</v>
      </c>
      <c r="B2180" s="22" t="s">
        <v>6961</v>
      </c>
      <c r="G2180" s="19"/>
      <c r="I2180" s="19"/>
      <c r="K2180" s="19"/>
      <c r="M2180" t="s">
        <v>5071</v>
      </c>
      <c r="N2180" t="s">
        <v>5072</v>
      </c>
      <c r="O2180" t="s">
        <v>1293</v>
      </c>
    </row>
    <row r="2181" spans="1:15" x14ac:dyDescent="0.25">
      <c r="A2181" s="18" t="s">
        <v>2749</v>
      </c>
      <c r="B2181" s="22" t="s">
        <v>2748</v>
      </c>
      <c r="G2181" s="19"/>
      <c r="I2181" s="19"/>
      <c r="K2181" s="19"/>
      <c r="M2181" t="s">
        <v>5073</v>
      </c>
      <c r="N2181" t="s">
        <v>5074</v>
      </c>
      <c r="O2181" t="s">
        <v>844</v>
      </c>
    </row>
    <row r="2182" spans="1:15" x14ac:dyDescent="0.25">
      <c r="A2182" s="18" t="s">
        <v>6924</v>
      </c>
      <c r="B2182" s="22" t="s">
        <v>6925</v>
      </c>
      <c r="G2182" s="19"/>
      <c r="I2182" s="19"/>
      <c r="K2182" s="19"/>
      <c r="M2182" t="s">
        <v>5075</v>
      </c>
      <c r="N2182" t="s">
        <v>5076</v>
      </c>
      <c r="O2182" t="s">
        <v>730</v>
      </c>
    </row>
    <row r="2183" spans="1:15" x14ac:dyDescent="0.25">
      <c r="A2183" s="18" t="s">
        <v>2751</v>
      </c>
      <c r="B2183" s="22" t="s">
        <v>2750</v>
      </c>
      <c r="G2183" s="19"/>
      <c r="I2183" s="19"/>
      <c r="K2183" s="19"/>
      <c r="M2183" t="s">
        <v>5077</v>
      </c>
      <c r="N2183" t="s">
        <v>5078</v>
      </c>
      <c r="O2183" t="s">
        <v>4301</v>
      </c>
    </row>
    <row r="2184" spans="1:15" x14ac:dyDescent="0.25">
      <c r="A2184" s="18" t="s">
        <v>2753</v>
      </c>
      <c r="B2184" s="22" t="s">
        <v>2752</v>
      </c>
      <c r="G2184" s="19"/>
      <c r="I2184" s="19"/>
      <c r="K2184" s="19"/>
      <c r="M2184" t="s">
        <v>5079</v>
      </c>
      <c r="N2184" t="s">
        <v>5080</v>
      </c>
      <c r="O2184" t="s">
        <v>844</v>
      </c>
    </row>
    <row r="2185" spans="1:15" x14ac:dyDescent="0.25">
      <c r="A2185" s="18" t="s">
        <v>7760</v>
      </c>
      <c r="B2185" s="22" t="s">
        <v>7761</v>
      </c>
      <c r="G2185" s="19"/>
      <c r="I2185" s="19"/>
      <c r="K2185" s="19"/>
      <c r="M2185" t="s">
        <v>5081</v>
      </c>
      <c r="N2185" t="s">
        <v>5082</v>
      </c>
      <c r="O2185" t="s">
        <v>524</v>
      </c>
    </row>
    <row r="2186" spans="1:15" x14ac:dyDescent="0.25">
      <c r="A2186" s="18" t="s">
        <v>8500</v>
      </c>
      <c r="B2186" s="22" t="s">
        <v>8501</v>
      </c>
      <c r="G2186" s="19"/>
      <c r="I2186" s="19"/>
      <c r="K2186" s="19"/>
      <c r="M2186" t="s">
        <v>5083</v>
      </c>
      <c r="N2186" t="s">
        <v>5084</v>
      </c>
      <c r="O2186" t="s">
        <v>563</v>
      </c>
    </row>
    <row r="2187" spans="1:15" x14ac:dyDescent="0.25">
      <c r="A2187" s="18" t="s">
        <v>7138</v>
      </c>
      <c r="B2187" s="22" t="s">
        <v>7139</v>
      </c>
      <c r="G2187" s="19"/>
      <c r="I2187" s="19"/>
      <c r="K2187" s="19"/>
      <c r="M2187" t="s">
        <v>5085</v>
      </c>
      <c r="N2187" t="s">
        <v>5086</v>
      </c>
      <c r="O2187" t="s">
        <v>1850</v>
      </c>
    </row>
    <row r="2188" spans="1:15" x14ac:dyDescent="0.25">
      <c r="A2188" s="18" t="s">
        <v>2755</v>
      </c>
      <c r="B2188" s="22" t="s">
        <v>2754</v>
      </c>
      <c r="G2188" s="19"/>
      <c r="I2188" s="19"/>
      <c r="K2188" s="19"/>
      <c r="M2188" t="s">
        <v>5087</v>
      </c>
      <c r="N2188" t="s">
        <v>5088</v>
      </c>
      <c r="O2188" t="s">
        <v>669</v>
      </c>
    </row>
    <row r="2189" spans="1:15" x14ac:dyDescent="0.25">
      <c r="A2189" s="18" t="s">
        <v>2758</v>
      </c>
      <c r="B2189" s="22" t="s">
        <v>2757</v>
      </c>
      <c r="G2189" s="19"/>
      <c r="I2189" s="19"/>
      <c r="K2189" s="19"/>
      <c r="M2189" t="s">
        <v>5089</v>
      </c>
      <c r="N2189" t="s">
        <v>354</v>
      </c>
      <c r="O2189" t="s">
        <v>50</v>
      </c>
    </row>
    <row r="2190" spans="1:15" x14ac:dyDescent="0.25">
      <c r="A2190" s="18" t="s">
        <v>2760</v>
      </c>
      <c r="B2190" s="22" t="s">
        <v>2759</v>
      </c>
      <c r="G2190" s="19"/>
      <c r="I2190" s="19"/>
      <c r="K2190" s="19"/>
      <c r="M2190" t="s">
        <v>5090</v>
      </c>
      <c r="N2190" t="s">
        <v>5091</v>
      </c>
      <c r="O2190" t="s">
        <v>713</v>
      </c>
    </row>
    <row r="2191" spans="1:15" x14ac:dyDescent="0.25">
      <c r="A2191" s="18" t="s">
        <v>2762</v>
      </c>
      <c r="B2191" s="22" t="s">
        <v>2761</v>
      </c>
      <c r="G2191" s="19"/>
      <c r="I2191" s="19"/>
      <c r="K2191" s="19"/>
      <c r="M2191" t="s">
        <v>5092</v>
      </c>
      <c r="N2191" t="s">
        <v>5093</v>
      </c>
      <c r="O2191" t="s">
        <v>1313</v>
      </c>
    </row>
    <row r="2192" spans="1:15" x14ac:dyDescent="0.25">
      <c r="A2192" s="18" t="s">
        <v>2764</v>
      </c>
      <c r="B2192" s="22" t="s">
        <v>2763</v>
      </c>
      <c r="G2192" s="19"/>
      <c r="I2192" s="19"/>
      <c r="K2192" s="19"/>
      <c r="M2192" t="s">
        <v>5094</v>
      </c>
      <c r="N2192" t="s">
        <v>5095</v>
      </c>
      <c r="O2192" t="s">
        <v>1236</v>
      </c>
    </row>
    <row r="2193" spans="1:15" x14ac:dyDescent="0.25">
      <c r="A2193" s="18" t="s">
        <v>2766</v>
      </c>
      <c r="B2193" s="22" t="s">
        <v>2765</v>
      </c>
      <c r="G2193" s="19"/>
      <c r="I2193" s="19"/>
      <c r="K2193" s="19"/>
      <c r="M2193" t="s">
        <v>5096</v>
      </c>
      <c r="N2193" t="s">
        <v>5097</v>
      </c>
      <c r="O2193" t="s">
        <v>1805</v>
      </c>
    </row>
    <row r="2194" spans="1:15" x14ac:dyDescent="0.25">
      <c r="A2194" s="18" t="s">
        <v>2769</v>
      </c>
      <c r="B2194" s="22" t="s">
        <v>2768</v>
      </c>
      <c r="G2194" s="19"/>
      <c r="I2194" s="19"/>
      <c r="K2194" s="19"/>
      <c r="M2194" t="s">
        <v>5098</v>
      </c>
      <c r="N2194" t="s">
        <v>5099</v>
      </c>
      <c r="O2194" t="s">
        <v>1805</v>
      </c>
    </row>
    <row r="2195" spans="1:15" x14ac:dyDescent="0.25">
      <c r="A2195" s="18" t="s">
        <v>2771</v>
      </c>
      <c r="B2195" s="22" t="s">
        <v>2770</v>
      </c>
      <c r="G2195" s="19"/>
      <c r="I2195" s="19"/>
      <c r="K2195" s="19"/>
      <c r="M2195" t="s">
        <v>5100</v>
      </c>
      <c r="N2195" t="s">
        <v>5101</v>
      </c>
      <c r="O2195" t="s">
        <v>5102</v>
      </c>
    </row>
    <row r="2196" spans="1:15" x14ac:dyDescent="0.25">
      <c r="A2196" s="18" t="s">
        <v>2773</v>
      </c>
      <c r="B2196" s="22" t="s">
        <v>2772</v>
      </c>
      <c r="G2196" s="19"/>
      <c r="I2196" s="19"/>
      <c r="K2196" s="19"/>
      <c r="M2196" t="s">
        <v>5103</v>
      </c>
      <c r="N2196" t="s">
        <v>5104</v>
      </c>
      <c r="O2196" t="s">
        <v>1138</v>
      </c>
    </row>
    <row r="2197" spans="1:15" x14ac:dyDescent="0.25">
      <c r="A2197" s="18" t="s">
        <v>2775</v>
      </c>
      <c r="B2197" s="22" t="s">
        <v>2774</v>
      </c>
      <c r="G2197" s="19"/>
      <c r="I2197" s="19"/>
      <c r="K2197" s="19"/>
      <c r="M2197" t="s">
        <v>5105</v>
      </c>
      <c r="N2197" t="s">
        <v>5106</v>
      </c>
      <c r="O2197" t="s">
        <v>482</v>
      </c>
    </row>
    <row r="2198" spans="1:15" x14ac:dyDescent="0.25">
      <c r="A2198" s="18" t="s">
        <v>7018</v>
      </c>
      <c r="B2198" s="22" t="s">
        <v>7019</v>
      </c>
      <c r="G2198" s="19"/>
      <c r="I2198" s="19"/>
      <c r="K2198" s="19"/>
      <c r="M2198" t="s">
        <v>5107</v>
      </c>
      <c r="N2198" t="s">
        <v>5108</v>
      </c>
      <c r="O2198" t="s">
        <v>524</v>
      </c>
    </row>
    <row r="2199" spans="1:15" x14ac:dyDescent="0.25">
      <c r="A2199" s="18" t="s">
        <v>2777</v>
      </c>
      <c r="B2199" s="22" t="s">
        <v>2776</v>
      </c>
      <c r="G2199" s="19"/>
      <c r="I2199" s="19"/>
      <c r="K2199" s="19"/>
      <c r="M2199" t="s">
        <v>5109</v>
      </c>
      <c r="N2199" t="s">
        <v>5110</v>
      </c>
      <c r="O2199" t="s">
        <v>722</v>
      </c>
    </row>
    <row r="2200" spans="1:15" x14ac:dyDescent="0.25">
      <c r="A2200" s="18" t="s">
        <v>217</v>
      </c>
      <c r="B2200" s="22" t="s">
        <v>2778</v>
      </c>
      <c r="G2200" s="19"/>
      <c r="I2200" s="19"/>
      <c r="K2200" s="19"/>
      <c r="M2200" t="s">
        <v>5111</v>
      </c>
      <c r="N2200" t="s">
        <v>5112</v>
      </c>
      <c r="O2200" t="s">
        <v>524</v>
      </c>
    </row>
    <row r="2201" spans="1:15" x14ac:dyDescent="0.25">
      <c r="A2201" s="18" t="s">
        <v>9270</v>
      </c>
      <c r="B2201" s="22" t="s">
        <v>9271</v>
      </c>
      <c r="G2201" s="19"/>
      <c r="I2201" s="19"/>
      <c r="K2201" s="19"/>
      <c r="M2201" t="s">
        <v>5113</v>
      </c>
      <c r="N2201" t="s">
        <v>5114</v>
      </c>
      <c r="O2201" t="s">
        <v>2873</v>
      </c>
    </row>
    <row r="2202" spans="1:15" x14ac:dyDescent="0.25">
      <c r="A2202" s="18" t="s">
        <v>7416</v>
      </c>
      <c r="B2202" s="22" t="s">
        <v>7417</v>
      </c>
      <c r="G2202" s="19"/>
      <c r="I2202" s="19"/>
      <c r="K2202" s="19"/>
      <c r="M2202" t="s">
        <v>5115</v>
      </c>
      <c r="N2202" t="s">
        <v>5116</v>
      </c>
      <c r="O2202" t="s">
        <v>1631</v>
      </c>
    </row>
    <row r="2203" spans="1:15" x14ac:dyDescent="0.25">
      <c r="A2203" s="18" t="s">
        <v>10275</v>
      </c>
      <c r="B2203" s="22" t="s">
        <v>10276</v>
      </c>
      <c r="G2203" s="19"/>
      <c r="I2203" s="19"/>
      <c r="K2203" s="19"/>
      <c r="M2203" t="s">
        <v>5117</v>
      </c>
      <c r="N2203" t="s">
        <v>5118</v>
      </c>
      <c r="O2203" t="s">
        <v>588</v>
      </c>
    </row>
    <row r="2204" spans="1:15" x14ac:dyDescent="0.25">
      <c r="A2204" s="18" t="s">
        <v>7004</v>
      </c>
      <c r="B2204" s="22" t="s">
        <v>7005</v>
      </c>
      <c r="G2204" s="19"/>
      <c r="I2204" s="19"/>
      <c r="K2204" s="19"/>
      <c r="M2204" t="s">
        <v>5119</v>
      </c>
      <c r="N2204" t="s">
        <v>5120</v>
      </c>
      <c r="O2204" t="s">
        <v>1208</v>
      </c>
    </row>
    <row r="2205" spans="1:15" x14ac:dyDescent="0.25">
      <c r="A2205" s="18" t="s">
        <v>5376</v>
      </c>
      <c r="B2205" s="22" t="s">
        <v>5377</v>
      </c>
      <c r="G2205" s="19"/>
      <c r="I2205" s="19"/>
      <c r="K2205" s="19"/>
      <c r="M2205" t="s">
        <v>5121</v>
      </c>
      <c r="N2205" t="s">
        <v>5122</v>
      </c>
      <c r="O2205" t="s">
        <v>3063</v>
      </c>
    </row>
    <row r="2206" spans="1:15" x14ac:dyDescent="0.25">
      <c r="A2206" s="18" t="s">
        <v>2780</v>
      </c>
      <c r="B2206" s="22" t="s">
        <v>2779</v>
      </c>
      <c r="G2206" s="19"/>
      <c r="I2206" s="19"/>
      <c r="K2206" s="19"/>
      <c r="M2206" t="s">
        <v>5123</v>
      </c>
      <c r="N2206" t="s">
        <v>5124</v>
      </c>
      <c r="O2206" t="s">
        <v>625</v>
      </c>
    </row>
    <row r="2207" spans="1:15" x14ac:dyDescent="0.25">
      <c r="A2207" s="18" t="s">
        <v>9426</v>
      </c>
      <c r="B2207" s="22" t="s">
        <v>9427</v>
      </c>
      <c r="G2207" s="19"/>
      <c r="I2207" s="19"/>
      <c r="K2207" s="19"/>
      <c r="M2207" t="s">
        <v>5125</v>
      </c>
      <c r="N2207" t="s">
        <v>5126</v>
      </c>
      <c r="O2207" t="s">
        <v>563</v>
      </c>
    </row>
    <row r="2208" spans="1:15" x14ac:dyDescent="0.25">
      <c r="A2208" s="18" t="s">
        <v>9432</v>
      </c>
      <c r="B2208" s="22" t="s">
        <v>9433</v>
      </c>
      <c r="G2208" s="19"/>
      <c r="I2208" s="19"/>
      <c r="K2208" s="19"/>
      <c r="M2208" t="s">
        <v>5127</v>
      </c>
      <c r="N2208" t="s">
        <v>5128</v>
      </c>
      <c r="O2208" t="s">
        <v>581</v>
      </c>
    </row>
    <row r="2209" spans="1:15" x14ac:dyDescent="0.25">
      <c r="A2209" s="18" t="s">
        <v>2782</v>
      </c>
      <c r="B2209" s="22" t="s">
        <v>2781</v>
      </c>
      <c r="G2209" s="19"/>
      <c r="I2209" s="19"/>
      <c r="K2209" s="19"/>
      <c r="M2209" t="s">
        <v>5129</v>
      </c>
      <c r="N2209" t="s">
        <v>5130</v>
      </c>
      <c r="O2209" t="s">
        <v>573</v>
      </c>
    </row>
    <row r="2210" spans="1:15" x14ac:dyDescent="0.25">
      <c r="A2210" s="18" t="s">
        <v>10313</v>
      </c>
      <c r="B2210" s="22" t="s">
        <v>10314</v>
      </c>
      <c r="G2210" s="19"/>
      <c r="I2210" s="19"/>
      <c r="K2210" s="19"/>
      <c r="M2210" t="s">
        <v>5131</v>
      </c>
      <c r="N2210" t="s">
        <v>5132</v>
      </c>
      <c r="O2210" t="s">
        <v>789</v>
      </c>
    </row>
    <row r="2211" spans="1:15" x14ac:dyDescent="0.25">
      <c r="A2211" s="18" t="s">
        <v>2784</v>
      </c>
      <c r="B2211" s="22" t="s">
        <v>2783</v>
      </c>
      <c r="G2211" s="19"/>
      <c r="I2211" s="19"/>
      <c r="K2211" s="19"/>
      <c r="M2211" t="s">
        <v>5133</v>
      </c>
      <c r="N2211" t="s">
        <v>5134</v>
      </c>
      <c r="O2211" t="s">
        <v>532</v>
      </c>
    </row>
    <row r="2212" spans="1:15" x14ac:dyDescent="0.25">
      <c r="A2212" s="18" t="s">
        <v>2786</v>
      </c>
      <c r="B2212" s="22" t="s">
        <v>2785</v>
      </c>
      <c r="G2212" s="19"/>
      <c r="I2212" s="19"/>
      <c r="K2212" s="19"/>
      <c r="M2212" t="s">
        <v>5135</v>
      </c>
      <c r="N2212" t="s">
        <v>5136</v>
      </c>
      <c r="O2212" t="s">
        <v>5137</v>
      </c>
    </row>
    <row r="2213" spans="1:15" x14ac:dyDescent="0.25">
      <c r="A2213" s="18" t="s">
        <v>7230</v>
      </c>
      <c r="B2213" s="22" t="s">
        <v>7231</v>
      </c>
      <c r="G2213" s="19"/>
      <c r="I2213" s="19"/>
      <c r="K2213" s="19"/>
      <c r="M2213" t="s">
        <v>5138</v>
      </c>
      <c r="N2213" t="s">
        <v>5139</v>
      </c>
      <c r="O2213" t="s">
        <v>573</v>
      </c>
    </row>
    <row r="2214" spans="1:15" x14ac:dyDescent="0.25">
      <c r="A2214" s="18" t="s">
        <v>8396</v>
      </c>
      <c r="B2214" s="22" t="s">
        <v>8397</v>
      </c>
      <c r="G2214" s="19"/>
      <c r="I2214" s="19"/>
      <c r="K2214" s="19"/>
      <c r="M2214" t="s">
        <v>5140</v>
      </c>
      <c r="N2214" t="s">
        <v>5141</v>
      </c>
      <c r="O2214" t="s">
        <v>581</v>
      </c>
    </row>
    <row r="2215" spans="1:15" x14ac:dyDescent="0.25">
      <c r="A2215" s="18" t="s">
        <v>2788</v>
      </c>
      <c r="B2215" s="22" t="s">
        <v>2787</v>
      </c>
      <c r="G2215" s="19"/>
      <c r="I2215" s="19"/>
      <c r="K2215" s="19"/>
      <c r="M2215" t="s">
        <v>5142</v>
      </c>
      <c r="N2215" t="s">
        <v>397</v>
      </c>
      <c r="O2215" t="s">
        <v>1143</v>
      </c>
    </row>
    <row r="2216" spans="1:15" x14ac:dyDescent="0.25">
      <c r="A2216" s="18" t="s">
        <v>7866</v>
      </c>
      <c r="B2216" s="22" t="s">
        <v>7867</v>
      </c>
      <c r="G2216" s="19"/>
      <c r="I2216" s="19"/>
      <c r="K2216" s="19"/>
      <c r="M2216" t="s">
        <v>5143</v>
      </c>
      <c r="N2216" t="s">
        <v>387</v>
      </c>
      <c r="O2216" t="s">
        <v>730</v>
      </c>
    </row>
    <row r="2217" spans="1:15" x14ac:dyDescent="0.25">
      <c r="A2217" s="18" t="s">
        <v>2790</v>
      </c>
      <c r="B2217" s="22" t="s">
        <v>2789</v>
      </c>
      <c r="G2217" s="19"/>
      <c r="I2217" s="19"/>
      <c r="K2217" s="19"/>
      <c r="M2217" t="s">
        <v>5144</v>
      </c>
      <c r="N2217" t="s">
        <v>5145</v>
      </c>
      <c r="O2217" t="s">
        <v>730</v>
      </c>
    </row>
    <row r="2218" spans="1:15" x14ac:dyDescent="0.25">
      <c r="A2218" s="18" t="s">
        <v>7320</v>
      </c>
      <c r="B2218" s="22" t="s">
        <v>7321</v>
      </c>
      <c r="G2218" s="19"/>
      <c r="I2218" s="19"/>
      <c r="K2218" s="19"/>
      <c r="M2218" t="s">
        <v>5146</v>
      </c>
      <c r="N2218" t="s">
        <v>5147</v>
      </c>
      <c r="O2218" t="s">
        <v>1020</v>
      </c>
    </row>
    <row r="2219" spans="1:15" x14ac:dyDescent="0.25">
      <c r="A2219" s="18" t="s">
        <v>2792</v>
      </c>
      <c r="B2219" s="22" t="s">
        <v>2791</v>
      </c>
      <c r="G2219" s="19"/>
      <c r="I2219" s="19"/>
      <c r="K2219" s="19"/>
      <c r="M2219" t="s">
        <v>5148</v>
      </c>
      <c r="N2219" t="s">
        <v>5149</v>
      </c>
      <c r="O2219" t="s">
        <v>560</v>
      </c>
    </row>
    <row r="2220" spans="1:15" x14ac:dyDescent="0.25">
      <c r="A2220" s="18" t="s">
        <v>2794</v>
      </c>
      <c r="B2220" s="22" t="s">
        <v>2793</v>
      </c>
      <c r="G2220" s="19"/>
      <c r="I2220" s="19"/>
      <c r="K2220" s="19"/>
      <c r="M2220" t="s">
        <v>5150</v>
      </c>
      <c r="N2220" t="s">
        <v>5151</v>
      </c>
      <c r="O2220" t="s">
        <v>1250</v>
      </c>
    </row>
    <row r="2221" spans="1:15" x14ac:dyDescent="0.25">
      <c r="A2221" s="18" t="s">
        <v>8730</v>
      </c>
      <c r="B2221" s="22" t="s">
        <v>8731</v>
      </c>
      <c r="G2221" s="19"/>
      <c r="I2221" s="19"/>
      <c r="K2221" s="19"/>
      <c r="M2221" t="s">
        <v>5152</v>
      </c>
      <c r="N2221" t="s">
        <v>5153</v>
      </c>
      <c r="O2221" t="s">
        <v>1621</v>
      </c>
    </row>
    <row r="2222" spans="1:15" x14ac:dyDescent="0.25">
      <c r="A2222" s="18" t="s">
        <v>2796</v>
      </c>
      <c r="B2222" s="22" t="s">
        <v>2795</v>
      </c>
      <c r="G2222" s="19"/>
      <c r="I2222" s="19"/>
      <c r="K2222" s="19"/>
      <c r="M2222" t="s">
        <v>5154</v>
      </c>
      <c r="N2222" t="s">
        <v>5155</v>
      </c>
      <c r="O2222" t="s">
        <v>817</v>
      </c>
    </row>
    <row r="2223" spans="1:15" x14ac:dyDescent="0.25">
      <c r="A2223" s="18" t="s">
        <v>7678</v>
      </c>
      <c r="B2223" s="22" t="s">
        <v>7679</v>
      </c>
      <c r="G2223" s="19"/>
      <c r="I2223" s="19"/>
      <c r="K2223" s="19"/>
      <c r="M2223" t="s">
        <v>5156</v>
      </c>
      <c r="N2223" t="s">
        <v>364</v>
      </c>
      <c r="O2223" t="s">
        <v>585</v>
      </c>
    </row>
    <row r="2224" spans="1:15" x14ac:dyDescent="0.25">
      <c r="A2224" s="18" t="s">
        <v>8494</v>
      </c>
      <c r="B2224" s="22" t="s">
        <v>8495</v>
      </c>
      <c r="G2224" s="19"/>
      <c r="I2224" s="19"/>
      <c r="K2224" s="19"/>
      <c r="M2224" t="s">
        <v>5157</v>
      </c>
      <c r="N2224" t="s">
        <v>5158</v>
      </c>
      <c r="O2224" t="s">
        <v>967</v>
      </c>
    </row>
    <row r="2225" spans="1:15" x14ac:dyDescent="0.25">
      <c r="A2225" s="18" t="s">
        <v>10273</v>
      </c>
      <c r="B2225" s="22" t="s">
        <v>10274</v>
      </c>
      <c r="G2225" s="19"/>
      <c r="I2225" s="19"/>
      <c r="K2225" s="19"/>
      <c r="M2225" t="s">
        <v>5159</v>
      </c>
      <c r="N2225" t="s">
        <v>5160</v>
      </c>
      <c r="O2225" t="s">
        <v>524</v>
      </c>
    </row>
    <row r="2226" spans="1:15" x14ac:dyDescent="0.25">
      <c r="A2226" s="18" t="s">
        <v>8976</v>
      </c>
      <c r="B2226" s="22" t="s">
        <v>8977</v>
      </c>
      <c r="G2226" s="19"/>
      <c r="I2226" s="19"/>
      <c r="K2226" s="19"/>
      <c r="M2226" t="s">
        <v>5161</v>
      </c>
      <c r="N2226" t="s">
        <v>5162</v>
      </c>
      <c r="O2226" t="s">
        <v>1020</v>
      </c>
    </row>
    <row r="2227" spans="1:15" x14ac:dyDescent="0.25">
      <c r="A2227" s="18" t="s">
        <v>8600</v>
      </c>
      <c r="B2227" s="22" t="s">
        <v>8601</v>
      </c>
      <c r="G2227" s="19"/>
      <c r="I2227" s="19"/>
      <c r="K2227" s="19"/>
      <c r="M2227" t="s">
        <v>5163</v>
      </c>
      <c r="N2227" t="s">
        <v>5164</v>
      </c>
      <c r="O2227" t="s">
        <v>1372</v>
      </c>
    </row>
    <row r="2228" spans="1:15" x14ac:dyDescent="0.25">
      <c r="A2228" s="18" t="s">
        <v>8520</v>
      </c>
      <c r="B2228" s="22" t="s">
        <v>8521</v>
      </c>
      <c r="G2228" s="19"/>
      <c r="I2228" s="19"/>
      <c r="K2228" s="19"/>
      <c r="M2228" t="s">
        <v>5165</v>
      </c>
      <c r="N2228" t="s">
        <v>5166</v>
      </c>
      <c r="O2228" t="s">
        <v>573</v>
      </c>
    </row>
    <row r="2229" spans="1:15" x14ac:dyDescent="0.25">
      <c r="A2229" s="18" t="s">
        <v>2798</v>
      </c>
      <c r="B2229" s="22" t="s">
        <v>2797</v>
      </c>
      <c r="G2229" s="19"/>
      <c r="I2229" s="19"/>
      <c r="K2229" s="19"/>
      <c r="M2229" t="s">
        <v>5167</v>
      </c>
      <c r="N2229" t="s">
        <v>5168</v>
      </c>
      <c r="O2229" t="s">
        <v>796</v>
      </c>
    </row>
    <row r="2230" spans="1:15" x14ac:dyDescent="0.25">
      <c r="A2230" s="18" t="s">
        <v>5902</v>
      </c>
      <c r="B2230" s="22" t="s">
        <v>5903</v>
      </c>
      <c r="G2230" s="19"/>
      <c r="I2230" s="19"/>
      <c r="K2230" s="19"/>
      <c r="M2230" t="s">
        <v>5169</v>
      </c>
      <c r="N2230" t="s">
        <v>5170</v>
      </c>
      <c r="O2230" t="s">
        <v>709</v>
      </c>
    </row>
    <row r="2231" spans="1:15" x14ac:dyDescent="0.25">
      <c r="A2231" s="18" t="s">
        <v>6561</v>
      </c>
      <c r="B2231" s="22" t="s">
        <v>6562</v>
      </c>
      <c r="G2231" s="19"/>
      <c r="I2231" s="19"/>
      <c r="K2231" s="19"/>
      <c r="M2231" t="s">
        <v>5171</v>
      </c>
      <c r="N2231" t="s">
        <v>5172</v>
      </c>
      <c r="O2231" t="s">
        <v>50</v>
      </c>
    </row>
    <row r="2232" spans="1:15" x14ac:dyDescent="0.25">
      <c r="A2232" s="18" t="s">
        <v>9950</v>
      </c>
      <c r="B2232" s="22" t="s">
        <v>9951</v>
      </c>
      <c r="G2232" s="19"/>
      <c r="I2232" s="19"/>
      <c r="K2232" s="19"/>
      <c r="M2232" t="s">
        <v>5173</v>
      </c>
      <c r="N2232" t="s">
        <v>5174</v>
      </c>
      <c r="O2232" t="s">
        <v>2534</v>
      </c>
    </row>
    <row r="2233" spans="1:15" x14ac:dyDescent="0.25">
      <c r="A2233" s="18" t="s">
        <v>2800</v>
      </c>
      <c r="B2233" s="22" t="s">
        <v>2799</v>
      </c>
      <c r="G2233" s="19"/>
      <c r="I2233" s="19"/>
      <c r="K2233" s="19"/>
      <c r="M2233" t="s">
        <v>5175</v>
      </c>
      <c r="N2233" t="s">
        <v>5176</v>
      </c>
      <c r="O2233" t="s">
        <v>509</v>
      </c>
    </row>
    <row r="2234" spans="1:15" x14ac:dyDescent="0.25">
      <c r="A2234" s="18" t="s">
        <v>9296</v>
      </c>
      <c r="B2234" s="22" t="s">
        <v>9297</v>
      </c>
      <c r="G2234" s="19"/>
      <c r="I2234" s="19"/>
      <c r="K2234" s="19"/>
      <c r="M2234" t="s">
        <v>5177</v>
      </c>
      <c r="N2234" t="s">
        <v>5178</v>
      </c>
      <c r="O2234" t="s">
        <v>621</v>
      </c>
    </row>
    <row r="2235" spans="1:15" x14ac:dyDescent="0.25">
      <c r="A2235" s="18" t="s">
        <v>6107</v>
      </c>
      <c r="B2235" s="22" t="s">
        <v>6108</v>
      </c>
      <c r="G2235" s="19"/>
      <c r="I2235" s="19"/>
      <c r="K2235" s="19"/>
      <c r="M2235" t="s">
        <v>5179</v>
      </c>
      <c r="N2235" t="s">
        <v>5180</v>
      </c>
      <c r="O2235" t="s">
        <v>800</v>
      </c>
    </row>
    <row r="2236" spans="1:15" x14ac:dyDescent="0.25">
      <c r="A2236" s="18" t="s">
        <v>6728</v>
      </c>
      <c r="B2236" s="22" t="s">
        <v>6729</v>
      </c>
      <c r="G2236" s="19"/>
      <c r="I2236" s="19"/>
      <c r="K2236" s="19"/>
      <c r="M2236" t="s">
        <v>5181</v>
      </c>
      <c r="N2236" t="s">
        <v>5182</v>
      </c>
      <c r="O2236" t="s">
        <v>91</v>
      </c>
    </row>
    <row r="2237" spans="1:15" x14ac:dyDescent="0.25">
      <c r="A2237" s="18" t="s">
        <v>8732</v>
      </c>
      <c r="B2237" s="22" t="s">
        <v>8733</v>
      </c>
      <c r="G2237" s="19"/>
      <c r="I2237" s="19"/>
      <c r="K2237" s="19"/>
      <c r="M2237" t="s">
        <v>5183</v>
      </c>
      <c r="N2237" t="s">
        <v>5184</v>
      </c>
      <c r="O2237" t="s">
        <v>933</v>
      </c>
    </row>
    <row r="2238" spans="1:15" x14ac:dyDescent="0.25">
      <c r="A2238" s="18" t="s">
        <v>9058</v>
      </c>
      <c r="B2238" s="22" t="s">
        <v>9059</v>
      </c>
      <c r="G2238" s="19"/>
      <c r="I2238" s="19"/>
      <c r="K2238" s="19"/>
      <c r="M2238" t="s">
        <v>5185</v>
      </c>
      <c r="N2238" t="s">
        <v>5186</v>
      </c>
      <c r="O2238" t="s">
        <v>1058</v>
      </c>
    </row>
    <row r="2239" spans="1:15" x14ac:dyDescent="0.25">
      <c r="A2239" s="18" t="s">
        <v>7720</v>
      </c>
      <c r="B2239" s="22" t="s">
        <v>7721</v>
      </c>
      <c r="G2239" s="19"/>
      <c r="I2239" s="19"/>
      <c r="K2239" s="19"/>
      <c r="M2239" t="s">
        <v>5187</v>
      </c>
      <c r="N2239" t="s">
        <v>5188</v>
      </c>
      <c r="O2239" t="s">
        <v>957</v>
      </c>
    </row>
    <row r="2240" spans="1:15" x14ac:dyDescent="0.25">
      <c r="A2240" s="18" t="s">
        <v>9136</v>
      </c>
      <c r="B2240" s="22" t="s">
        <v>9137</v>
      </c>
      <c r="G2240" s="19"/>
      <c r="I2240" s="19"/>
      <c r="K2240" s="19"/>
      <c r="M2240" t="s">
        <v>5189</v>
      </c>
      <c r="N2240" t="s">
        <v>5190</v>
      </c>
      <c r="O2240" t="s">
        <v>560</v>
      </c>
    </row>
    <row r="2241" spans="1:15" x14ac:dyDescent="0.25">
      <c r="A2241" s="18" t="s">
        <v>7108</v>
      </c>
      <c r="B2241" s="22" t="s">
        <v>7109</v>
      </c>
      <c r="G2241" s="19"/>
      <c r="I2241" s="19"/>
      <c r="K2241" s="19"/>
      <c r="M2241" t="s">
        <v>5191</v>
      </c>
      <c r="N2241" t="s">
        <v>5192</v>
      </c>
      <c r="O2241" t="s">
        <v>1372</v>
      </c>
    </row>
    <row r="2242" spans="1:15" x14ac:dyDescent="0.25">
      <c r="A2242" s="18" t="s">
        <v>8546</v>
      </c>
      <c r="B2242" s="22" t="s">
        <v>8547</v>
      </c>
      <c r="G2242" s="19"/>
      <c r="I2242" s="19"/>
      <c r="K2242" s="19"/>
      <c r="M2242" t="s">
        <v>5193</v>
      </c>
      <c r="N2242" t="s">
        <v>5194</v>
      </c>
      <c r="O2242" t="s">
        <v>636</v>
      </c>
    </row>
    <row r="2243" spans="1:15" x14ac:dyDescent="0.25">
      <c r="A2243" s="18" t="s">
        <v>5348</v>
      </c>
      <c r="B2243" s="22" t="s">
        <v>5349</v>
      </c>
      <c r="G2243" s="19"/>
      <c r="I2243" s="19"/>
      <c r="K2243" s="19"/>
      <c r="M2243" t="s">
        <v>5195</v>
      </c>
      <c r="N2243" t="s">
        <v>5196</v>
      </c>
      <c r="O2243" t="s">
        <v>1239</v>
      </c>
    </row>
    <row r="2244" spans="1:15" x14ac:dyDescent="0.25">
      <c r="A2244" s="18" t="s">
        <v>9680</v>
      </c>
      <c r="B2244" s="22" t="s">
        <v>9681</v>
      </c>
      <c r="G2244" s="19"/>
      <c r="I2244" s="19"/>
      <c r="K2244" s="19"/>
      <c r="M2244" t="s">
        <v>5197</v>
      </c>
      <c r="N2244" t="s">
        <v>5198</v>
      </c>
      <c r="O2244" t="s">
        <v>573</v>
      </c>
    </row>
    <row r="2245" spans="1:15" x14ac:dyDescent="0.25">
      <c r="A2245" s="18" t="s">
        <v>5790</v>
      </c>
      <c r="B2245" s="22" t="s">
        <v>5791</v>
      </c>
      <c r="G2245" s="19"/>
      <c r="I2245" s="19"/>
      <c r="K2245" s="19"/>
      <c r="M2245" t="s">
        <v>5199</v>
      </c>
      <c r="N2245" t="s">
        <v>5200</v>
      </c>
      <c r="O2245" t="s">
        <v>844</v>
      </c>
    </row>
    <row r="2246" spans="1:15" x14ac:dyDescent="0.25">
      <c r="A2246" s="18" t="s">
        <v>6886</v>
      </c>
      <c r="B2246" s="22" t="s">
        <v>6887</v>
      </c>
      <c r="G2246" s="19"/>
      <c r="I2246" s="19"/>
      <c r="K2246" s="19"/>
      <c r="M2246" t="s">
        <v>5201</v>
      </c>
      <c r="N2246" t="s">
        <v>5202</v>
      </c>
      <c r="O2246" t="s">
        <v>1708</v>
      </c>
    </row>
    <row r="2247" spans="1:15" x14ac:dyDescent="0.25">
      <c r="A2247" s="18" t="s">
        <v>8954</v>
      </c>
      <c r="B2247" s="22" t="s">
        <v>8955</v>
      </c>
      <c r="G2247" s="19"/>
      <c r="I2247" s="19"/>
      <c r="K2247" s="19"/>
      <c r="M2247" t="s">
        <v>5203</v>
      </c>
      <c r="N2247" t="s">
        <v>5204</v>
      </c>
      <c r="O2247" t="s">
        <v>474</v>
      </c>
    </row>
    <row r="2248" spans="1:15" x14ac:dyDescent="0.25">
      <c r="A2248" s="18" t="s">
        <v>9337</v>
      </c>
      <c r="B2248" s="22" t="s">
        <v>9338</v>
      </c>
      <c r="G2248" s="19"/>
      <c r="I2248" s="19"/>
      <c r="K2248" s="19"/>
      <c r="M2248" t="s">
        <v>5205</v>
      </c>
      <c r="N2248" t="s">
        <v>5206</v>
      </c>
      <c r="O2248" t="s">
        <v>50</v>
      </c>
    </row>
    <row r="2249" spans="1:15" x14ac:dyDescent="0.25">
      <c r="A2249" s="18" t="s">
        <v>2802</v>
      </c>
      <c r="B2249" s="22" t="s">
        <v>2801</v>
      </c>
      <c r="G2249" s="19"/>
      <c r="I2249" s="19"/>
      <c r="K2249" s="19"/>
      <c r="M2249" t="s">
        <v>5207</v>
      </c>
      <c r="N2249" t="s">
        <v>5208</v>
      </c>
      <c r="O2249" t="s">
        <v>702</v>
      </c>
    </row>
    <row r="2250" spans="1:15" x14ac:dyDescent="0.25">
      <c r="A2250" s="18" t="s">
        <v>7232</v>
      </c>
      <c r="B2250" s="22" t="s">
        <v>7233</v>
      </c>
      <c r="G2250" s="19"/>
      <c r="I2250" s="19"/>
      <c r="K2250" s="19"/>
      <c r="M2250" t="s">
        <v>5209</v>
      </c>
      <c r="N2250" t="s">
        <v>5210</v>
      </c>
      <c r="O2250" t="s">
        <v>726</v>
      </c>
    </row>
    <row r="2251" spans="1:15" x14ac:dyDescent="0.25">
      <c r="A2251" s="18" t="s">
        <v>5702</v>
      </c>
      <c r="B2251" s="22" t="s">
        <v>5703</v>
      </c>
      <c r="G2251" s="19"/>
      <c r="I2251" s="19"/>
      <c r="K2251" s="19"/>
      <c r="M2251" t="s">
        <v>5211</v>
      </c>
      <c r="N2251" t="s">
        <v>5212</v>
      </c>
      <c r="O2251" t="s">
        <v>1850</v>
      </c>
    </row>
    <row r="2252" spans="1:15" x14ac:dyDescent="0.25">
      <c r="A2252" s="18" t="s">
        <v>2804</v>
      </c>
      <c r="B2252" s="22" t="s">
        <v>2803</v>
      </c>
      <c r="G2252" s="19"/>
      <c r="I2252" s="19"/>
      <c r="K2252" s="19"/>
      <c r="M2252" t="s">
        <v>5213</v>
      </c>
      <c r="N2252" t="s">
        <v>5214</v>
      </c>
      <c r="O2252" t="s">
        <v>621</v>
      </c>
    </row>
    <row r="2253" spans="1:15" x14ac:dyDescent="0.25">
      <c r="A2253" s="18" t="s">
        <v>9982</v>
      </c>
      <c r="B2253" s="22" t="s">
        <v>9983</v>
      </c>
      <c r="G2253" s="19"/>
      <c r="I2253" s="19"/>
      <c r="K2253" s="19"/>
      <c r="M2253" t="s">
        <v>5215</v>
      </c>
      <c r="N2253" t="s">
        <v>5216</v>
      </c>
      <c r="O2253" t="s">
        <v>553</v>
      </c>
    </row>
    <row r="2254" spans="1:15" x14ac:dyDescent="0.25">
      <c r="A2254" s="18" t="s">
        <v>2806</v>
      </c>
      <c r="B2254" s="22" t="s">
        <v>2805</v>
      </c>
      <c r="G2254" s="19"/>
      <c r="I2254" s="19"/>
      <c r="K2254" s="19"/>
      <c r="M2254" t="s">
        <v>5217</v>
      </c>
      <c r="N2254" t="s">
        <v>5218</v>
      </c>
      <c r="O2254" t="s">
        <v>573</v>
      </c>
    </row>
    <row r="2255" spans="1:15" x14ac:dyDescent="0.25">
      <c r="A2255" s="18" t="s">
        <v>2808</v>
      </c>
      <c r="B2255" s="22" t="s">
        <v>2807</v>
      </c>
      <c r="G2255" s="19"/>
      <c r="I2255" s="19"/>
      <c r="K2255" s="19"/>
    </row>
    <row r="2256" spans="1:15" x14ac:dyDescent="0.25">
      <c r="A2256" s="18" t="s">
        <v>2811</v>
      </c>
      <c r="B2256" s="22" t="s">
        <v>2810</v>
      </c>
      <c r="G2256" s="19"/>
      <c r="I2256" s="19"/>
      <c r="K2256" s="19"/>
    </row>
    <row r="2257" spans="1:11" x14ac:dyDescent="0.25">
      <c r="A2257" s="18" t="s">
        <v>2813</v>
      </c>
      <c r="B2257" s="22" t="s">
        <v>2812</v>
      </c>
      <c r="G2257" s="19"/>
      <c r="I2257" s="19"/>
      <c r="K2257" s="19"/>
    </row>
    <row r="2258" spans="1:11" x14ac:dyDescent="0.25">
      <c r="A2258" s="18" t="s">
        <v>2815</v>
      </c>
      <c r="B2258" s="22" t="s">
        <v>2814</v>
      </c>
      <c r="G2258" s="19"/>
      <c r="I2258" s="19"/>
      <c r="K2258" s="19"/>
    </row>
    <row r="2259" spans="1:11" x14ac:dyDescent="0.25">
      <c r="A2259" s="18" t="s">
        <v>10331</v>
      </c>
      <c r="B2259" s="22" t="s">
        <v>10332</v>
      </c>
      <c r="G2259" s="19"/>
      <c r="I2259" s="19"/>
      <c r="K2259" s="19"/>
    </row>
    <row r="2260" spans="1:11" x14ac:dyDescent="0.25">
      <c r="A2260" s="18" t="s">
        <v>8186</v>
      </c>
      <c r="B2260" s="22" t="s">
        <v>8187</v>
      </c>
      <c r="G2260" s="19"/>
      <c r="I2260" s="19"/>
      <c r="K2260" s="19"/>
    </row>
    <row r="2261" spans="1:11" x14ac:dyDescent="0.25">
      <c r="A2261" s="18" t="s">
        <v>8824</v>
      </c>
      <c r="B2261" s="22" t="s">
        <v>8825</v>
      </c>
      <c r="G2261" s="19"/>
      <c r="I2261" s="19"/>
      <c r="K2261" s="19"/>
    </row>
    <row r="2262" spans="1:11" x14ac:dyDescent="0.25">
      <c r="A2262" s="18" t="s">
        <v>2817</v>
      </c>
      <c r="B2262" s="22" t="s">
        <v>2816</v>
      </c>
      <c r="G2262" s="19"/>
      <c r="I2262" s="19"/>
      <c r="K2262" s="19"/>
    </row>
    <row r="2263" spans="1:11" x14ac:dyDescent="0.25">
      <c r="A2263" s="18" t="s">
        <v>6706</v>
      </c>
      <c r="B2263" s="22" t="s">
        <v>6707</v>
      </c>
      <c r="G2263" s="19"/>
      <c r="I2263" s="19"/>
      <c r="K2263" s="19"/>
    </row>
    <row r="2264" spans="1:11" x14ac:dyDescent="0.25">
      <c r="A2264" s="18" t="s">
        <v>6690</v>
      </c>
      <c r="B2264" s="22" t="s">
        <v>6691</v>
      </c>
      <c r="G2264" s="19"/>
      <c r="I2264" s="19"/>
      <c r="K2264" s="19"/>
    </row>
    <row r="2265" spans="1:11" x14ac:dyDescent="0.25">
      <c r="A2265" s="18" t="s">
        <v>2820</v>
      </c>
      <c r="B2265" s="22" t="s">
        <v>2819</v>
      </c>
      <c r="G2265" s="19"/>
      <c r="I2265" s="19"/>
      <c r="K2265" s="19"/>
    </row>
    <row r="2266" spans="1:11" x14ac:dyDescent="0.25">
      <c r="A2266" s="18" t="s">
        <v>2822</v>
      </c>
      <c r="B2266" s="22" t="s">
        <v>2821</v>
      </c>
      <c r="G2266" s="19"/>
      <c r="I2266" s="19"/>
      <c r="K2266" s="19"/>
    </row>
    <row r="2267" spans="1:11" x14ac:dyDescent="0.25">
      <c r="A2267" s="18" t="s">
        <v>6906</v>
      </c>
      <c r="B2267" s="22" t="s">
        <v>6907</v>
      </c>
      <c r="G2267" s="19"/>
      <c r="I2267" s="19"/>
      <c r="K2267" s="19"/>
    </row>
    <row r="2268" spans="1:11" x14ac:dyDescent="0.25">
      <c r="A2268" s="18" t="s">
        <v>6105</v>
      </c>
      <c r="B2268" s="22" t="s">
        <v>6106</v>
      </c>
      <c r="G2268" s="19"/>
      <c r="I2268" s="19"/>
      <c r="K2268" s="19"/>
    </row>
    <row r="2269" spans="1:11" x14ac:dyDescent="0.25">
      <c r="A2269" s="18" t="s">
        <v>10029</v>
      </c>
      <c r="B2269" s="22" t="s">
        <v>10030</v>
      </c>
      <c r="G2269" s="19"/>
      <c r="I2269" s="19"/>
      <c r="K2269" s="19"/>
    </row>
    <row r="2270" spans="1:11" x14ac:dyDescent="0.25">
      <c r="A2270" s="18" t="s">
        <v>8108</v>
      </c>
      <c r="B2270" s="22" t="s">
        <v>8109</v>
      </c>
      <c r="G2270" s="19"/>
      <c r="I2270" s="19"/>
      <c r="K2270" s="19"/>
    </row>
    <row r="2271" spans="1:11" x14ac:dyDescent="0.25">
      <c r="A2271" s="18" t="s">
        <v>10033</v>
      </c>
      <c r="B2271" s="22" t="s">
        <v>10034</v>
      </c>
      <c r="G2271" s="19"/>
      <c r="I2271" s="19"/>
      <c r="K2271" s="19"/>
    </row>
    <row r="2272" spans="1:11" x14ac:dyDescent="0.25">
      <c r="A2272" s="18" t="s">
        <v>2824</v>
      </c>
      <c r="B2272" s="22" t="s">
        <v>2823</v>
      </c>
      <c r="G2272" s="19"/>
      <c r="I2272" s="19"/>
      <c r="K2272" s="19"/>
    </row>
    <row r="2273" spans="1:11" x14ac:dyDescent="0.25">
      <c r="A2273" s="18" t="s">
        <v>2826</v>
      </c>
      <c r="B2273" s="22" t="s">
        <v>2825</v>
      </c>
      <c r="G2273" s="19"/>
      <c r="I2273" s="19"/>
      <c r="K2273" s="19"/>
    </row>
    <row r="2274" spans="1:11" x14ac:dyDescent="0.25">
      <c r="A2274" s="18" t="s">
        <v>9468</v>
      </c>
      <c r="B2274" s="22" t="s">
        <v>9469</v>
      </c>
      <c r="G2274" s="19"/>
      <c r="I2274" s="19"/>
      <c r="K2274" s="19"/>
    </row>
    <row r="2275" spans="1:11" x14ac:dyDescent="0.25">
      <c r="A2275" s="18" t="s">
        <v>6634</v>
      </c>
      <c r="B2275" s="22" t="s">
        <v>6635</v>
      </c>
      <c r="G2275" s="19"/>
      <c r="I2275" s="19"/>
      <c r="K2275" s="19"/>
    </row>
    <row r="2276" spans="1:11" x14ac:dyDescent="0.25">
      <c r="A2276" s="18" t="s">
        <v>8276</v>
      </c>
      <c r="B2276" s="22" t="s">
        <v>8277</v>
      </c>
      <c r="G2276" s="19"/>
      <c r="I2276" s="19"/>
      <c r="K2276" s="19"/>
    </row>
    <row r="2277" spans="1:11" x14ac:dyDescent="0.25">
      <c r="A2277" s="18" t="s">
        <v>2828</v>
      </c>
      <c r="B2277" s="22" t="s">
        <v>2827</v>
      </c>
      <c r="G2277" s="19"/>
      <c r="I2277" s="19"/>
      <c r="K2277" s="19"/>
    </row>
    <row r="2278" spans="1:11" x14ac:dyDescent="0.25">
      <c r="A2278" s="18" t="s">
        <v>9254</v>
      </c>
      <c r="B2278" s="22" t="s">
        <v>9255</v>
      </c>
      <c r="G2278" s="19"/>
      <c r="I2278" s="19"/>
      <c r="K2278" s="19"/>
    </row>
    <row r="2279" spans="1:11" x14ac:dyDescent="0.25">
      <c r="A2279" s="18" t="s">
        <v>6818</v>
      </c>
      <c r="B2279" s="22" t="s">
        <v>6819</v>
      </c>
      <c r="G2279" s="19"/>
      <c r="I2279" s="19"/>
      <c r="K2279" s="19"/>
    </row>
    <row r="2280" spans="1:11" x14ac:dyDescent="0.25">
      <c r="A2280" s="18" t="s">
        <v>2830</v>
      </c>
      <c r="B2280" s="22" t="s">
        <v>2829</v>
      </c>
      <c r="G2280" s="19"/>
      <c r="I2280" s="19"/>
      <c r="K2280" s="19"/>
    </row>
    <row r="2281" spans="1:11" x14ac:dyDescent="0.25">
      <c r="A2281" s="18" t="s">
        <v>2832</v>
      </c>
      <c r="B2281" s="22" t="s">
        <v>2831</v>
      </c>
      <c r="G2281" s="19"/>
      <c r="I2281" s="19"/>
      <c r="K2281" s="19"/>
    </row>
    <row r="2282" spans="1:11" x14ac:dyDescent="0.25">
      <c r="A2282" s="18" t="s">
        <v>2834</v>
      </c>
      <c r="B2282" s="22" t="s">
        <v>2833</v>
      </c>
      <c r="G2282" s="19"/>
      <c r="I2282" s="19"/>
      <c r="K2282" s="19"/>
    </row>
    <row r="2283" spans="1:11" x14ac:dyDescent="0.25">
      <c r="A2283" s="18" t="s">
        <v>2836</v>
      </c>
      <c r="B2283" s="22" t="s">
        <v>2835</v>
      </c>
      <c r="G2283" s="19"/>
      <c r="I2283" s="19"/>
      <c r="K2283" s="19"/>
    </row>
    <row r="2284" spans="1:11" x14ac:dyDescent="0.25">
      <c r="A2284" s="18" t="s">
        <v>8794</v>
      </c>
      <c r="B2284" s="22" t="s">
        <v>8795</v>
      </c>
      <c r="G2284" s="19"/>
      <c r="I2284" s="19"/>
      <c r="K2284" s="19"/>
    </row>
    <row r="2285" spans="1:11" x14ac:dyDescent="0.25">
      <c r="A2285" s="18" t="s">
        <v>6067</v>
      </c>
      <c r="B2285" s="22" t="s">
        <v>6068</v>
      </c>
      <c r="G2285" s="19"/>
      <c r="I2285" s="19"/>
      <c r="K2285" s="19"/>
    </row>
    <row r="2286" spans="1:11" x14ac:dyDescent="0.25">
      <c r="A2286" s="18" t="s">
        <v>10063</v>
      </c>
      <c r="B2286" s="22" t="s">
        <v>10064</v>
      </c>
      <c r="G2286" s="19"/>
      <c r="I2286" s="19"/>
      <c r="K2286" s="19"/>
    </row>
    <row r="2287" spans="1:11" x14ac:dyDescent="0.25">
      <c r="A2287" s="18" t="s">
        <v>8256</v>
      </c>
      <c r="B2287" s="22" t="s">
        <v>8257</v>
      </c>
      <c r="G2287" s="19"/>
      <c r="I2287" s="19"/>
      <c r="K2287" s="19"/>
    </row>
    <row r="2288" spans="1:11" x14ac:dyDescent="0.25">
      <c r="A2288" s="18" t="s">
        <v>2838</v>
      </c>
      <c r="B2288" s="22" t="s">
        <v>2837</v>
      </c>
      <c r="G2288" s="19"/>
      <c r="I2288" s="19"/>
      <c r="K2288" s="19"/>
    </row>
    <row r="2289" spans="1:11" x14ac:dyDescent="0.25">
      <c r="A2289" s="18" t="s">
        <v>6417</v>
      </c>
      <c r="B2289" s="22" t="s">
        <v>6418</v>
      </c>
      <c r="G2289" s="19"/>
      <c r="I2289" s="19"/>
      <c r="K2289" s="19"/>
    </row>
    <row r="2290" spans="1:11" x14ac:dyDescent="0.25">
      <c r="A2290" s="18" t="s">
        <v>2840</v>
      </c>
      <c r="B2290" s="22" t="s">
        <v>2839</v>
      </c>
      <c r="G2290" s="19"/>
      <c r="I2290" s="19"/>
      <c r="K2290" s="19"/>
    </row>
    <row r="2291" spans="1:11" x14ac:dyDescent="0.25">
      <c r="A2291" s="18" t="s">
        <v>2842</v>
      </c>
      <c r="B2291" s="22" t="s">
        <v>2841</v>
      </c>
      <c r="G2291" s="19"/>
      <c r="I2291" s="19"/>
      <c r="K2291" s="19"/>
    </row>
    <row r="2292" spans="1:11" x14ac:dyDescent="0.25">
      <c r="A2292" s="18" t="s">
        <v>2844</v>
      </c>
      <c r="B2292" s="22" t="s">
        <v>2843</v>
      </c>
      <c r="G2292" s="19"/>
      <c r="I2292" s="19"/>
      <c r="K2292" s="19"/>
    </row>
    <row r="2293" spans="1:11" x14ac:dyDescent="0.25">
      <c r="A2293" s="18" t="s">
        <v>2846</v>
      </c>
      <c r="B2293" s="22" t="s">
        <v>2845</v>
      </c>
      <c r="G2293" s="19"/>
      <c r="I2293" s="19"/>
      <c r="K2293" s="19"/>
    </row>
    <row r="2294" spans="1:11" x14ac:dyDescent="0.25">
      <c r="A2294" s="18" t="s">
        <v>2848</v>
      </c>
      <c r="B2294" s="22" t="s">
        <v>2847</v>
      </c>
      <c r="G2294" s="19"/>
      <c r="I2294" s="19"/>
      <c r="K2294" s="19"/>
    </row>
    <row r="2295" spans="1:11" x14ac:dyDescent="0.25">
      <c r="A2295" s="18" t="s">
        <v>10019</v>
      </c>
      <c r="B2295" s="22" t="s">
        <v>10020</v>
      </c>
      <c r="G2295" s="19"/>
      <c r="I2295" s="19"/>
      <c r="K2295" s="19"/>
    </row>
    <row r="2296" spans="1:11" x14ac:dyDescent="0.25">
      <c r="A2296" s="18" t="s">
        <v>8870</v>
      </c>
      <c r="B2296" s="22" t="s">
        <v>8871</v>
      </c>
      <c r="G2296" s="19"/>
      <c r="I2296" s="19"/>
      <c r="K2296" s="19"/>
    </row>
    <row r="2297" spans="1:11" x14ac:dyDescent="0.25">
      <c r="A2297" s="18" t="s">
        <v>2850</v>
      </c>
      <c r="B2297" s="22" t="s">
        <v>2849</v>
      </c>
      <c r="G2297" s="19"/>
      <c r="I2297" s="19"/>
      <c r="K2297" s="19"/>
    </row>
    <row r="2298" spans="1:11" x14ac:dyDescent="0.25">
      <c r="A2298" s="18" t="s">
        <v>2852</v>
      </c>
      <c r="B2298" s="22" t="s">
        <v>2851</v>
      </c>
      <c r="G2298" s="19"/>
      <c r="I2298" s="19"/>
      <c r="K2298" s="19"/>
    </row>
    <row r="2299" spans="1:11" x14ac:dyDescent="0.25">
      <c r="A2299" s="18" t="s">
        <v>325</v>
      </c>
      <c r="B2299" s="22" t="s">
        <v>2853</v>
      </c>
      <c r="G2299" s="19"/>
      <c r="I2299" s="19"/>
      <c r="K2299" s="19"/>
    </row>
    <row r="2300" spans="1:11" x14ac:dyDescent="0.25">
      <c r="A2300" s="18" t="s">
        <v>2855</v>
      </c>
      <c r="B2300" s="22" t="s">
        <v>2854</v>
      </c>
      <c r="G2300" s="19"/>
      <c r="I2300" s="19"/>
      <c r="K2300" s="19"/>
    </row>
    <row r="2301" spans="1:11" x14ac:dyDescent="0.25">
      <c r="A2301" s="18" t="s">
        <v>5991</v>
      </c>
      <c r="B2301" s="22" t="s">
        <v>5992</v>
      </c>
      <c r="G2301" s="19"/>
      <c r="I2301" s="19"/>
      <c r="K2301" s="19"/>
    </row>
    <row r="2302" spans="1:11" x14ac:dyDescent="0.25">
      <c r="A2302" s="18" t="s">
        <v>2857</v>
      </c>
      <c r="B2302" s="22" t="s">
        <v>2856</v>
      </c>
      <c r="G2302" s="19"/>
      <c r="I2302" s="19"/>
      <c r="K2302" s="19"/>
    </row>
    <row r="2303" spans="1:11" x14ac:dyDescent="0.25">
      <c r="A2303" s="18" t="s">
        <v>2859</v>
      </c>
      <c r="B2303" s="22" t="s">
        <v>2858</v>
      </c>
      <c r="G2303" s="19"/>
      <c r="I2303" s="19"/>
      <c r="K2303" s="19"/>
    </row>
    <row r="2304" spans="1:11" x14ac:dyDescent="0.25">
      <c r="A2304" s="18" t="s">
        <v>2861</v>
      </c>
      <c r="B2304" s="22" t="s">
        <v>2860</v>
      </c>
      <c r="G2304" s="19"/>
      <c r="I2304" s="19"/>
      <c r="K2304" s="19"/>
    </row>
    <row r="2305" spans="1:11" x14ac:dyDescent="0.25">
      <c r="A2305" s="18" t="s">
        <v>2863</v>
      </c>
      <c r="B2305" s="22" t="s">
        <v>2862</v>
      </c>
      <c r="G2305" s="19"/>
      <c r="I2305" s="19"/>
      <c r="K2305" s="19"/>
    </row>
    <row r="2306" spans="1:11" x14ac:dyDescent="0.25">
      <c r="A2306" s="18" t="s">
        <v>8808</v>
      </c>
      <c r="B2306" s="22" t="s">
        <v>8809</v>
      </c>
      <c r="G2306" s="19"/>
      <c r="I2306" s="19"/>
      <c r="K2306" s="19"/>
    </row>
    <row r="2307" spans="1:11" x14ac:dyDescent="0.25">
      <c r="A2307" s="18" t="s">
        <v>10400</v>
      </c>
      <c r="B2307" s="22" t="s">
        <v>10401</v>
      </c>
      <c r="G2307" s="19"/>
      <c r="I2307" s="19"/>
      <c r="K2307" s="19"/>
    </row>
    <row r="2308" spans="1:11" x14ac:dyDescent="0.25">
      <c r="A2308" s="18" t="s">
        <v>8826</v>
      </c>
      <c r="B2308" s="22" t="s">
        <v>8827</v>
      </c>
      <c r="G2308" s="19"/>
      <c r="I2308" s="19"/>
      <c r="K2308" s="19"/>
    </row>
    <row r="2309" spans="1:11" x14ac:dyDescent="0.25">
      <c r="A2309" s="18" t="s">
        <v>7800</v>
      </c>
      <c r="B2309" s="22" t="s">
        <v>7801</v>
      </c>
      <c r="G2309" s="19"/>
      <c r="I2309" s="19"/>
      <c r="K2309" s="19"/>
    </row>
    <row r="2310" spans="1:11" x14ac:dyDescent="0.25">
      <c r="A2310" s="18" t="s">
        <v>5826</v>
      </c>
      <c r="B2310" s="22" t="s">
        <v>5827</v>
      </c>
      <c r="G2310" s="19"/>
      <c r="I2310" s="19"/>
      <c r="K2310" s="19"/>
    </row>
    <row r="2311" spans="1:11" x14ac:dyDescent="0.25">
      <c r="A2311" s="18" t="s">
        <v>2865</v>
      </c>
      <c r="B2311" s="22" t="s">
        <v>2864</v>
      </c>
      <c r="G2311" s="19"/>
      <c r="I2311" s="19"/>
      <c r="K2311" s="19"/>
    </row>
    <row r="2312" spans="1:11" x14ac:dyDescent="0.25">
      <c r="A2312" s="18" t="s">
        <v>8686</v>
      </c>
      <c r="B2312" s="22" t="s">
        <v>8687</v>
      </c>
      <c r="G2312" s="19"/>
      <c r="I2312" s="19"/>
      <c r="K2312" s="19"/>
    </row>
    <row r="2313" spans="1:11" x14ac:dyDescent="0.25">
      <c r="A2313" s="18" t="s">
        <v>2868</v>
      </c>
      <c r="B2313" s="22" t="s">
        <v>2867</v>
      </c>
      <c r="G2313" s="19"/>
      <c r="I2313" s="19"/>
      <c r="K2313" s="19"/>
    </row>
    <row r="2314" spans="1:11" x14ac:dyDescent="0.25">
      <c r="A2314" s="18" t="s">
        <v>2870</v>
      </c>
      <c r="B2314" s="22" t="s">
        <v>2869</v>
      </c>
      <c r="G2314" s="19"/>
      <c r="I2314" s="19"/>
      <c r="K2314" s="19"/>
    </row>
    <row r="2315" spans="1:11" x14ac:dyDescent="0.25">
      <c r="A2315" s="18" t="s">
        <v>2872</v>
      </c>
      <c r="B2315" s="22" t="s">
        <v>2871</v>
      </c>
      <c r="G2315" s="19"/>
      <c r="I2315" s="19"/>
      <c r="K2315" s="19"/>
    </row>
    <row r="2316" spans="1:11" x14ac:dyDescent="0.25">
      <c r="A2316" s="18" t="s">
        <v>2875</v>
      </c>
      <c r="B2316" s="22" t="s">
        <v>2874</v>
      </c>
      <c r="G2316" s="19"/>
      <c r="I2316" s="19"/>
      <c r="K2316" s="19"/>
    </row>
    <row r="2317" spans="1:11" x14ac:dyDescent="0.25">
      <c r="A2317" s="18" t="s">
        <v>5426</v>
      </c>
      <c r="B2317" s="22" t="s">
        <v>5427</v>
      </c>
      <c r="G2317" s="19"/>
      <c r="I2317" s="19"/>
      <c r="K2317" s="19"/>
    </row>
    <row r="2318" spans="1:11" x14ac:dyDescent="0.25">
      <c r="A2318" s="18" t="s">
        <v>5752</v>
      </c>
      <c r="B2318" s="22" t="s">
        <v>5753</v>
      </c>
      <c r="G2318" s="19"/>
      <c r="I2318" s="19"/>
      <c r="K2318" s="19"/>
    </row>
    <row r="2319" spans="1:11" x14ac:dyDescent="0.25">
      <c r="A2319" s="18" t="s">
        <v>2877</v>
      </c>
      <c r="B2319" s="22" t="s">
        <v>2876</v>
      </c>
      <c r="G2319" s="19"/>
      <c r="I2319" s="19"/>
      <c r="K2319" s="19"/>
    </row>
    <row r="2320" spans="1:11" x14ac:dyDescent="0.25">
      <c r="A2320" s="18" t="s">
        <v>6646</v>
      </c>
      <c r="B2320" s="22" t="s">
        <v>6647</v>
      </c>
      <c r="G2320" s="19"/>
      <c r="I2320" s="19"/>
      <c r="K2320" s="19"/>
    </row>
    <row r="2321" spans="1:11" x14ac:dyDescent="0.25">
      <c r="A2321" s="18" t="s">
        <v>5330</v>
      </c>
      <c r="B2321" s="22" t="s">
        <v>5331</v>
      </c>
      <c r="G2321" s="19"/>
      <c r="I2321" s="19"/>
      <c r="K2321" s="19"/>
    </row>
    <row r="2322" spans="1:11" x14ac:dyDescent="0.25">
      <c r="A2322" s="18" t="s">
        <v>9938</v>
      </c>
      <c r="B2322" s="22" t="s">
        <v>9939</v>
      </c>
      <c r="G2322" s="19"/>
      <c r="I2322" s="19"/>
      <c r="K2322" s="19"/>
    </row>
    <row r="2323" spans="1:11" x14ac:dyDescent="0.25">
      <c r="A2323" s="18" t="s">
        <v>9884</v>
      </c>
      <c r="B2323" s="22" t="s">
        <v>9885</v>
      </c>
      <c r="G2323" s="19"/>
      <c r="I2323" s="19"/>
      <c r="K2323" s="19"/>
    </row>
    <row r="2324" spans="1:11" x14ac:dyDescent="0.25">
      <c r="A2324" s="18" t="s">
        <v>2880</v>
      </c>
      <c r="B2324" s="22" t="s">
        <v>2879</v>
      </c>
      <c r="G2324" s="19"/>
      <c r="I2324" s="19"/>
      <c r="K2324" s="19"/>
    </row>
    <row r="2325" spans="1:11" x14ac:dyDescent="0.25">
      <c r="A2325" s="18" t="s">
        <v>9048</v>
      </c>
      <c r="B2325" s="22" t="s">
        <v>9049</v>
      </c>
      <c r="G2325" s="19"/>
      <c r="I2325" s="19"/>
      <c r="K2325" s="19"/>
    </row>
    <row r="2326" spans="1:11" x14ac:dyDescent="0.25">
      <c r="A2326" s="18" t="s">
        <v>5396</v>
      </c>
      <c r="B2326" s="22" t="s">
        <v>5397</v>
      </c>
      <c r="G2326" s="19"/>
      <c r="I2326" s="19"/>
      <c r="K2326" s="19"/>
    </row>
    <row r="2327" spans="1:11" x14ac:dyDescent="0.25">
      <c r="A2327" s="18" t="s">
        <v>5322</v>
      </c>
      <c r="B2327" s="22" t="s">
        <v>5323</v>
      </c>
      <c r="G2327" s="19"/>
      <c r="I2327" s="19"/>
      <c r="K2327" s="19"/>
    </row>
    <row r="2328" spans="1:11" x14ac:dyDescent="0.25">
      <c r="A2328" s="18" t="s">
        <v>2882</v>
      </c>
      <c r="B2328" s="22" t="s">
        <v>2881</v>
      </c>
      <c r="G2328" s="19"/>
      <c r="I2328" s="19"/>
      <c r="K2328" s="19"/>
    </row>
    <row r="2329" spans="1:11" x14ac:dyDescent="0.25">
      <c r="A2329" s="18" t="s">
        <v>2884</v>
      </c>
      <c r="B2329" s="22" t="s">
        <v>2883</v>
      </c>
      <c r="G2329" s="19"/>
      <c r="I2329" s="19"/>
      <c r="K2329" s="19"/>
    </row>
    <row r="2330" spans="1:11" x14ac:dyDescent="0.25">
      <c r="A2330" s="18" t="s">
        <v>2886</v>
      </c>
      <c r="B2330" s="22" t="s">
        <v>2885</v>
      </c>
      <c r="G2330" s="19"/>
      <c r="I2330" s="19"/>
      <c r="K2330" s="19"/>
    </row>
    <row r="2331" spans="1:11" x14ac:dyDescent="0.25">
      <c r="A2331" s="18" t="s">
        <v>7642</v>
      </c>
      <c r="B2331" s="22" t="s">
        <v>7643</v>
      </c>
      <c r="G2331" s="19"/>
      <c r="I2331" s="19"/>
      <c r="K2331" s="19"/>
    </row>
    <row r="2332" spans="1:11" x14ac:dyDescent="0.25">
      <c r="A2332" s="18" t="s">
        <v>294</v>
      </c>
      <c r="B2332" s="22" t="s">
        <v>2887</v>
      </c>
      <c r="G2332" s="19"/>
      <c r="I2332" s="19"/>
      <c r="K2332" s="19"/>
    </row>
    <row r="2333" spans="1:11" x14ac:dyDescent="0.25">
      <c r="A2333" s="18" t="s">
        <v>2889</v>
      </c>
      <c r="B2333" s="22" t="s">
        <v>2888</v>
      </c>
      <c r="G2333" s="19"/>
      <c r="I2333" s="19"/>
      <c r="K2333" s="19"/>
    </row>
    <row r="2334" spans="1:11" x14ac:dyDescent="0.25">
      <c r="A2334" s="18" t="s">
        <v>7878</v>
      </c>
      <c r="B2334" s="22" t="s">
        <v>7879</v>
      </c>
      <c r="G2334" s="19"/>
      <c r="I2334" s="19"/>
      <c r="K2334" s="19"/>
    </row>
    <row r="2335" spans="1:11" x14ac:dyDescent="0.25">
      <c r="A2335" s="18" t="s">
        <v>9592</v>
      </c>
      <c r="B2335" s="22" t="s">
        <v>9593</v>
      </c>
      <c r="G2335" s="19"/>
      <c r="I2335" s="19"/>
      <c r="K2335" s="19"/>
    </row>
    <row r="2336" spans="1:11" x14ac:dyDescent="0.25">
      <c r="A2336" s="18" t="s">
        <v>6207</v>
      </c>
      <c r="B2336" s="22" t="s">
        <v>6208</v>
      </c>
      <c r="G2336" s="19"/>
      <c r="I2336" s="19"/>
      <c r="K2336" s="19"/>
    </row>
    <row r="2337" spans="1:11" x14ac:dyDescent="0.25">
      <c r="A2337" s="18" t="s">
        <v>7060</v>
      </c>
      <c r="B2337" s="22" t="s">
        <v>7061</v>
      </c>
      <c r="G2337" s="19"/>
      <c r="I2337" s="19"/>
      <c r="K2337" s="19"/>
    </row>
    <row r="2338" spans="1:11" x14ac:dyDescent="0.25">
      <c r="A2338" s="18" t="s">
        <v>8222</v>
      </c>
      <c r="B2338" s="22" t="s">
        <v>8223</v>
      </c>
      <c r="G2338" s="19"/>
      <c r="I2338" s="19"/>
      <c r="K2338" s="19"/>
    </row>
    <row r="2339" spans="1:11" x14ac:dyDescent="0.25">
      <c r="A2339" s="18" t="s">
        <v>2891</v>
      </c>
      <c r="B2339" s="22" t="s">
        <v>2890</v>
      </c>
      <c r="G2339" s="19"/>
      <c r="I2339" s="19"/>
      <c r="K2339" s="19"/>
    </row>
    <row r="2340" spans="1:11" x14ac:dyDescent="0.25">
      <c r="A2340" s="18" t="s">
        <v>9606</v>
      </c>
      <c r="B2340" s="22" t="s">
        <v>9607</v>
      </c>
      <c r="G2340" s="19"/>
      <c r="I2340" s="19"/>
      <c r="K2340" s="19"/>
    </row>
    <row r="2341" spans="1:11" x14ac:dyDescent="0.25">
      <c r="A2341" s="18" t="s">
        <v>2893</v>
      </c>
      <c r="B2341" s="22" t="s">
        <v>2892</v>
      </c>
      <c r="G2341" s="19"/>
      <c r="I2341" s="19"/>
      <c r="K2341" s="19"/>
    </row>
    <row r="2342" spans="1:11" x14ac:dyDescent="0.25">
      <c r="A2342" s="18" t="s">
        <v>7944</v>
      </c>
      <c r="B2342" s="22" t="s">
        <v>7945</v>
      </c>
      <c r="G2342" s="19"/>
      <c r="I2342" s="19"/>
      <c r="K2342" s="19"/>
    </row>
    <row r="2343" spans="1:11" x14ac:dyDescent="0.25">
      <c r="A2343" s="18" t="s">
        <v>8962</v>
      </c>
      <c r="B2343" s="22" t="s">
        <v>8963</v>
      </c>
      <c r="G2343" s="19"/>
      <c r="I2343" s="19"/>
      <c r="K2343" s="19"/>
    </row>
    <row r="2344" spans="1:11" x14ac:dyDescent="0.25">
      <c r="A2344" s="18" t="s">
        <v>8138</v>
      </c>
      <c r="B2344" s="22" t="s">
        <v>8139</v>
      </c>
      <c r="G2344" s="19"/>
      <c r="I2344" s="19"/>
      <c r="K2344" s="19"/>
    </row>
    <row r="2345" spans="1:11" x14ac:dyDescent="0.25">
      <c r="A2345" s="18" t="s">
        <v>2895</v>
      </c>
      <c r="B2345" s="22" t="s">
        <v>2894</v>
      </c>
      <c r="G2345" s="19"/>
      <c r="I2345" s="19"/>
      <c r="K2345" s="19"/>
    </row>
    <row r="2346" spans="1:11" x14ac:dyDescent="0.25">
      <c r="A2346" s="18" t="s">
        <v>9086</v>
      </c>
      <c r="B2346" s="22" t="s">
        <v>9087</v>
      </c>
      <c r="G2346" s="19"/>
      <c r="I2346" s="19"/>
      <c r="K2346" s="19"/>
    </row>
    <row r="2347" spans="1:11" x14ac:dyDescent="0.25">
      <c r="A2347" s="18" t="s">
        <v>2897</v>
      </c>
      <c r="B2347" s="22" t="s">
        <v>2896</v>
      </c>
      <c r="G2347" s="19"/>
      <c r="I2347" s="19"/>
      <c r="K2347" s="19"/>
    </row>
    <row r="2348" spans="1:11" x14ac:dyDescent="0.25">
      <c r="A2348" s="18" t="s">
        <v>2899</v>
      </c>
      <c r="B2348" s="22" t="s">
        <v>2898</v>
      </c>
      <c r="G2348" s="19"/>
      <c r="I2348" s="19"/>
      <c r="K2348" s="19"/>
    </row>
    <row r="2349" spans="1:11" x14ac:dyDescent="0.25">
      <c r="A2349" s="18" t="s">
        <v>2901</v>
      </c>
      <c r="B2349" s="22" t="s">
        <v>2900</v>
      </c>
      <c r="G2349" s="19"/>
      <c r="I2349" s="19"/>
      <c r="K2349" s="19"/>
    </row>
    <row r="2350" spans="1:11" x14ac:dyDescent="0.25">
      <c r="A2350" s="18" t="s">
        <v>2903</v>
      </c>
      <c r="B2350" s="22" t="s">
        <v>2902</v>
      </c>
      <c r="G2350" s="19"/>
      <c r="I2350" s="19"/>
      <c r="K2350" s="19"/>
    </row>
    <row r="2351" spans="1:11" x14ac:dyDescent="0.25">
      <c r="A2351" s="18" t="s">
        <v>7378</v>
      </c>
      <c r="B2351" s="22" t="s">
        <v>7379</v>
      </c>
      <c r="G2351" s="19"/>
      <c r="I2351" s="19"/>
      <c r="K2351" s="19"/>
    </row>
    <row r="2352" spans="1:11" x14ac:dyDescent="0.25">
      <c r="A2352" s="18" t="s">
        <v>67</v>
      </c>
      <c r="B2352" s="22" t="s">
        <v>68</v>
      </c>
    </row>
    <row r="2353" spans="1:2" x14ac:dyDescent="0.25">
      <c r="A2353" s="18" t="s">
        <v>8660</v>
      </c>
      <c r="B2353" s="22" t="s">
        <v>8661</v>
      </c>
    </row>
    <row r="2354" spans="1:2" x14ac:dyDescent="0.25">
      <c r="A2354" s="18" t="s">
        <v>5806</v>
      </c>
      <c r="B2354" s="22" t="s">
        <v>5807</v>
      </c>
    </row>
    <row r="2355" spans="1:2" x14ac:dyDescent="0.25">
      <c r="A2355" s="18" t="s">
        <v>2905</v>
      </c>
      <c r="B2355" s="22" t="s">
        <v>2904</v>
      </c>
    </row>
    <row r="2356" spans="1:2" x14ac:dyDescent="0.25">
      <c r="A2356" s="18" t="s">
        <v>5978</v>
      </c>
      <c r="B2356" s="22" t="s">
        <v>5979</v>
      </c>
    </row>
    <row r="2357" spans="1:2" x14ac:dyDescent="0.25">
      <c r="A2357" s="18" t="s">
        <v>2907</v>
      </c>
      <c r="B2357" s="22" t="s">
        <v>2906</v>
      </c>
    </row>
    <row r="2358" spans="1:2" x14ac:dyDescent="0.25">
      <c r="A2358" s="18" t="s">
        <v>9436</v>
      </c>
      <c r="B2358" s="22" t="s">
        <v>9437</v>
      </c>
    </row>
    <row r="2359" spans="1:2" x14ac:dyDescent="0.25">
      <c r="A2359" s="18" t="s">
        <v>2909</v>
      </c>
      <c r="B2359" s="22" t="s">
        <v>2908</v>
      </c>
    </row>
    <row r="2360" spans="1:2" x14ac:dyDescent="0.25">
      <c r="A2360" s="18" t="s">
        <v>5698</v>
      </c>
      <c r="B2360" s="22" t="s">
        <v>5699</v>
      </c>
    </row>
    <row r="2361" spans="1:2" x14ac:dyDescent="0.25">
      <c r="A2361" s="18" t="s">
        <v>6770</v>
      </c>
      <c r="B2361" s="22" t="s">
        <v>6771</v>
      </c>
    </row>
    <row r="2362" spans="1:2" x14ac:dyDescent="0.25">
      <c r="A2362" s="18" t="s">
        <v>8738</v>
      </c>
      <c r="B2362" s="22" t="s">
        <v>8739</v>
      </c>
    </row>
    <row r="2363" spans="1:2" x14ac:dyDescent="0.25">
      <c r="A2363" s="18" t="s">
        <v>2911</v>
      </c>
      <c r="B2363" s="22" t="s">
        <v>2910</v>
      </c>
    </row>
    <row r="2364" spans="1:2" x14ac:dyDescent="0.25">
      <c r="A2364" s="18" t="s">
        <v>2913</v>
      </c>
      <c r="B2364" s="22" t="s">
        <v>2912</v>
      </c>
    </row>
    <row r="2365" spans="1:2" x14ac:dyDescent="0.25">
      <c r="A2365" s="18" t="s">
        <v>7696</v>
      </c>
      <c r="B2365" s="22" t="s">
        <v>7697</v>
      </c>
    </row>
    <row r="2366" spans="1:2" x14ac:dyDescent="0.25">
      <c r="A2366" s="18" t="s">
        <v>2915</v>
      </c>
      <c r="B2366" s="22" t="s">
        <v>2914</v>
      </c>
    </row>
    <row r="2367" spans="1:2" x14ac:dyDescent="0.25">
      <c r="A2367" s="18" t="s">
        <v>2917</v>
      </c>
      <c r="B2367" s="22" t="s">
        <v>2916</v>
      </c>
    </row>
    <row r="2368" spans="1:2" x14ac:dyDescent="0.25">
      <c r="A2368" s="18" t="s">
        <v>7792</v>
      </c>
      <c r="B2368" s="22" t="s">
        <v>7793</v>
      </c>
    </row>
    <row r="2369" spans="1:2" x14ac:dyDescent="0.25">
      <c r="A2369" s="18" t="s">
        <v>2919</v>
      </c>
      <c r="B2369" s="22" t="s">
        <v>2918</v>
      </c>
    </row>
    <row r="2370" spans="1:2" x14ac:dyDescent="0.25">
      <c r="A2370" s="18" t="s">
        <v>6573</v>
      </c>
      <c r="B2370" s="22" t="s">
        <v>6574</v>
      </c>
    </row>
    <row r="2371" spans="1:2" x14ac:dyDescent="0.25">
      <c r="A2371" s="18" t="s">
        <v>184</v>
      </c>
      <c r="B2371" s="22" t="s">
        <v>2920</v>
      </c>
    </row>
    <row r="2372" spans="1:2" x14ac:dyDescent="0.25">
      <c r="A2372" s="18" t="s">
        <v>2922</v>
      </c>
      <c r="B2372" s="22" t="s">
        <v>2921</v>
      </c>
    </row>
    <row r="2373" spans="1:2" x14ac:dyDescent="0.25">
      <c r="A2373" s="18" t="s">
        <v>7892</v>
      </c>
      <c r="B2373" s="22" t="s">
        <v>7893</v>
      </c>
    </row>
    <row r="2374" spans="1:2" x14ac:dyDescent="0.25">
      <c r="A2374" s="18" t="s">
        <v>9624</v>
      </c>
      <c r="B2374" s="22" t="s">
        <v>9625</v>
      </c>
    </row>
    <row r="2375" spans="1:2" x14ac:dyDescent="0.25">
      <c r="A2375" s="18" t="s">
        <v>2924</v>
      </c>
      <c r="B2375" s="22" t="s">
        <v>2923</v>
      </c>
    </row>
    <row r="2376" spans="1:2" x14ac:dyDescent="0.25">
      <c r="A2376" s="18" t="s">
        <v>10023</v>
      </c>
      <c r="B2376" s="22" t="s">
        <v>10024</v>
      </c>
    </row>
    <row r="2377" spans="1:2" x14ac:dyDescent="0.25">
      <c r="A2377" s="18" t="s">
        <v>2926</v>
      </c>
      <c r="B2377" s="22" t="s">
        <v>2925</v>
      </c>
    </row>
    <row r="2378" spans="1:2" x14ac:dyDescent="0.25">
      <c r="A2378" s="18" t="s">
        <v>9868</v>
      </c>
      <c r="B2378" s="22" t="s">
        <v>9869</v>
      </c>
    </row>
    <row r="2379" spans="1:2" x14ac:dyDescent="0.25">
      <c r="A2379" s="18" t="s">
        <v>2928</v>
      </c>
      <c r="B2379" s="22" t="s">
        <v>2927</v>
      </c>
    </row>
    <row r="2380" spans="1:2" x14ac:dyDescent="0.25">
      <c r="A2380" s="18" t="s">
        <v>6920</v>
      </c>
      <c r="B2380" s="22" t="s">
        <v>6921</v>
      </c>
    </row>
    <row r="2381" spans="1:2" x14ac:dyDescent="0.25">
      <c r="A2381" s="18" t="s">
        <v>2931</v>
      </c>
      <c r="B2381" s="22" t="s">
        <v>10393</v>
      </c>
    </row>
    <row r="2382" spans="1:2" x14ac:dyDescent="0.25">
      <c r="A2382" s="18" t="s">
        <v>2931</v>
      </c>
      <c r="B2382" s="22" t="s">
        <v>2930</v>
      </c>
    </row>
    <row r="2383" spans="1:2" x14ac:dyDescent="0.25">
      <c r="A2383" s="18" t="s">
        <v>7126</v>
      </c>
      <c r="B2383" s="22" t="s">
        <v>7127</v>
      </c>
    </row>
    <row r="2384" spans="1:2" x14ac:dyDescent="0.25">
      <c r="A2384" s="18" t="s">
        <v>6157</v>
      </c>
      <c r="B2384" s="22" t="s">
        <v>6158</v>
      </c>
    </row>
    <row r="2385" spans="1:2" x14ac:dyDescent="0.25">
      <c r="A2385" s="18" t="s">
        <v>2933</v>
      </c>
      <c r="B2385" s="22" t="s">
        <v>2932</v>
      </c>
    </row>
    <row r="2386" spans="1:2" x14ac:dyDescent="0.25">
      <c r="A2386" s="18" t="s">
        <v>9070</v>
      </c>
      <c r="B2386" s="22" t="s">
        <v>9071</v>
      </c>
    </row>
    <row r="2387" spans="1:2" x14ac:dyDescent="0.25">
      <c r="A2387" s="18" t="s">
        <v>6497</v>
      </c>
      <c r="B2387" s="22" t="s">
        <v>6498</v>
      </c>
    </row>
    <row r="2388" spans="1:2" x14ac:dyDescent="0.25">
      <c r="A2388" s="18" t="s">
        <v>2935</v>
      </c>
      <c r="B2388" s="22" t="s">
        <v>2934</v>
      </c>
    </row>
    <row r="2389" spans="1:2" x14ac:dyDescent="0.25">
      <c r="A2389" s="18" t="s">
        <v>2937</v>
      </c>
      <c r="B2389" s="22" t="s">
        <v>2936</v>
      </c>
    </row>
    <row r="2390" spans="1:2" x14ac:dyDescent="0.25">
      <c r="A2390" s="18" t="s">
        <v>2939</v>
      </c>
      <c r="B2390" s="22" t="s">
        <v>2938</v>
      </c>
    </row>
    <row r="2391" spans="1:2" x14ac:dyDescent="0.25">
      <c r="A2391" s="18" t="s">
        <v>10161</v>
      </c>
      <c r="B2391" s="22" t="s">
        <v>10162</v>
      </c>
    </row>
    <row r="2392" spans="1:2" x14ac:dyDescent="0.25">
      <c r="A2392" s="18" t="s">
        <v>2941</v>
      </c>
      <c r="B2392" s="22" t="s">
        <v>2940</v>
      </c>
    </row>
    <row r="2393" spans="1:2" x14ac:dyDescent="0.25">
      <c r="A2393" s="18" t="s">
        <v>2943</v>
      </c>
      <c r="B2393" s="22" t="s">
        <v>2942</v>
      </c>
    </row>
    <row r="2394" spans="1:2" x14ac:dyDescent="0.25">
      <c r="A2394" s="18" t="s">
        <v>2945</v>
      </c>
      <c r="B2394" s="22" t="s">
        <v>2944</v>
      </c>
    </row>
    <row r="2395" spans="1:2" x14ac:dyDescent="0.25">
      <c r="A2395" s="18" t="s">
        <v>9854</v>
      </c>
      <c r="B2395" s="22" t="s">
        <v>9855</v>
      </c>
    </row>
    <row r="2396" spans="1:2" x14ac:dyDescent="0.25">
      <c r="A2396" s="18" t="s">
        <v>6535</v>
      </c>
      <c r="B2396" s="22" t="s">
        <v>6536</v>
      </c>
    </row>
    <row r="2397" spans="1:2" x14ac:dyDescent="0.25">
      <c r="A2397" s="18" t="s">
        <v>176</v>
      </c>
      <c r="B2397" s="22" t="s">
        <v>2946</v>
      </c>
    </row>
    <row r="2398" spans="1:2" x14ac:dyDescent="0.25">
      <c r="A2398" s="18" t="s">
        <v>9120</v>
      </c>
      <c r="B2398" s="22" t="s">
        <v>9121</v>
      </c>
    </row>
    <row r="2399" spans="1:2" x14ac:dyDescent="0.25">
      <c r="A2399" s="18" t="s">
        <v>9526</v>
      </c>
      <c r="B2399" s="22" t="s">
        <v>9527</v>
      </c>
    </row>
    <row r="2400" spans="1:2" x14ac:dyDescent="0.25">
      <c r="A2400" s="18" t="s">
        <v>6391</v>
      </c>
      <c r="B2400" s="22" t="s">
        <v>6392</v>
      </c>
    </row>
    <row r="2401" spans="1:2" x14ac:dyDescent="0.25">
      <c r="A2401" s="18" t="s">
        <v>6435</v>
      </c>
      <c r="B2401" s="22" t="s">
        <v>6436</v>
      </c>
    </row>
    <row r="2402" spans="1:2" x14ac:dyDescent="0.25">
      <c r="A2402" s="18" t="s">
        <v>2948</v>
      </c>
      <c r="B2402" s="22" t="s">
        <v>2947</v>
      </c>
    </row>
    <row r="2403" spans="1:2" x14ac:dyDescent="0.25">
      <c r="A2403" s="18" t="s">
        <v>8176</v>
      </c>
      <c r="B2403" s="22" t="s">
        <v>8177</v>
      </c>
    </row>
    <row r="2404" spans="1:2" x14ac:dyDescent="0.25">
      <c r="A2404" s="18" t="s">
        <v>9182</v>
      </c>
      <c r="B2404" s="22" t="s">
        <v>9183</v>
      </c>
    </row>
    <row r="2405" spans="1:2" x14ac:dyDescent="0.25">
      <c r="A2405" s="18" t="s">
        <v>7630</v>
      </c>
      <c r="B2405" s="22" t="s">
        <v>7631</v>
      </c>
    </row>
    <row r="2406" spans="1:2" x14ac:dyDescent="0.25">
      <c r="A2406" s="18" t="s">
        <v>71</v>
      </c>
      <c r="B2406" s="22" t="s">
        <v>2949</v>
      </c>
    </row>
    <row r="2407" spans="1:2" x14ac:dyDescent="0.25">
      <c r="A2407" s="18" t="s">
        <v>6219</v>
      </c>
      <c r="B2407" s="22" t="s">
        <v>6220</v>
      </c>
    </row>
    <row r="2408" spans="1:2" x14ac:dyDescent="0.25">
      <c r="A2408" s="18" t="s">
        <v>7942</v>
      </c>
      <c r="B2408" s="22" t="s">
        <v>7943</v>
      </c>
    </row>
    <row r="2409" spans="1:2" x14ac:dyDescent="0.25">
      <c r="A2409" s="18" t="s">
        <v>7306</v>
      </c>
      <c r="B2409" s="22" t="s">
        <v>7307</v>
      </c>
    </row>
    <row r="2410" spans="1:2" x14ac:dyDescent="0.25">
      <c r="A2410" s="18" t="s">
        <v>5822</v>
      </c>
      <c r="B2410" s="22" t="s">
        <v>5823</v>
      </c>
    </row>
    <row r="2411" spans="1:2" x14ac:dyDescent="0.25">
      <c r="A2411" s="18" t="s">
        <v>388</v>
      </c>
      <c r="B2411" s="22" t="s">
        <v>2950</v>
      </c>
    </row>
    <row r="2412" spans="1:2" x14ac:dyDescent="0.25">
      <c r="A2412" s="18" t="s">
        <v>2952</v>
      </c>
      <c r="B2412" s="22" t="s">
        <v>2951</v>
      </c>
    </row>
    <row r="2413" spans="1:2" x14ac:dyDescent="0.25">
      <c r="A2413" s="18" t="s">
        <v>7372</v>
      </c>
      <c r="B2413" s="22" t="s">
        <v>7373</v>
      </c>
    </row>
    <row r="2414" spans="1:2" x14ac:dyDescent="0.25">
      <c r="A2414" s="18" t="s">
        <v>8404</v>
      </c>
      <c r="B2414" s="22" t="s">
        <v>8405</v>
      </c>
    </row>
    <row r="2415" spans="1:2" x14ac:dyDescent="0.25">
      <c r="A2415" s="18" t="s">
        <v>9896</v>
      </c>
      <c r="B2415" s="22" t="s">
        <v>9897</v>
      </c>
    </row>
    <row r="2416" spans="1:2" x14ac:dyDescent="0.25">
      <c r="A2416" s="18" t="s">
        <v>2954</v>
      </c>
      <c r="B2416" s="22" t="s">
        <v>2953</v>
      </c>
    </row>
    <row r="2417" spans="1:2" x14ac:dyDescent="0.25">
      <c r="A2417" s="18" t="s">
        <v>2957</v>
      </c>
      <c r="B2417" s="22" t="s">
        <v>2956</v>
      </c>
    </row>
    <row r="2418" spans="1:2" x14ac:dyDescent="0.25">
      <c r="A2418" s="18" t="s">
        <v>151</v>
      </c>
      <c r="B2418" s="22" t="s">
        <v>2958</v>
      </c>
    </row>
    <row r="2419" spans="1:2" x14ac:dyDescent="0.25">
      <c r="A2419" s="18" t="s">
        <v>9162</v>
      </c>
      <c r="B2419" s="22" t="s">
        <v>9163</v>
      </c>
    </row>
    <row r="2420" spans="1:2" x14ac:dyDescent="0.25">
      <c r="A2420" s="18" t="s">
        <v>5302</v>
      </c>
      <c r="B2420" s="22" t="s">
        <v>5303</v>
      </c>
    </row>
    <row r="2421" spans="1:2" x14ac:dyDescent="0.25">
      <c r="A2421" s="18" t="s">
        <v>9996</v>
      </c>
      <c r="B2421" s="22" t="s">
        <v>9997</v>
      </c>
    </row>
    <row r="2422" spans="1:2" x14ac:dyDescent="0.25">
      <c r="A2422" s="18" t="s">
        <v>6984</v>
      </c>
      <c r="B2422" s="22" t="s">
        <v>6985</v>
      </c>
    </row>
    <row r="2423" spans="1:2" x14ac:dyDescent="0.25">
      <c r="A2423" s="18" t="s">
        <v>6900</v>
      </c>
      <c r="B2423" s="22" t="s">
        <v>6901</v>
      </c>
    </row>
    <row r="2424" spans="1:2" x14ac:dyDescent="0.25">
      <c r="A2424" s="18" t="s">
        <v>2960</v>
      </c>
      <c r="B2424" s="22" t="s">
        <v>2959</v>
      </c>
    </row>
    <row r="2425" spans="1:2" x14ac:dyDescent="0.25">
      <c r="A2425" s="18" t="s">
        <v>2962</v>
      </c>
      <c r="B2425" s="22" t="s">
        <v>2961</v>
      </c>
    </row>
    <row r="2426" spans="1:2" x14ac:dyDescent="0.25">
      <c r="A2426" s="18" t="s">
        <v>2965</v>
      </c>
      <c r="B2426" s="22" t="s">
        <v>2964</v>
      </c>
    </row>
    <row r="2427" spans="1:2" x14ac:dyDescent="0.25">
      <c r="A2427" s="18" t="s">
        <v>2967</v>
      </c>
      <c r="B2427" s="22" t="s">
        <v>2966</v>
      </c>
    </row>
    <row r="2428" spans="1:2" x14ac:dyDescent="0.25">
      <c r="A2428" s="18" t="s">
        <v>7834</v>
      </c>
      <c r="B2428" s="22" t="s">
        <v>7835</v>
      </c>
    </row>
    <row r="2429" spans="1:2" x14ac:dyDescent="0.25">
      <c r="A2429" s="18" t="s">
        <v>5658</v>
      </c>
      <c r="B2429" s="22" t="s">
        <v>5659</v>
      </c>
    </row>
    <row r="2430" spans="1:2" x14ac:dyDescent="0.25">
      <c r="A2430" s="18" t="s">
        <v>2969</v>
      </c>
      <c r="B2430" s="22" t="s">
        <v>2968</v>
      </c>
    </row>
    <row r="2431" spans="1:2" x14ac:dyDescent="0.25">
      <c r="A2431" s="18" t="s">
        <v>8842</v>
      </c>
      <c r="B2431" s="22" t="s">
        <v>8843</v>
      </c>
    </row>
    <row r="2432" spans="1:2" x14ac:dyDescent="0.25">
      <c r="A2432" s="18" t="s">
        <v>2971</v>
      </c>
      <c r="B2432" s="22" t="s">
        <v>2970</v>
      </c>
    </row>
    <row r="2433" spans="1:2" x14ac:dyDescent="0.25">
      <c r="A2433" s="18" t="s">
        <v>2973</v>
      </c>
      <c r="B2433" s="22" t="s">
        <v>2972</v>
      </c>
    </row>
    <row r="2434" spans="1:2" x14ac:dyDescent="0.25">
      <c r="A2434" s="18" t="s">
        <v>2975</v>
      </c>
      <c r="B2434" s="22" t="s">
        <v>2974</v>
      </c>
    </row>
    <row r="2435" spans="1:2" x14ac:dyDescent="0.25">
      <c r="A2435" s="18" t="s">
        <v>8530</v>
      </c>
      <c r="B2435" s="22" t="s">
        <v>8531</v>
      </c>
    </row>
    <row r="2436" spans="1:2" x14ac:dyDescent="0.25">
      <c r="A2436" s="18" t="s">
        <v>7410</v>
      </c>
      <c r="B2436" s="22" t="s">
        <v>7411</v>
      </c>
    </row>
    <row r="2437" spans="1:2" x14ac:dyDescent="0.25">
      <c r="A2437" s="18" t="s">
        <v>2977</v>
      </c>
      <c r="B2437" s="22" t="s">
        <v>2976</v>
      </c>
    </row>
    <row r="2438" spans="1:2" x14ac:dyDescent="0.25">
      <c r="A2438" s="18" t="s">
        <v>9098</v>
      </c>
      <c r="B2438" s="22" t="s">
        <v>9099</v>
      </c>
    </row>
    <row r="2439" spans="1:2" x14ac:dyDescent="0.25">
      <c r="A2439" s="18" t="s">
        <v>8712</v>
      </c>
      <c r="B2439" s="22" t="s">
        <v>8713</v>
      </c>
    </row>
    <row r="2440" spans="1:2" x14ac:dyDescent="0.25">
      <c r="A2440" s="18" t="s">
        <v>8434</v>
      </c>
      <c r="B2440" s="22" t="s">
        <v>8435</v>
      </c>
    </row>
    <row r="2441" spans="1:2" x14ac:dyDescent="0.25">
      <c r="A2441" s="18" t="s">
        <v>2979</v>
      </c>
      <c r="B2441" s="22" t="s">
        <v>2978</v>
      </c>
    </row>
    <row r="2442" spans="1:2" x14ac:dyDescent="0.25">
      <c r="A2442" s="18" t="s">
        <v>2981</v>
      </c>
      <c r="B2442" s="22" t="s">
        <v>2980</v>
      </c>
    </row>
    <row r="2443" spans="1:2" x14ac:dyDescent="0.25">
      <c r="A2443" s="18" t="s">
        <v>2983</v>
      </c>
      <c r="B2443" s="22" t="s">
        <v>2982</v>
      </c>
    </row>
    <row r="2444" spans="1:2" x14ac:dyDescent="0.25">
      <c r="A2444" s="18" t="s">
        <v>2985</v>
      </c>
      <c r="B2444" s="22" t="s">
        <v>2984</v>
      </c>
    </row>
    <row r="2445" spans="1:2" x14ac:dyDescent="0.25">
      <c r="A2445" s="18" t="s">
        <v>6241</v>
      </c>
      <c r="B2445" s="22" t="s">
        <v>6242</v>
      </c>
    </row>
    <row r="2446" spans="1:2" x14ac:dyDescent="0.25">
      <c r="A2446" s="18" t="s">
        <v>8112</v>
      </c>
      <c r="B2446" s="22" t="s">
        <v>8113</v>
      </c>
    </row>
    <row r="2447" spans="1:2" x14ac:dyDescent="0.25">
      <c r="A2447" s="18" t="s">
        <v>7740</v>
      </c>
      <c r="B2447" s="22" t="s">
        <v>7741</v>
      </c>
    </row>
    <row r="2448" spans="1:2" x14ac:dyDescent="0.25">
      <c r="A2448" s="18" t="s">
        <v>7140</v>
      </c>
      <c r="B2448" s="22" t="s">
        <v>7141</v>
      </c>
    </row>
    <row r="2449" spans="1:2" x14ac:dyDescent="0.25">
      <c r="A2449" s="18" t="s">
        <v>10341</v>
      </c>
      <c r="B2449" s="22" t="s">
        <v>10342</v>
      </c>
    </row>
    <row r="2450" spans="1:2" x14ac:dyDescent="0.25">
      <c r="A2450" s="18" t="s">
        <v>6714</v>
      </c>
      <c r="B2450" s="22" t="s">
        <v>6715</v>
      </c>
    </row>
    <row r="2451" spans="1:2" x14ac:dyDescent="0.25">
      <c r="A2451" s="18" t="s">
        <v>2987</v>
      </c>
      <c r="B2451" s="22" t="s">
        <v>2986</v>
      </c>
    </row>
    <row r="2452" spans="1:2" x14ac:dyDescent="0.25">
      <c r="A2452" s="18" t="s">
        <v>8840</v>
      </c>
      <c r="B2452" s="22" t="s">
        <v>8841</v>
      </c>
    </row>
    <row r="2453" spans="1:2" x14ac:dyDescent="0.25">
      <c r="A2453" s="18" t="s">
        <v>7656</v>
      </c>
      <c r="B2453" s="22" t="s">
        <v>7657</v>
      </c>
    </row>
    <row r="2454" spans="1:2" x14ac:dyDescent="0.25">
      <c r="A2454" s="18" t="s">
        <v>6577</v>
      </c>
      <c r="B2454" s="22" t="s">
        <v>6578</v>
      </c>
    </row>
    <row r="2455" spans="1:2" x14ac:dyDescent="0.25">
      <c r="A2455" s="18" t="s">
        <v>6760</v>
      </c>
      <c r="B2455" s="22" t="s">
        <v>6761</v>
      </c>
    </row>
    <row r="2456" spans="1:2" x14ac:dyDescent="0.25">
      <c r="A2456" s="18" t="s">
        <v>7980</v>
      </c>
      <c r="B2456" s="22" t="s">
        <v>7981</v>
      </c>
    </row>
    <row r="2457" spans="1:2" x14ac:dyDescent="0.25">
      <c r="A2457" s="18" t="s">
        <v>7658</v>
      </c>
      <c r="B2457" s="22" t="s">
        <v>7659</v>
      </c>
    </row>
    <row r="2458" spans="1:2" x14ac:dyDescent="0.25">
      <c r="A2458" s="18" t="s">
        <v>8414</v>
      </c>
      <c r="B2458" s="22" t="s">
        <v>8415</v>
      </c>
    </row>
    <row r="2459" spans="1:2" x14ac:dyDescent="0.25">
      <c r="A2459" s="18" t="s">
        <v>2989</v>
      </c>
      <c r="B2459" s="22" t="s">
        <v>2988</v>
      </c>
    </row>
    <row r="2460" spans="1:2" x14ac:dyDescent="0.25">
      <c r="A2460" s="18" t="s">
        <v>7120</v>
      </c>
      <c r="B2460" s="22" t="s">
        <v>7121</v>
      </c>
    </row>
    <row r="2461" spans="1:2" x14ac:dyDescent="0.25">
      <c r="A2461" s="18" t="s">
        <v>2991</v>
      </c>
      <c r="B2461" s="22" t="s">
        <v>2990</v>
      </c>
    </row>
    <row r="2462" spans="1:2" x14ac:dyDescent="0.25">
      <c r="A2462" s="18" t="s">
        <v>2993</v>
      </c>
      <c r="B2462" s="22" t="s">
        <v>2992</v>
      </c>
    </row>
    <row r="2463" spans="1:2" x14ac:dyDescent="0.25">
      <c r="A2463" s="18" t="s">
        <v>2995</v>
      </c>
      <c r="B2463" s="22" t="s">
        <v>2994</v>
      </c>
    </row>
    <row r="2464" spans="1:2" x14ac:dyDescent="0.25">
      <c r="A2464" s="18" t="s">
        <v>2997</v>
      </c>
      <c r="B2464" s="22" t="s">
        <v>2996</v>
      </c>
    </row>
    <row r="2465" spans="1:2" x14ac:dyDescent="0.25">
      <c r="A2465" s="18" t="s">
        <v>3000</v>
      </c>
      <c r="B2465" s="22" t="s">
        <v>2999</v>
      </c>
    </row>
    <row r="2466" spans="1:2" x14ac:dyDescent="0.25">
      <c r="A2466" s="18" t="s">
        <v>9760</v>
      </c>
      <c r="B2466" s="22" t="s">
        <v>9761</v>
      </c>
    </row>
    <row r="2467" spans="1:2" x14ac:dyDescent="0.25">
      <c r="A2467" s="18" t="s">
        <v>9373</v>
      </c>
      <c r="B2467" s="22" t="s">
        <v>9374</v>
      </c>
    </row>
    <row r="2468" spans="1:2" x14ac:dyDescent="0.25">
      <c r="A2468" s="18" t="s">
        <v>6215</v>
      </c>
      <c r="B2468" s="22" t="s">
        <v>6216</v>
      </c>
    </row>
    <row r="2469" spans="1:2" x14ac:dyDescent="0.25">
      <c r="A2469" s="18" t="s">
        <v>5916</v>
      </c>
      <c r="B2469" s="22" t="s">
        <v>5917</v>
      </c>
    </row>
    <row r="2470" spans="1:2" x14ac:dyDescent="0.25">
      <c r="A2470" s="18" t="s">
        <v>310</v>
      </c>
      <c r="B2470" s="22" t="s">
        <v>3001</v>
      </c>
    </row>
    <row r="2471" spans="1:2" x14ac:dyDescent="0.25">
      <c r="A2471" s="18" t="s">
        <v>10077</v>
      </c>
      <c r="B2471" s="22" t="s">
        <v>10078</v>
      </c>
    </row>
    <row r="2472" spans="1:2" x14ac:dyDescent="0.25">
      <c r="A2472" s="18" t="s">
        <v>9393</v>
      </c>
      <c r="B2472" s="22" t="s">
        <v>9394</v>
      </c>
    </row>
    <row r="2473" spans="1:2" x14ac:dyDescent="0.25">
      <c r="A2473" s="18" t="s">
        <v>7814</v>
      </c>
      <c r="B2473" s="22" t="s">
        <v>7815</v>
      </c>
    </row>
    <row r="2474" spans="1:2" x14ac:dyDescent="0.25">
      <c r="A2474" s="18" t="s">
        <v>9886</v>
      </c>
      <c r="B2474" s="22" t="s">
        <v>9887</v>
      </c>
    </row>
    <row r="2475" spans="1:2" x14ac:dyDescent="0.25">
      <c r="A2475" s="18" t="s">
        <v>3003</v>
      </c>
      <c r="B2475" s="22" t="s">
        <v>3002</v>
      </c>
    </row>
    <row r="2476" spans="1:2" x14ac:dyDescent="0.25">
      <c r="A2476" s="18" t="s">
        <v>3005</v>
      </c>
      <c r="B2476" s="22" t="s">
        <v>3004</v>
      </c>
    </row>
    <row r="2477" spans="1:2" x14ac:dyDescent="0.25">
      <c r="A2477" s="18" t="s">
        <v>6585</v>
      </c>
      <c r="B2477" s="22" t="s">
        <v>6586</v>
      </c>
    </row>
    <row r="2478" spans="1:2" x14ac:dyDescent="0.25">
      <c r="A2478" s="18" t="s">
        <v>3007</v>
      </c>
      <c r="B2478" s="22" t="s">
        <v>3006</v>
      </c>
    </row>
    <row r="2479" spans="1:2" x14ac:dyDescent="0.25">
      <c r="A2479" s="18" t="s">
        <v>6301</v>
      </c>
      <c r="B2479" s="22" t="s">
        <v>6302</v>
      </c>
    </row>
    <row r="2480" spans="1:2" x14ac:dyDescent="0.25">
      <c r="A2480" s="18" t="s">
        <v>3009</v>
      </c>
      <c r="B2480" s="22" t="s">
        <v>3008</v>
      </c>
    </row>
    <row r="2481" spans="1:2" x14ac:dyDescent="0.25">
      <c r="A2481" s="18" t="s">
        <v>9034</v>
      </c>
      <c r="B2481" s="22" t="s">
        <v>9035</v>
      </c>
    </row>
    <row r="2482" spans="1:2" x14ac:dyDescent="0.25">
      <c r="A2482" s="18" t="s">
        <v>6726</v>
      </c>
      <c r="B2482" s="22" t="s">
        <v>6727</v>
      </c>
    </row>
    <row r="2483" spans="1:2" x14ac:dyDescent="0.25">
      <c r="A2483" s="18" t="s">
        <v>7758</v>
      </c>
      <c r="B2483" s="22" t="s">
        <v>7759</v>
      </c>
    </row>
    <row r="2484" spans="1:2" x14ac:dyDescent="0.25">
      <c r="A2484" s="18" t="s">
        <v>3011</v>
      </c>
      <c r="B2484" s="22" t="s">
        <v>3010</v>
      </c>
    </row>
    <row r="2485" spans="1:2" x14ac:dyDescent="0.25">
      <c r="A2485" s="18" t="s">
        <v>3013</v>
      </c>
      <c r="B2485" s="22" t="s">
        <v>3012</v>
      </c>
    </row>
    <row r="2486" spans="1:2" x14ac:dyDescent="0.25">
      <c r="A2486" s="18" t="s">
        <v>3015</v>
      </c>
      <c r="B2486" s="22" t="s">
        <v>3014</v>
      </c>
    </row>
    <row r="2487" spans="1:2" x14ac:dyDescent="0.25">
      <c r="A2487" s="18" t="s">
        <v>9416</v>
      </c>
      <c r="B2487" s="22" t="s">
        <v>9417</v>
      </c>
    </row>
    <row r="2488" spans="1:2" x14ac:dyDescent="0.25">
      <c r="A2488" s="18" t="s">
        <v>3017</v>
      </c>
      <c r="B2488" s="22" t="s">
        <v>3016</v>
      </c>
    </row>
    <row r="2489" spans="1:2" x14ac:dyDescent="0.25">
      <c r="A2489" s="18" t="s">
        <v>3019</v>
      </c>
      <c r="B2489" s="22" t="s">
        <v>3018</v>
      </c>
    </row>
    <row r="2490" spans="1:2" x14ac:dyDescent="0.25">
      <c r="A2490" s="18" t="s">
        <v>3021</v>
      </c>
      <c r="B2490" s="22" t="s">
        <v>3020</v>
      </c>
    </row>
    <row r="2491" spans="1:2" x14ac:dyDescent="0.25">
      <c r="A2491" s="18" t="s">
        <v>6994</v>
      </c>
      <c r="B2491" s="22" t="s">
        <v>6995</v>
      </c>
    </row>
    <row r="2492" spans="1:2" x14ac:dyDescent="0.25">
      <c r="A2492" s="18" t="s">
        <v>8652</v>
      </c>
      <c r="B2492" s="22" t="s">
        <v>8653</v>
      </c>
    </row>
    <row r="2493" spans="1:2" x14ac:dyDescent="0.25">
      <c r="A2493" s="18" t="s">
        <v>3023</v>
      </c>
      <c r="B2493" s="22" t="s">
        <v>3022</v>
      </c>
    </row>
    <row r="2494" spans="1:2" x14ac:dyDescent="0.25">
      <c r="A2494" s="18" t="s">
        <v>3025</v>
      </c>
      <c r="B2494" s="22" t="s">
        <v>3024</v>
      </c>
    </row>
    <row r="2495" spans="1:2" x14ac:dyDescent="0.25">
      <c r="A2495" s="18" t="s">
        <v>3027</v>
      </c>
      <c r="B2495" s="22" t="s">
        <v>3026</v>
      </c>
    </row>
    <row r="2496" spans="1:2" x14ac:dyDescent="0.25">
      <c r="A2496" s="18" t="s">
        <v>3029</v>
      </c>
      <c r="B2496" s="22" t="s">
        <v>3028</v>
      </c>
    </row>
    <row r="2497" spans="1:2" x14ac:dyDescent="0.25">
      <c r="A2497" s="18" t="s">
        <v>6401</v>
      </c>
      <c r="B2497" s="22" t="s">
        <v>6402</v>
      </c>
    </row>
    <row r="2498" spans="1:2" x14ac:dyDescent="0.25">
      <c r="A2498" s="18" t="s">
        <v>3031</v>
      </c>
      <c r="B2498" s="22" t="s">
        <v>3030</v>
      </c>
    </row>
    <row r="2499" spans="1:2" x14ac:dyDescent="0.25">
      <c r="A2499" s="18" t="s">
        <v>5362</v>
      </c>
      <c r="B2499" s="22" t="s">
        <v>5363</v>
      </c>
    </row>
    <row r="2500" spans="1:2" x14ac:dyDescent="0.25">
      <c r="A2500" s="18" t="s">
        <v>3033</v>
      </c>
      <c r="B2500" s="22" t="s">
        <v>3032</v>
      </c>
    </row>
    <row r="2501" spans="1:2" x14ac:dyDescent="0.25">
      <c r="A2501" s="18" t="s">
        <v>6952</v>
      </c>
      <c r="B2501" s="22" t="s">
        <v>6953</v>
      </c>
    </row>
    <row r="2502" spans="1:2" x14ac:dyDescent="0.25">
      <c r="A2502" s="18" t="s">
        <v>6357</v>
      </c>
      <c r="B2502" s="22" t="s">
        <v>6358</v>
      </c>
    </row>
    <row r="2503" spans="1:2" x14ac:dyDescent="0.25">
      <c r="A2503" s="18" t="s">
        <v>9290</v>
      </c>
      <c r="B2503" s="22" t="s">
        <v>9291</v>
      </c>
    </row>
    <row r="2504" spans="1:2" x14ac:dyDescent="0.25">
      <c r="A2504" s="18" t="s">
        <v>3035</v>
      </c>
      <c r="B2504" s="22" t="s">
        <v>3034</v>
      </c>
    </row>
    <row r="2505" spans="1:2" x14ac:dyDescent="0.25">
      <c r="A2505" s="18" t="s">
        <v>3037</v>
      </c>
      <c r="B2505" s="22" t="s">
        <v>3036</v>
      </c>
    </row>
    <row r="2506" spans="1:2" x14ac:dyDescent="0.25">
      <c r="A2506" s="18" t="s">
        <v>3039</v>
      </c>
      <c r="B2506" s="22" t="s">
        <v>3038</v>
      </c>
    </row>
    <row r="2507" spans="1:2" x14ac:dyDescent="0.25">
      <c r="A2507" s="18" t="s">
        <v>3041</v>
      </c>
      <c r="B2507" s="22" t="s">
        <v>3040</v>
      </c>
    </row>
    <row r="2508" spans="1:2" x14ac:dyDescent="0.25">
      <c r="A2508" s="18" t="s">
        <v>3043</v>
      </c>
      <c r="B2508" s="22" t="s">
        <v>3042</v>
      </c>
    </row>
    <row r="2509" spans="1:2" x14ac:dyDescent="0.25">
      <c r="A2509" s="18" t="s">
        <v>3045</v>
      </c>
      <c r="B2509" s="22" t="s">
        <v>3044</v>
      </c>
    </row>
    <row r="2510" spans="1:2" x14ac:dyDescent="0.25">
      <c r="A2510" s="18" t="s">
        <v>3047</v>
      </c>
      <c r="B2510" s="22" t="s">
        <v>3046</v>
      </c>
    </row>
    <row r="2511" spans="1:2" x14ac:dyDescent="0.25">
      <c r="A2511" s="18" t="s">
        <v>3049</v>
      </c>
      <c r="B2511" s="22" t="s">
        <v>3048</v>
      </c>
    </row>
    <row r="2512" spans="1:2" x14ac:dyDescent="0.25">
      <c r="A2512" s="18" t="s">
        <v>3051</v>
      </c>
      <c r="B2512" s="22" t="s">
        <v>3050</v>
      </c>
    </row>
    <row r="2513" spans="1:2" x14ac:dyDescent="0.25">
      <c r="A2513" s="18" t="s">
        <v>7930</v>
      </c>
      <c r="B2513" s="22" t="s">
        <v>7931</v>
      </c>
    </row>
    <row r="2514" spans="1:2" x14ac:dyDescent="0.25">
      <c r="A2514" s="18" t="s">
        <v>3053</v>
      </c>
      <c r="B2514" s="22" t="s">
        <v>3052</v>
      </c>
    </row>
    <row r="2515" spans="1:2" x14ac:dyDescent="0.25">
      <c r="A2515" s="18" t="s">
        <v>8876</v>
      </c>
      <c r="B2515" s="22" t="s">
        <v>8877</v>
      </c>
    </row>
    <row r="2516" spans="1:2" x14ac:dyDescent="0.25">
      <c r="A2516" s="18" t="s">
        <v>5420</v>
      </c>
      <c r="B2516" s="22" t="s">
        <v>5421</v>
      </c>
    </row>
    <row r="2517" spans="1:2" x14ac:dyDescent="0.25">
      <c r="A2517" s="18" t="s">
        <v>10283</v>
      </c>
      <c r="B2517" s="22" t="s">
        <v>10284</v>
      </c>
    </row>
    <row r="2518" spans="1:2" x14ac:dyDescent="0.25">
      <c r="A2518" s="18" t="s">
        <v>3055</v>
      </c>
      <c r="B2518" s="22" t="s">
        <v>3054</v>
      </c>
    </row>
    <row r="2519" spans="1:2" x14ac:dyDescent="0.25">
      <c r="A2519" s="18" t="s">
        <v>3057</v>
      </c>
      <c r="B2519" s="22" t="s">
        <v>3056</v>
      </c>
    </row>
    <row r="2520" spans="1:2" x14ac:dyDescent="0.25">
      <c r="A2520" s="18" t="s">
        <v>9375</v>
      </c>
      <c r="B2520" s="22" t="s">
        <v>9376</v>
      </c>
    </row>
    <row r="2521" spans="1:2" x14ac:dyDescent="0.25">
      <c r="A2521" s="18" t="s">
        <v>8766</v>
      </c>
      <c r="B2521" s="22" t="s">
        <v>8767</v>
      </c>
    </row>
    <row r="2522" spans="1:2" x14ac:dyDescent="0.25">
      <c r="A2522" s="18" t="s">
        <v>8616</v>
      </c>
      <c r="B2522" s="22" t="s">
        <v>8617</v>
      </c>
    </row>
    <row r="2523" spans="1:2" x14ac:dyDescent="0.25">
      <c r="A2523" s="18" t="s">
        <v>7190</v>
      </c>
      <c r="B2523" s="22" t="s">
        <v>7191</v>
      </c>
    </row>
    <row r="2524" spans="1:2" x14ac:dyDescent="0.25">
      <c r="A2524" s="18" t="s">
        <v>5412</v>
      </c>
      <c r="B2524" s="22" t="s">
        <v>5413</v>
      </c>
    </row>
    <row r="2525" spans="1:2" x14ac:dyDescent="0.25">
      <c r="A2525" s="18" t="s">
        <v>9984</v>
      </c>
      <c r="B2525" s="22" t="s">
        <v>9985</v>
      </c>
    </row>
    <row r="2526" spans="1:2" x14ac:dyDescent="0.25">
      <c r="A2526" s="18" t="s">
        <v>3060</v>
      </c>
      <c r="B2526" s="22" t="s">
        <v>3059</v>
      </c>
    </row>
    <row r="2527" spans="1:2" x14ac:dyDescent="0.25">
      <c r="A2527" s="18" t="s">
        <v>8296</v>
      </c>
      <c r="B2527" s="22" t="s">
        <v>8297</v>
      </c>
    </row>
    <row r="2528" spans="1:2" x14ac:dyDescent="0.25">
      <c r="A2528" s="18" t="s">
        <v>3062</v>
      </c>
      <c r="B2528" s="22" t="s">
        <v>3061</v>
      </c>
    </row>
    <row r="2529" spans="1:2" x14ac:dyDescent="0.25">
      <c r="A2529" s="18" t="s">
        <v>3065</v>
      </c>
      <c r="B2529" s="22" t="s">
        <v>3064</v>
      </c>
    </row>
    <row r="2530" spans="1:2" x14ac:dyDescent="0.25">
      <c r="A2530" s="18" t="s">
        <v>3067</v>
      </c>
      <c r="B2530" s="22" t="s">
        <v>3066</v>
      </c>
    </row>
    <row r="2531" spans="1:2" x14ac:dyDescent="0.25">
      <c r="A2531" s="18" t="s">
        <v>10327</v>
      </c>
      <c r="B2531" s="22" t="s">
        <v>10328</v>
      </c>
    </row>
    <row r="2532" spans="1:2" x14ac:dyDescent="0.25">
      <c r="A2532" s="18" t="s">
        <v>3069</v>
      </c>
      <c r="B2532" s="22" t="s">
        <v>3068</v>
      </c>
    </row>
    <row r="2533" spans="1:2" x14ac:dyDescent="0.25">
      <c r="A2533" s="18" t="s">
        <v>3071</v>
      </c>
      <c r="B2533" s="22" t="s">
        <v>3070</v>
      </c>
    </row>
    <row r="2534" spans="1:2" x14ac:dyDescent="0.25">
      <c r="A2534" s="18" t="s">
        <v>9552</v>
      </c>
      <c r="B2534" s="22" t="s">
        <v>9553</v>
      </c>
    </row>
    <row r="2535" spans="1:2" x14ac:dyDescent="0.25">
      <c r="A2535" s="18" t="s">
        <v>3073</v>
      </c>
      <c r="B2535" s="22" t="s">
        <v>3072</v>
      </c>
    </row>
    <row r="2536" spans="1:2" x14ac:dyDescent="0.25">
      <c r="A2536" s="18" t="s">
        <v>3075</v>
      </c>
      <c r="B2536" s="22" t="s">
        <v>3074</v>
      </c>
    </row>
    <row r="2537" spans="1:2" x14ac:dyDescent="0.25">
      <c r="A2537" s="18" t="s">
        <v>329</v>
      </c>
      <c r="B2537" s="22" t="s">
        <v>3076</v>
      </c>
    </row>
    <row r="2538" spans="1:2" x14ac:dyDescent="0.25">
      <c r="A2538" s="18" t="s">
        <v>359</v>
      </c>
      <c r="B2538" s="22" t="s">
        <v>3077</v>
      </c>
    </row>
    <row r="2539" spans="1:2" x14ac:dyDescent="0.25">
      <c r="A2539" s="18" t="s">
        <v>5594</v>
      </c>
      <c r="B2539" s="22" t="s">
        <v>5595</v>
      </c>
    </row>
    <row r="2540" spans="1:2" x14ac:dyDescent="0.25">
      <c r="A2540" s="18" t="s">
        <v>3079</v>
      </c>
      <c r="B2540" s="22" t="s">
        <v>3078</v>
      </c>
    </row>
    <row r="2541" spans="1:2" x14ac:dyDescent="0.25">
      <c r="A2541" s="18" t="s">
        <v>3081</v>
      </c>
      <c r="B2541" s="22" t="s">
        <v>3080</v>
      </c>
    </row>
    <row r="2542" spans="1:2" x14ac:dyDescent="0.25">
      <c r="A2542" s="18" t="s">
        <v>3083</v>
      </c>
      <c r="B2542" s="22" t="s">
        <v>3082</v>
      </c>
    </row>
    <row r="2543" spans="1:2" x14ac:dyDescent="0.25">
      <c r="A2543" s="18" t="s">
        <v>9228</v>
      </c>
      <c r="B2543" s="22" t="s">
        <v>9229</v>
      </c>
    </row>
    <row r="2544" spans="1:2" x14ac:dyDescent="0.25">
      <c r="A2544" s="18" t="s">
        <v>6443</v>
      </c>
      <c r="B2544" s="22" t="s">
        <v>6444</v>
      </c>
    </row>
    <row r="2545" spans="1:2" x14ac:dyDescent="0.25">
      <c r="A2545" s="18" t="s">
        <v>3085</v>
      </c>
      <c r="B2545" s="22" t="s">
        <v>3084</v>
      </c>
    </row>
    <row r="2546" spans="1:2" x14ac:dyDescent="0.25">
      <c r="A2546" s="18" t="s">
        <v>6565</v>
      </c>
      <c r="B2546" s="22" t="s">
        <v>6566</v>
      </c>
    </row>
    <row r="2547" spans="1:2" x14ac:dyDescent="0.25">
      <c r="A2547" s="18" t="s">
        <v>3087</v>
      </c>
      <c r="B2547" s="22" t="s">
        <v>3086</v>
      </c>
    </row>
    <row r="2548" spans="1:2" x14ac:dyDescent="0.25">
      <c r="A2548" s="18" t="s">
        <v>3089</v>
      </c>
      <c r="B2548" s="22" t="s">
        <v>3088</v>
      </c>
    </row>
    <row r="2549" spans="1:2" x14ac:dyDescent="0.25">
      <c r="A2549" s="18" t="s">
        <v>3091</v>
      </c>
      <c r="B2549" s="22" t="s">
        <v>3090</v>
      </c>
    </row>
    <row r="2550" spans="1:2" x14ac:dyDescent="0.25">
      <c r="A2550" s="18" t="s">
        <v>9318</v>
      </c>
      <c r="B2550" s="22" t="s">
        <v>9319</v>
      </c>
    </row>
    <row r="2551" spans="1:2" x14ac:dyDescent="0.25">
      <c r="A2551" s="18" t="s">
        <v>3094</v>
      </c>
      <c r="B2551" s="22" t="s">
        <v>3093</v>
      </c>
    </row>
    <row r="2552" spans="1:2" x14ac:dyDescent="0.25">
      <c r="A2552" s="18" t="s">
        <v>5378</v>
      </c>
      <c r="B2552" s="22" t="s">
        <v>5379</v>
      </c>
    </row>
    <row r="2553" spans="1:2" x14ac:dyDescent="0.25">
      <c r="A2553" s="18" t="s">
        <v>3096</v>
      </c>
      <c r="B2553" s="22" t="s">
        <v>3095</v>
      </c>
    </row>
    <row r="2554" spans="1:2" x14ac:dyDescent="0.25">
      <c r="A2554" s="18" t="s">
        <v>3098</v>
      </c>
      <c r="B2554" s="22" t="s">
        <v>3097</v>
      </c>
    </row>
    <row r="2555" spans="1:2" x14ac:dyDescent="0.25">
      <c r="A2555" s="18" t="s">
        <v>3100</v>
      </c>
      <c r="B2555" s="22" t="s">
        <v>3099</v>
      </c>
    </row>
    <row r="2556" spans="1:2" x14ac:dyDescent="0.25">
      <c r="A2556" s="18" t="s">
        <v>3102</v>
      </c>
      <c r="B2556" s="22" t="s">
        <v>3101</v>
      </c>
    </row>
    <row r="2557" spans="1:2" x14ac:dyDescent="0.25">
      <c r="A2557" s="18" t="s">
        <v>5636</v>
      </c>
      <c r="B2557" s="22" t="s">
        <v>5637</v>
      </c>
    </row>
    <row r="2558" spans="1:2" x14ac:dyDescent="0.25">
      <c r="A2558" s="18" t="s">
        <v>6742</v>
      </c>
      <c r="B2558" s="22" t="s">
        <v>6743</v>
      </c>
    </row>
    <row r="2559" spans="1:2" x14ac:dyDescent="0.25">
      <c r="A2559" s="18" t="s">
        <v>3104</v>
      </c>
      <c r="B2559" s="22" t="s">
        <v>3103</v>
      </c>
    </row>
    <row r="2560" spans="1:2" x14ac:dyDescent="0.25">
      <c r="A2560" s="18" t="s">
        <v>7208</v>
      </c>
      <c r="B2560" s="22" t="s">
        <v>7209</v>
      </c>
    </row>
    <row r="2561" spans="1:2" x14ac:dyDescent="0.25">
      <c r="A2561" s="18" t="s">
        <v>3106</v>
      </c>
      <c r="B2561" s="22" t="s">
        <v>3105</v>
      </c>
    </row>
    <row r="2562" spans="1:2" x14ac:dyDescent="0.25">
      <c r="A2562" s="18" t="s">
        <v>5508</v>
      </c>
      <c r="B2562" s="22" t="s">
        <v>5509</v>
      </c>
    </row>
    <row r="2563" spans="1:2" x14ac:dyDescent="0.25">
      <c r="A2563" s="18" t="s">
        <v>10355</v>
      </c>
      <c r="B2563" s="22" t="s">
        <v>10356</v>
      </c>
    </row>
    <row r="2564" spans="1:2" x14ac:dyDescent="0.25">
      <c r="A2564" s="18" t="s">
        <v>3108</v>
      </c>
      <c r="B2564" s="22" t="s">
        <v>3107</v>
      </c>
    </row>
    <row r="2565" spans="1:2" x14ac:dyDescent="0.25">
      <c r="A2565" s="18" t="s">
        <v>3110</v>
      </c>
      <c r="B2565" s="22" t="s">
        <v>3109</v>
      </c>
    </row>
    <row r="2566" spans="1:2" x14ac:dyDescent="0.25">
      <c r="A2566" s="18" t="s">
        <v>7166</v>
      </c>
      <c r="B2566" s="22" t="s">
        <v>7167</v>
      </c>
    </row>
    <row r="2567" spans="1:2" x14ac:dyDescent="0.25">
      <c r="A2567" s="18" t="s">
        <v>6075</v>
      </c>
      <c r="B2567" s="22" t="s">
        <v>6076</v>
      </c>
    </row>
    <row r="2568" spans="1:2" x14ac:dyDescent="0.25">
      <c r="A2568" s="18" t="s">
        <v>6870</v>
      </c>
      <c r="B2568" s="22" t="s">
        <v>6871</v>
      </c>
    </row>
    <row r="2569" spans="1:2" x14ac:dyDescent="0.25">
      <c r="A2569" s="18" t="s">
        <v>3112</v>
      </c>
      <c r="B2569" s="22" t="s">
        <v>3111</v>
      </c>
    </row>
    <row r="2570" spans="1:2" x14ac:dyDescent="0.25">
      <c r="A2570" s="18" t="s">
        <v>3114</v>
      </c>
      <c r="B2570" s="22" t="s">
        <v>3113</v>
      </c>
    </row>
    <row r="2571" spans="1:2" x14ac:dyDescent="0.25">
      <c r="A2571" s="18" t="s">
        <v>9204</v>
      </c>
      <c r="B2571" s="22" t="s">
        <v>9205</v>
      </c>
    </row>
    <row r="2572" spans="1:2" x14ac:dyDescent="0.25">
      <c r="A2572" s="18" t="s">
        <v>3116</v>
      </c>
      <c r="B2572" s="22" t="s">
        <v>3115</v>
      </c>
    </row>
    <row r="2573" spans="1:2" x14ac:dyDescent="0.25">
      <c r="A2573" s="18" t="s">
        <v>3118</v>
      </c>
      <c r="B2573" s="22" t="s">
        <v>3117</v>
      </c>
    </row>
    <row r="2574" spans="1:2" x14ac:dyDescent="0.25">
      <c r="A2574" s="18" t="s">
        <v>3120</v>
      </c>
      <c r="B2574" s="22" t="s">
        <v>3119</v>
      </c>
    </row>
    <row r="2575" spans="1:2" x14ac:dyDescent="0.25">
      <c r="A2575" s="18" t="s">
        <v>3122</v>
      </c>
      <c r="B2575" s="22" t="s">
        <v>3121</v>
      </c>
    </row>
    <row r="2576" spans="1:2" x14ac:dyDescent="0.25">
      <c r="A2576" s="18" t="s">
        <v>8140</v>
      </c>
      <c r="B2576" s="22" t="s">
        <v>8141</v>
      </c>
    </row>
    <row r="2577" spans="1:2" x14ac:dyDescent="0.25">
      <c r="A2577" s="18" t="s">
        <v>3124</v>
      </c>
      <c r="B2577" s="22" t="s">
        <v>3123</v>
      </c>
    </row>
    <row r="2578" spans="1:2" x14ac:dyDescent="0.25">
      <c r="A2578" s="18" t="s">
        <v>3126</v>
      </c>
      <c r="B2578" s="22" t="s">
        <v>3125</v>
      </c>
    </row>
    <row r="2579" spans="1:2" x14ac:dyDescent="0.25">
      <c r="A2579" s="18" t="s">
        <v>3128</v>
      </c>
      <c r="B2579" s="22" t="s">
        <v>3127</v>
      </c>
    </row>
    <row r="2580" spans="1:2" x14ac:dyDescent="0.25">
      <c r="A2580" s="18" t="s">
        <v>3130</v>
      </c>
      <c r="B2580" s="22" t="s">
        <v>3129</v>
      </c>
    </row>
    <row r="2581" spans="1:2" x14ac:dyDescent="0.25">
      <c r="A2581" s="18" t="s">
        <v>8004</v>
      </c>
      <c r="B2581" s="22" t="s">
        <v>8005</v>
      </c>
    </row>
    <row r="2582" spans="1:2" x14ac:dyDescent="0.25">
      <c r="A2582" s="18" t="s">
        <v>3132</v>
      </c>
      <c r="B2582" s="22" t="s">
        <v>3131</v>
      </c>
    </row>
    <row r="2583" spans="1:2" x14ac:dyDescent="0.25">
      <c r="A2583" s="18" t="s">
        <v>8422</v>
      </c>
      <c r="B2583" s="22" t="s">
        <v>8423</v>
      </c>
    </row>
    <row r="2584" spans="1:2" x14ac:dyDescent="0.25">
      <c r="A2584" s="18" t="s">
        <v>3134</v>
      </c>
      <c r="B2584" s="22" t="s">
        <v>3133</v>
      </c>
    </row>
    <row r="2585" spans="1:2" x14ac:dyDescent="0.25">
      <c r="A2585" s="18" t="s">
        <v>6652</v>
      </c>
      <c r="B2585" s="22" t="s">
        <v>6653</v>
      </c>
    </row>
    <row r="2586" spans="1:2" x14ac:dyDescent="0.25">
      <c r="A2586" s="18" t="s">
        <v>8920</v>
      </c>
      <c r="B2586" s="22" t="s">
        <v>8921</v>
      </c>
    </row>
    <row r="2587" spans="1:2" x14ac:dyDescent="0.25">
      <c r="A2587" s="18" t="s">
        <v>9798</v>
      </c>
      <c r="B2587" s="22" t="s">
        <v>9799</v>
      </c>
    </row>
    <row r="2588" spans="1:2" x14ac:dyDescent="0.25">
      <c r="A2588" s="18" t="s">
        <v>8072</v>
      </c>
      <c r="B2588" s="22" t="s">
        <v>8073</v>
      </c>
    </row>
    <row r="2589" spans="1:2" x14ac:dyDescent="0.25">
      <c r="A2589" s="18" t="s">
        <v>6848</v>
      </c>
      <c r="B2589" s="22" t="s">
        <v>6849</v>
      </c>
    </row>
    <row r="2590" spans="1:2" x14ac:dyDescent="0.25">
      <c r="A2590" s="18" t="s">
        <v>6065</v>
      </c>
      <c r="B2590" s="22" t="s">
        <v>6066</v>
      </c>
    </row>
    <row r="2591" spans="1:2" x14ac:dyDescent="0.25">
      <c r="A2591" s="18" t="s">
        <v>7084</v>
      </c>
      <c r="B2591" s="22" t="s">
        <v>7085</v>
      </c>
    </row>
    <row r="2592" spans="1:2" x14ac:dyDescent="0.25">
      <c r="A2592" s="18" t="s">
        <v>8450</v>
      </c>
      <c r="B2592" s="22" t="s">
        <v>8451</v>
      </c>
    </row>
    <row r="2593" spans="1:2" x14ac:dyDescent="0.25">
      <c r="A2593" s="18" t="s">
        <v>3136</v>
      </c>
      <c r="B2593" s="22" t="s">
        <v>3135</v>
      </c>
    </row>
    <row r="2594" spans="1:2" x14ac:dyDescent="0.25">
      <c r="A2594" s="18" t="s">
        <v>3138</v>
      </c>
      <c r="B2594" s="22" t="s">
        <v>3137</v>
      </c>
    </row>
    <row r="2595" spans="1:2" x14ac:dyDescent="0.25">
      <c r="A2595" s="18" t="s">
        <v>3140</v>
      </c>
      <c r="B2595" s="22" t="s">
        <v>3139</v>
      </c>
    </row>
    <row r="2596" spans="1:2" x14ac:dyDescent="0.25">
      <c r="A2596" s="18" t="s">
        <v>3142</v>
      </c>
      <c r="B2596" s="22" t="s">
        <v>3141</v>
      </c>
    </row>
    <row r="2597" spans="1:2" x14ac:dyDescent="0.25">
      <c r="A2597" s="18" t="s">
        <v>188</v>
      </c>
      <c r="B2597" s="22" t="s">
        <v>3143</v>
      </c>
    </row>
    <row r="2598" spans="1:2" x14ac:dyDescent="0.25">
      <c r="A2598" s="18" t="s">
        <v>5688</v>
      </c>
      <c r="B2598" s="22" t="s">
        <v>5689</v>
      </c>
    </row>
    <row r="2599" spans="1:2" x14ac:dyDescent="0.25">
      <c r="A2599" s="18" t="s">
        <v>6211</v>
      </c>
      <c r="B2599" s="22" t="s">
        <v>6212</v>
      </c>
    </row>
    <row r="2600" spans="1:2" x14ac:dyDescent="0.25">
      <c r="A2600" s="18" t="s">
        <v>9782</v>
      </c>
      <c r="B2600" s="22" t="s">
        <v>9783</v>
      </c>
    </row>
    <row r="2601" spans="1:2" x14ac:dyDescent="0.25">
      <c r="A2601" s="18" t="s">
        <v>3145</v>
      </c>
      <c r="B2601" s="22" t="s">
        <v>3144</v>
      </c>
    </row>
    <row r="2602" spans="1:2" x14ac:dyDescent="0.25">
      <c r="A2602" s="18" t="s">
        <v>6269</v>
      </c>
      <c r="B2602" s="22" t="s">
        <v>6270</v>
      </c>
    </row>
    <row r="2603" spans="1:2" x14ac:dyDescent="0.25">
      <c r="A2603" s="18" t="s">
        <v>5684</v>
      </c>
      <c r="B2603" s="22" t="s">
        <v>5685</v>
      </c>
    </row>
    <row r="2604" spans="1:2" x14ac:dyDescent="0.25">
      <c r="A2604" s="18" t="s">
        <v>3147</v>
      </c>
      <c r="B2604" s="22" t="s">
        <v>3146</v>
      </c>
    </row>
    <row r="2605" spans="1:2" x14ac:dyDescent="0.25">
      <c r="A2605" s="18" t="s">
        <v>8168</v>
      </c>
      <c r="B2605" s="22" t="s">
        <v>8169</v>
      </c>
    </row>
    <row r="2606" spans="1:2" x14ac:dyDescent="0.25">
      <c r="A2606" s="18" t="s">
        <v>6539</v>
      </c>
      <c r="B2606" s="22" t="s">
        <v>6540</v>
      </c>
    </row>
    <row r="2607" spans="1:2" x14ac:dyDescent="0.25">
      <c r="A2607" s="18" t="s">
        <v>9980</v>
      </c>
      <c r="B2607" s="22" t="s">
        <v>9981</v>
      </c>
    </row>
    <row r="2608" spans="1:2" x14ac:dyDescent="0.25">
      <c r="A2608" s="18" t="s">
        <v>6922</v>
      </c>
      <c r="B2608" s="22" t="s">
        <v>6923</v>
      </c>
    </row>
    <row r="2609" spans="1:2" x14ac:dyDescent="0.25">
      <c r="A2609" s="18" t="s">
        <v>6059</v>
      </c>
      <c r="B2609" s="22" t="s">
        <v>6060</v>
      </c>
    </row>
    <row r="2610" spans="1:2" x14ac:dyDescent="0.25">
      <c r="A2610" s="18" t="s">
        <v>3149</v>
      </c>
      <c r="B2610" s="22" t="s">
        <v>3148</v>
      </c>
    </row>
    <row r="2611" spans="1:2" x14ac:dyDescent="0.25">
      <c r="A2611" s="18" t="s">
        <v>3151</v>
      </c>
      <c r="B2611" s="22" t="s">
        <v>3150</v>
      </c>
    </row>
    <row r="2612" spans="1:2" x14ac:dyDescent="0.25">
      <c r="A2612" s="18" t="s">
        <v>10375</v>
      </c>
      <c r="B2612" s="22" t="s">
        <v>10376</v>
      </c>
    </row>
    <row r="2613" spans="1:2" x14ac:dyDescent="0.25">
      <c r="A2613" s="18" t="s">
        <v>8384</v>
      </c>
      <c r="B2613" s="22" t="s">
        <v>8385</v>
      </c>
    </row>
    <row r="2614" spans="1:2" x14ac:dyDescent="0.25">
      <c r="A2614" s="18" t="s">
        <v>8570</v>
      </c>
      <c r="B2614" s="22" t="s">
        <v>8571</v>
      </c>
    </row>
    <row r="2615" spans="1:2" x14ac:dyDescent="0.25">
      <c r="A2615" s="18" t="s">
        <v>5288</v>
      </c>
      <c r="B2615" s="22" t="s">
        <v>5289</v>
      </c>
    </row>
    <row r="2616" spans="1:2" x14ac:dyDescent="0.25">
      <c r="A2616" s="18" t="s">
        <v>284</v>
      </c>
      <c r="B2616" s="22" t="s">
        <v>3152</v>
      </c>
    </row>
    <row r="2617" spans="1:2" x14ac:dyDescent="0.25">
      <c r="A2617" s="18" t="s">
        <v>3154</v>
      </c>
      <c r="B2617" s="22" t="s">
        <v>3153</v>
      </c>
    </row>
    <row r="2618" spans="1:2" x14ac:dyDescent="0.25">
      <c r="A2618" s="18" t="s">
        <v>3156</v>
      </c>
      <c r="B2618" s="22" t="s">
        <v>3155</v>
      </c>
    </row>
    <row r="2619" spans="1:2" x14ac:dyDescent="0.25">
      <c r="A2619" s="18" t="s">
        <v>3158</v>
      </c>
      <c r="B2619" s="22" t="s">
        <v>3157</v>
      </c>
    </row>
    <row r="2620" spans="1:2" x14ac:dyDescent="0.25">
      <c r="A2620" s="18" t="s">
        <v>8604</v>
      </c>
      <c r="B2620" s="22" t="s">
        <v>8605</v>
      </c>
    </row>
    <row r="2621" spans="1:2" x14ac:dyDescent="0.25">
      <c r="A2621" s="18" t="s">
        <v>6746</v>
      </c>
      <c r="B2621" s="22" t="s">
        <v>6747</v>
      </c>
    </row>
    <row r="2622" spans="1:2" x14ac:dyDescent="0.25">
      <c r="A2622" s="18" t="s">
        <v>10233</v>
      </c>
      <c r="B2622" s="22" t="s">
        <v>10234</v>
      </c>
    </row>
    <row r="2623" spans="1:2" x14ac:dyDescent="0.25">
      <c r="A2623" s="18" t="s">
        <v>5800</v>
      </c>
      <c r="B2623" s="22" t="s">
        <v>5801</v>
      </c>
    </row>
    <row r="2624" spans="1:2" x14ac:dyDescent="0.25">
      <c r="A2624" s="18" t="s">
        <v>6611</v>
      </c>
      <c r="B2624" s="22" t="s">
        <v>6612</v>
      </c>
    </row>
    <row r="2625" spans="1:2" x14ac:dyDescent="0.25">
      <c r="A2625" s="18" t="s">
        <v>9880</v>
      </c>
      <c r="B2625" s="22" t="s">
        <v>9881</v>
      </c>
    </row>
    <row r="2626" spans="1:2" x14ac:dyDescent="0.25">
      <c r="A2626" s="18" t="s">
        <v>6333</v>
      </c>
      <c r="B2626" s="22" t="s">
        <v>6334</v>
      </c>
    </row>
    <row r="2627" spans="1:2" x14ac:dyDescent="0.25">
      <c r="A2627" s="18" t="s">
        <v>3160</v>
      </c>
      <c r="B2627" s="22" t="s">
        <v>3159</v>
      </c>
    </row>
    <row r="2628" spans="1:2" x14ac:dyDescent="0.25">
      <c r="A2628" s="18" t="s">
        <v>3162</v>
      </c>
      <c r="B2628" s="22" t="s">
        <v>3161</v>
      </c>
    </row>
    <row r="2629" spans="1:2" x14ac:dyDescent="0.25">
      <c r="A2629" s="18" t="s">
        <v>6990</v>
      </c>
      <c r="B2629" s="22" t="s">
        <v>6991</v>
      </c>
    </row>
    <row r="2630" spans="1:2" x14ac:dyDescent="0.25">
      <c r="A2630" s="18" t="s">
        <v>7488</v>
      </c>
      <c r="B2630" s="22" t="s">
        <v>7489</v>
      </c>
    </row>
    <row r="2631" spans="1:2" x14ac:dyDescent="0.25">
      <c r="A2631" s="18" t="s">
        <v>3164</v>
      </c>
      <c r="B2631" s="22" t="s">
        <v>3163</v>
      </c>
    </row>
    <row r="2632" spans="1:2" x14ac:dyDescent="0.25">
      <c r="A2632" s="18" t="s">
        <v>9066</v>
      </c>
      <c r="B2632" s="22" t="s">
        <v>9067</v>
      </c>
    </row>
    <row r="2633" spans="1:2" x14ac:dyDescent="0.25">
      <c r="A2633" s="18" t="s">
        <v>9310</v>
      </c>
      <c r="B2633" s="22" t="s">
        <v>9311</v>
      </c>
    </row>
    <row r="2634" spans="1:2" x14ac:dyDescent="0.25">
      <c r="A2634" s="18" t="s">
        <v>5498</v>
      </c>
      <c r="B2634" s="22" t="s">
        <v>5499</v>
      </c>
    </row>
    <row r="2635" spans="1:2" x14ac:dyDescent="0.25">
      <c r="A2635" s="18" t="s">
        <v>8968</v>
      </c>
      <c r="B2635" s="22" t="s">
        <v>8969</v>
      </c>
    </row>
    <row r="2636" spans="1:2" x14ac:dyDescent="0.25">
      <c r="A2636" s="18" t="s">
        <v>3166</v>
      </c>
      <c r="B2636" s="22" t="s">
        <v>3165</v>
      </c>
    </row>
    <row r="2637" spans="1:2" x14ac:dyDescent="0.25">
      <c r="A2637" s="18" t="s">
        <v>3168</v>
      </c>
      <c r="B2637" s="22" t="s">
        <v>3167</v>
      </c>
    </row>
    <row r="2638" spans="1:2" x14ac:dyDescent="0.25">
      <c r="A2638" s="18" t="s">
        <v>6664</v>
      </c>
      <c r="B2638" s="22" t="s">
        <v>6665</v>
      </c>
    </row>
    <row r="2639" spans="1:2" x14ac:dyDescent="0.25">
      <c r="A2639" s="18" t="s">
        <v>10225</v>
      </c>
      <c r="B2639" s="22" t="s">
        <v>10226</v>
      </c>
    </row>
    <row r="2640" spans="1:2" x14ac:dyDescent="0.25">
      <c r="A2640" s="18" t="s">
        <v>3170</v>
      </c>
      <c r="B2640" s="22" t="s">
        <v>3169</v>
      </c>
    </row>
    <row r="2641" spans="1:2" x14ac:dyDescent="0.25">
      <c r="A2641" s="18" t="s">
        <v>6125</v>
      </c>
      <c r="B2641" s="22" t="s">
        <v>6126</v>
      </c>
    </row>
    <row r="2642" spans="1:2" x14ac:dyDescent="0.25">
      <c r="A2642" s="18" t="s">
        <v>7698</v>
      </c>
      <c r="B2642" s="22" t="s">
        <v>7699</v>
      </c>
    </row>
    <row r="2643" spans="1:2" x14ac:dyDescent="0.25">
      <c r="A2643" s="18" t="s">
        <v>8264</v>
      </c>
      <c r="B2643" s="22" t="s">
        <v>8265</v>
      </c>
    </row>
    <row r="2644" spans="1:2" x14ac:dyDescent="0.25">
      <c r="A2644" s="18" t="s">
        <v>3172</v>
      </c>
      <c r="B2644" s="22" t="s">
        <v>3171</v>
      </c>
    </row>
    <row r="2645" spans="1:2" x14ac:dyDescent="0.25">
      <c r="A2645" s="18" t="s">
        <v>8342</v>
      </c>
      <c r="B2645" s="22" t="s">
        <v>8343</v>
      </c>
    </row>
    <row r="2646" spans="1:2" x14ac:dyDescent="0.25">
      <c r="A2646" s="18" t="s">
        <v>8978</v>
      </c>
      <c r="B2646" s="22" t="s">
        <v>8979</v>
      </c>
    </row>
    <row r="2647" spans="1:2" x14ac:dyDescent="0.25">
      <c r="A2647" s="18" t="s">
        <v>10299</v>
      </c>
      <c r="B2647" s="22" t="s">
        <v>10300</v>
      </c>
    </row>
    <row r="2648" spans="1:2" x14ac:dyDescent="0.25">
      <c r="A2648" s="18" t="s">
        <v>8486</v>
      </c>
      <c r="B2648" s="22" t="s">
        <v>8487</v>
      </c>
    </row>
    <row r="2649" spans="1:2" x14ac:dyDescent="0.25">
      <c r="A2649" s="18" t="s">
        <v>3174</v>
      </c>
      <c r="B2649" s="22" t="s">
        <v>3173</v>
      </c>
    </row>
    <row r="2650" spans="1:2" x14ac:dyDescent="0.25">
      <c r="A2650" s="18" t="s">
        <v>8060</v>
      </c>
      <c r="B2650" s="22" t="s">
        <v>8061</v>
      </c>
    </row>
    <row r="2651" spans="1:2" x14ac:dyDescent="0.25">
      <c r="A2651" s="18" t="s">
        <v>3176</v>
      </c>
      <c r="B2651" s="22" t="s">
        <v>3175</v>
      </c>
    </row>
    <row r="2652" spans="1:2" x14ac:dyDescent="0.25">
      <c r="A2652" s="18" t="s">
        <v>3178</v>
      </c>
      <c r="B2652" s="22" t="s">
        <v>3177</v>
      </c>
    </row>
    <row r="2653" spans="1:2" x14ac:dyDescent="0.25">
      <c r="A2653" s="18" t="s">
        <v>6591</v>
      </c>
      <c r="B2653" s="22" t="s">
        <v>6592</v>
      </c>
    </row>
    <row r="2654" spans="1:2" x14ac:dyDescent="0.25">
      <c r="A2654" s="18" t="s">
        <v>3180</v>
      </c>
      <c r="B2654" s="22" t="s">
        <v>3179</v>
      </c>
    </row>
    <row r="2655" spans="1:2" x14ac:dyDescent="0.25">
      <c r="A2655" s="18" t="s">
        <v>9546</v>
      </c>
      <c r="B2655" s="22" t="s">
        <v>9547</v>
      </c>
    </row>
    <row r="2656" spans="1:2" x14ac:dyDescent="0.25">
      <c r="A2656" s="18" t="s">
        <v>9964</v>
      </c>
      <c r="B2656" s="22" t="s">
        <v>9965</v>
      </c>
    </row>
    <row r="2657" spans="1:2" x14ac:dyDescent="0.25">
      <c r="A2657" s="18" t="s">
        <v>3182</v>
      </c>
      <c r="B2657" s="22" t="s">
        <v>3181</v>
      </c>
    </row>
    <row r="2658" spans="1:2" x14ac:dyDescent="0.25">
      <c r="A2658" s="18" t="s">
        <v>3184</v>
      </c>
      <c r="B2658" s="22" t="s">
        <v>3183</v>
      </c>
    </row>
    <row r="2659" spans="1:2" x14ac:dyDescent="0.25">
      <c r="A2659" s="18" t="s">
        <v>3186</v>
      </c>
      <c r="B2659" s="22" t="s">
        <v>3185</v>
      </c>
    </row>
    <row r="2660" spans="1:2" x14ac:dyDescent="0.25">
      <c r="A2660" s="18" t="s">
        <v>3188</v>
      </c>
      <c r="B2660" s="22" t="s">
        <v>3187</v>
      </c>
    </row>
    <row r="2661" spans="1:2" x14ac:dyDescent="0.25">
      <c r="A2661" s="18" t="s">
        <v>3190</v>
      </c>
      <c r="B2661" s="22" t="s">
        <v>3189</v>
      </c>
    </row>
    <row r="2662" spans="1:2" x14ac:dyDescent="0.25">
      <c r="A2662" s="18" t="s">
        <v>3192</v>
      </c>
      <c r="B2662" s="22" t="s">
        <v>3191</v>
      </c>
    </row>
    <row r="2663" spans="1:2" x14ac:dyDescent="0.25">
      <c r="A2663" s="18" t="s">
        <v>3194</v>
      </c>
      <c r="B2663" s="22" t="s">
        <v>3193</v>
      </c>
    </row>
    <row r="2664" spans="1:2" x14ac:dyDescent="0.25">
      <c r="A2664" s="18" t="s">
        <v>3196</v>
      </c>
      <c r="B2664" s="22" t="s">
        <v>3195</v>
      </c>
    </row>
    <row r="2665" spans="1:2" x14ac:dyDescent="0.25">
      <c r="A2665" s="18" t="s">
        <v>6708</v>
      </c>
      <c r="B2665" s="22" t="s">
        <v>6709</v>
      </c>
    </row>
    <row r="2666" spans="1:2" x14ac:dyDescent="0.25">
      <c r="A2666" s="18" t="s">
        <v>3198</v>
      </c>
      <c r="B2666" s="22" t="s">
        <v>3197</v>
      </c>
    </row>
    <row r="2667" spans="1:2" x14ac:dyDescent="0.25">
      <c r="A2667" s="18" t="s">
        <v>3200</v>
      </c>
      <c r="B2667" s="22" t="s">
        <v>3199</v>
      </c>
    </row>
    <row r="2668" spans="1:2" x14ac:dyDescent="0.25">
      <c r="A2668" s="18" t="s">
        <v>3203</v>
      </c>
      <c r="B2668" s="22" t="s">
        <v>3202</v>
      </c>
    </row>
    <row r="2669" spans="1:2" x14ac:dyDescent="0.25">
      <c r="A2669" s="18" t="s">
        <v>9184</v>
      </c>
      <c r="B2669" s="22" t="s">
        <v>9185</v>
      </c>
    </row>
    <row r="2670" spans="1:2" x14ac:dyDescent="0.25">
      <c r="A2670" s="18" t="s">
        <v>9924</v>
      </c>
      <c r="B2670" s="22" t="s">
        <v>9925</v>
      </c>
    </row>
    <row r="2671" spans="1:2" x14ac:dyDescent="0.25">
      <c r="A2671" s="18" t="s">
        <v>8942</v>
      </c>
      <c r="B2671" s="22" t="s">
        <v>8943</v>
      </c>
    </row>
    <row r="2672" spans="1:2" x14ac:dyDescent="0.25">
      <c r="A2672" s="18" t="s">
        <v>9740</v>
      </c>
      <c r="B2672" s="22" t="s">
        <v>9741</v>
      </c>
    </row>
    <row r="2673" spans="1:2" x14ac:dyDescent="0.25">
      <c r="A2673" s="18" t="s">
        <v>3205</v>
      </c>
      <c r="B2673" s="22" t="s">
        <v>3204</v>
      </c>
    </row>
    <row r="2674" spans="1:2" x14ac:dyDescent="0.25">
      <c r="A2674" s="18" t="s">
        <v>3207</v>
      </c>
      <c r="B2674" s="22" t="s">
        <v>3206</v>
      </c>
    </row>
    <row r="2675" spans="1:2" x14ac:dyDescent="0.25">
      <c r="A2675" s="18" t="s">
        <v>5660</v>
      </c>
      <c r="B2675" s="22" t="s">
        <v>5661</v>
      </c>
    </row>
    <row r="2676" spans="1:2" x14ac:dyDescent="0.25">
      <c r="A2676" s="18" t="s">
        <v>3209</v>
      </c>
      <c r="B2676" s="22" t="s">
        <v>3208</v>
      </c>
    </row>
    <row r="2677" spans="1:2" x14ac:dyDescent="0.25">
      <c r="A2677" s="18" t="s">
        <v>3211</v>
      </c>
      <c r="B2677" s="22" t="s">
        <v>3210</v>
      </c>
    </row>
    <row r="2678" spans="1:2" x14ac:dyDescent="0.25">
      <c r="A2678" s="18" t="s">
        <v>3213</v>
      </c>
      <c r="B2678" s="22" t="s">
        <v>3212</v>
      </c>
    </row>
    <row r="2679" spans="1:2" x14ac:dyDescent="0.25">
      <c r="A2679" s="18" t="s">
        <v>6173</v>
      </c>
      <c r="B2679" s="22" t="s">
        <v>6174</v>
      </c>
    </row>
    <row r="2680" spans="1:2" x14ac:dyDescent="0.25">
      <c r="A2680" s="18" t="s">
        <v>6559</v>
      </c>
      <c r="B2680" s="22" t="s">
        <v>6560</v>
      </c>
    </row>
    <row r="2681" spans="1:2" x14ac:dyDescent="0.25">
      <c r="A2681" s="18" t="s">
        <v>6453</v>
      </c>
      <c r="B2681" s="22" t="s">
        <v>6454</v>
      </c>
    </row>
    <row r="2682" spans="1:2" x14ac:dyDescent="0.25">
      <c r="A2682" s="18" t="s">
        <v>5606</v>
      </c>
      <c r="B2682" s="22" t="s">
        <v>5607</v>
      </c>
    </row>
    <row r="2683" spans="1:2" x14ac:dyDescent="0.25">
      <c r="A2683" s="18" t="s">
        <v>3215</v>
      </c>
      <c r="B2683" s="22" t="s">
        <v>3214</v>
      </c>
    </row>
    <row r="2684" spans="1:2" x14ac:dyDescent="0.25">
      <c r="A2684" s="18" t="s">
        <v>3217</v>
      </c>
      <c r="B2684" s="22" t="s">
        <v>3216</v>
      </c>
    </row>
    <row r="2685" spans="1:2" x14ac:dyDescent="0.25">
      <c r="A2685" s="18" t="s">
        <v>8308</v>
      </c>
      <c r="B2685" s="22" t="s">
        <v>8309</v>
      </c>
    </row>
    <row r="2686" spans="1:2" x14ac:dyDescent="0.25">
      <c r="A2686" s="18" t="s">
        <v>3219</v>
      </c>
      <c r="B2686" s="22" t="s">
        <v>3218</v>
      </c>
    </row>
    <row r="2687" spans="1:2" x14ac:dyDescent="0.25">
      <c r="A2687" s="18" t="s">
        <v>10369</v>
      </c>
      <c r="B2687" s="22" t="s">
        <v>10370</v>
      </c>
    </row>
    <row r="2688" spans="1:2" x14ac:dyDescent="0.25">
      <c r="A2688" s="18" t="s">
        <v>9128</v>
      </c>
      <c r="B2688" s="22" t="s">
        <v>9129</v>
      </c>
    </row>
    <row r="2689" spans="1:2" x14ac:dyDescent="0.25">
      <c r="A2689" s="18" t="s">
        <v>3221</v>
      </c>
      <c r="B2689" s="22" t="s">
        <v>3220</v>
      </c>
    </row>
    <row r="2690" spans="1:2" x14ac:dyDescent="0.25">
      <c r="A2690" s="18" t="s">
        <v>3223</v>
      </c>
      <c r="B2690" s="22" t="s">
        <v>3222</v>
      </c>
    </row>
    <row r="2691" spans="1:2" x14ac:dyDescent="0.25">
      <c r="A2691" s="18" t="s">
        <v>3225</v>
      </c>
      <c r="B2691" s="22" t="s">
        <v>3224</v>
      </c>
    </row>
    <row r="2692" spans="1:2" x14ac:dyDescent="0.25">
      <c r="A2692" s="18" t="s">
        <v>6788</v>
      </c>
      <c r="B2692" s="22" t="s">
        <v>6789</v>
      </c>
    </row>
    <row r="2693" spans="1:2" x14ac:dyDescent="0.25">
      <c r="A2693" s="18" t="s">
        <v>6051</v>
      </c>
      <c r="B2693" s="22" t="s">
        <v>6052</v>
      </c>
    </row>
    <row r="2694" spans="1:2" x14ac:dyDescent="0.25">
      <c r="A2694" s="18" t="s">
        <v>3228</v>
      </c>
      <c r="B2694" s="22" t="s">
        <v>3227</v>
      </c>
    </row>
    <row r="2695" spans="1:2" x14ac:dyDescent="0.25">
      <c r="A2695" s="18" t="s">
        <v>230</v>
      </c>
      <c r="B2695" s="22" t="s">
        <v>3229</v>
      </c>
    </row>
    <row r="2696" spans="1:2" x14ac:dyDescent="0.25">
      <c r="A2696" s="18" t="s">
        <v>8432</v>
      </c>
      <c r="B2696" s="22" t="s">
        <v>8433</v>
      </c>
    </row>
    <row r="2697" spans="1:2" x14ac:dyDescent="0.25">
      <c r="A2697" s="18" t="s">
        <v>8208</v>
      </c>
      <c r="B2697" s="22" t="s">
        <v>8209</v>
      </c>
    </row>
    <row r="2698" spans="1:2" x14ac:dyDescent="0.25">
      <c r="A2698" s="18" t="s">
        <v>3231</v>
      </c>
      <c r="B2698" s="22" t="s">
        <v>3230</v>
      </c>
    </row>
    <row r="2699" spans="1:2" x14ac:dyDescent="0.25">
      <c r="A2699" s="18" t="s">
        <v>7048</v>
      </c>
      <c r="B2699" s="22" t="s">
        <v>7049</v>
      </c>
    </row>
    <row r="2700" spans="1:2" x14ac:dyDescent="0.25">
      <c r="A2700" s="18" t="s">
        <v>3233</v>
      </c>
      <c r="B2700" s="22" t="s">
        <v>3232</v>
      </c>
    </row>
    <row r="2701" spans="1:2" x14ac:dyDescent="0.25">
      <c r="A2701" s="18" t="s">
        <v>3235</v>
      </c>
      <c r="B2701" s="22" t="s">
        <v>3234</v>
      </c>
    </row>
    <row r="2702" spans="1:2" x14ac:dyDescent="0.25">
      <c r="A2702" s="18" t="s">
        <v>10073</v>
      </c>
      <c r="B2702" s="22" t="s">
        <v>10074</v>
      </c>
    </row>
    <row r="2703" spans="1:2" x14ac:dyDescent="0.25">
      <c r="A2703" s="18" t="s">
        <v>7950</v>
      </c>
      <c r="B2703" s="22" t="s">
        <v>7951</v>
      </c>
    </row>
    <row r="2704" spans="1:2" x14ac:dyDescent="0.25">
      <c r="A2704" s="18" t="s">
        <v>3237</v>
      </c>
      <c r="B2704" s="22" t="s">
        <v>3236</v>
      </c>
    </row>
    <row r="2705" spans="1:2" x14ac:dyDescent="0.25">
      <c r="A2705" s="18" t="s">
        <v>8262</v>
      </c>
      <c r="B2705" s="22" t="s">
        <v>8263</v>
      </c>
    </row>
    <row r="2706" spans="1:2" x14ac:dyDescent="0.25">
      <c r="A2706" s="18" t="s">
        <v>3239</v>
      </c>
      <c r="B2706" s="22" t="s">
        <v>3238</v>
      </c>
    </row>
    <row r="2707" spans="1:2" x14ac:dyDescent="0.25">
      <c r="A2707" s="18" t="s">
        <v>3241</v>
      </c>
      <c r="B2707" s="22" t="s">
        <v>3240</v>
      </c>
    </row>
    <row r="2708" spans="1:2" x14ac:dyDescent="0.25">
      <c r="A2708" s="18" t="s">
        <v>3243</v>
      </c>
      <c r="B2708" s="22" t="s">
        <v>3242</v>
      </c>
    </row>
    <row r="2709" spans="1:2" x14ac:dyDescent="0.25">
      <c r="A2709" s="18" t="s">
        <v>3245</v>
      </c>
      <c r="B2709" s="22" t="s">
        <v>3244</v>
      </c>
    </row>
    <row r="2710" spans="1:2" x14ac:dyDescent="0.25">
      <c r="A2710" s="18" t="s">
        <v>5710</v>
      </c>
      <c r="B2710" s="22" t="s">
        <v>5711</v>
      </c>
    </row>
    <row r="2711" spans="1:2" x14ac:dyDescent="0.25">
      <c r="A2711" s="18" t="s">
        <v>3247</v>
      </c>
      <c r="B2711" s="22" t="s">
        <v>3246</v>
      </c>
    </row>
    <row r="2712" spans="1:2" x14ac:dyDescent="0.25">
      <c r="A2712" s="18" t="s">
        <v>3249</v>
      </c>
      <c r="B2712" s="22" t="s">
        <v>3248</v>
      </c>
    </row>
    <row r="2713" spans="1:2" x14ac:dyDescent="0.25">
      <c r="A2713" s="18" t="s">
        <v>7882</v>
      </c>
      <c r="B2713" s="22" t="s">
        <v>7883</v>
      </c>
    </row>
    <row r="2714" spans="1:2" x14ac:dyDescent="0.25">
      <c r="A2714" s="18" t="s">
        <v>9180</v>
      </c>
      <c r="B2714" s="22" t="s">
        <v>9181</v>
      </c>
    </row>
    <row r="2715" spans="1:2" x14ac:dyDescent="0.25">
      <c r="A2715" s="18" t="s">
        <v>3251</v>
      </c>
      <c r="B2715" s="22" t="s">
        <v>3250</v>
      </c>
    </row>
    <row r="2716" spans="1:2" x14ac:dyDescent="0.25">
      <c r="A2716" s="18" t="s">
        <v>8442</v>
      </c>
      <c r="B2716" s="22" t="s">
        <v>8443</v>
      </c>
    </row>
    <row r="2717" spans="1:2" x14ac:dyDescent="0.25">
      <c r="A2717" s="18" t="s">
        <v>10381</v>
      </c>
      <c r="B2717" s="22" t="s">
        <v>10382</v>
      </c>
    </row>
    <row r="2718" spans="1:2" x14ac:dyDescent="0.25">
      <c r="A2718" s="18" t="s">
        <v>3254</v>
      </c>
      <c r="B2718" s="22" t="s">
        <v>3253</v>
      </c>
    </row>
    <row r="2719" spans="1:2" x14ac:dyDescent="0.25">
      <c r="A2719" s="18" t="s">
        <v>8918</v>
      </c>
      <c r="B2719" s="22" t="s">
        <v>8919</v>
      </c>
    </row>
    <row r="2720" spans="1:2" x14ac:dyDescent="0.25">
      <c r="A2720" s="18" t="s">
        <v>6650</v>
      </c>
      <c r="B2720" s="22" t="s">
        <v>6651</v>
      </c>
    </row>
    <row r="2721" spans="1:2" x14ac:dyDescent="0.25">
      <c r="A2721" s="18" t="s">
        <v>5734</v>
      </c>
      <c r="B2721" s="22" t="s">
        <v>5735</v>
      </c>
    </row>
    <row r="2722" spans="1:2" x14ac:dyDescent="0.25">
      <c r="A2722" s="18" t="s">
        <v>296</v>
      </c>
      <c r="B2722" s="22" t="s">
        <v>3255</v>
      </c>
    </row>
    <row r="2723" spans="1:2" x14ac:dyDescent="0.25">
      <c r="A2723" s="18" t="s">
        <v>3257</v>
      </c>
      <c r="B2723" s="22" t="s">
        <v>3256</v>
      </c>
    </row>
    <row r="2724" spans="1:2" x14ac:dyDescent="0.25">
      <c r="A2724" s="18" t="s">
        <v>5944</v>
      </c>
      <c r="B2724" s="22" t="s">
        <v>5945</v>
      </c>
    </row>
    <row r="2725" spans="1:2" x14ac:dyDescent="0.25">
      <c r="A2725" s="18" t="s">
        <v>8516</v>
      </c>
      <c r="B2725" s="22" t="s">
        <v>8517</v>
      </c>
    </row>
    <row r="2726" spans="1:2" x14ac:dyDescent="0.25">
      <c r="A2726" s="18" t="s">
        <v>7250</v>
      </c>
      <c r="B2726" s="22" t="s">
        <v>7251</v>
      </c>
    </row>
    <row r="2727" spans="1:2" x14ac:dyDescent="0.25">
      <c r="A2727" s="18" t="s">
        <v>3259</v>
      </c>
      <c r="B2727" s="22" t="s">
        <v>3258</v>
      </c>
    </row>
    <row r="2728" spans="1:2" x14ac:dyDescent="0.25">
      <c r="A2728" s="18" t="s">
        <v>3261</v>
      </c>
      <c r="B2728" s="22" t="s">
        <v>3260</v>
      </c>
    </row>
    <row r="2729" spans="1:2" x14ac:dyDescent="0.25">
      <c r="A2729" s="18" t="s">
        <v>7912</v>
      </c>
      <c r="B2729" s="22" t="s">
        <v>7913</v>
      </c>
    </row>
    <row r="2730" spans="1:2" x14ac:dyDescent="0.25">
      <c r="A2730" s="18" t="s">
        <v>8080</v>
      </c>
      <c r="B2730" s="22" t="s">
        <v>8081</v>
      </c>
    </row>
    <row r="2731" spans="1:2" x14ac:dyDescent="0.25">
      <c r="A2731" s="18" t="s">
        <v>3263</v>
      </c>
      <c r="B2731" s="22" t="s">
        <v>3262</v>
      </c>
    </row>
    <row r="2732" spans="1:2" x14ac:dyDescent="0.25">
      <c r="A2732" s="18" t="s">
        <v>9266</v>
      </c>
      <c r="B2732" s="22" t="s">
        <v>9267</v>
      </c>
    </row>
    <row r="2733" spans="1:2" x14ac:dyDescent="0.25">
      <c r="A2733" s="18" t="s">
        <v>6169</v>
      </c>
      <c r="B2733" s="22" t="s">
        <v>6170</v>
      </c>
    </row>
    <row r="2734" spans="1:2" x14ac:dyDescent="0.25">
      <c r="A2734" s="18" t="s">
        <v>3265</v>
      </c>
      <c r="B2734" s="22" t="s">
        <v>3264</v>
      </c>
    </row>
    <row r="2735" spans="1:2" x14ac:dyDescent="0.25">
      <c r="A2735" s="18" t="s">
        <v>7198</v>
      </c>
      <c r="B2735" s="22" t="s">
        <v>7199</v>
      </c>
    </row>
    <row r="2736" spans="1:2" x14ac:dyDescent="0.25">
      <c r="A2736" s="18" t="s">
        <v>6988</v>
      </c>
      <c r="B2736" s="22" t="s">
        <v>6989</v>
      </c>
    </row>
    <row r="2737" spans="1:2" x14ac:dyDescent="0.25">
      <c r="A2737" s="18" t="s">
        <v>7638</v>
      </c>
      <c r="B2737" s="22" t="s">
        <v>7639</v>
      </c>
    </row>
    <row r="2738" spans="1:2" x14ac:dyDescent="0.25">
      <c r="A2738" s="18" t="s">
        <v>7830</v>
      </c>
      <c r="B2738" s="22" t="s">
        <v>7831</v>
      </c>
    </row>
    <row r="2739" spans="1:2" x14ac:dyDescent="0.25">
      <c r="A2739" s="18" t="s">
        <v>8624</v>
      </c>
      <c r="B2739" s="22" t="s">
        <v>8625</v>
      </c>
    </row>
    <row r="2740" spans="1:2" x14ac:dyDescent="0.25">
      <c r="A2740" s="18" t="s">
        <v>9478</v>
      </c>
      <c r="B2740" s="22" t="s">
        <v>9479</v>
      </c>
    </row>
    <row r="2741" spans="1:2" x14ac:dyDescent="0.25">
      <c r="A2741" s="18" t="s">
        <v>8638</v>
      </c>
      <c r="B2741" s="22" t="s">
        <v>8639</v>
      </c>
    </row>
    <row r="2742" spans="1:2" x14ac:dyDescent="0.25">
      <c r="A2742" s="18" t="s">
        <v>6317</v>
      </c>
      <c r="B2742" s="22" t="s">
        <v>6318</v>
      </c>
    </row>
    <row r="2743" spans="1:2" x14ac:dyDescent="0.25">
      <c r="A2743" s="18" t="s">
        <v>5512</v>
      </c>
      <c r="B2743" s="22" t="s">
        <v>5513</v>
      </c>
    </row>
    <row r="2744" spans="1:2" x14ac:dyDescent="0.25">
      <c r="A2744" s="18" t="s">
        <v>8200</v>
      </c>
      <c r="B2744" s="22" t="s">
        <v>8201</v>
      </c>
    </row>
    <row r="2745" spans="1:2" x14ac:dyDescent="0.25">
      <c r="A2745" s="18" t="s">
        <v>9660</v>
      </c>
      <c r="B2745" s="22" t="s">
        <v>9661</v>
      </c>
    </row>
    <row r="2746" spans="1:2" x14ac:dyDescent="0.25">
      <c r="A2746" s="18" t="s">
        <v>8184</v>
      </c>
      <c r="B2746" s="22" t="s">
        <v>8185</v>
      </c>
    </row>
    <row r="2747" spans="1:2" x14ac:dyDescent="0.25">
      <c r="A2747" s="18" t="s">
        <v>3267</v>
      </c>
      <c r="B2747" s="22" t="s">
        <v>3266</v>
      </c>
    </row>
    <row r="2748" spans="1:2" x14ac:dyDescent="0.25">
      <c r="A2748" s="18" t="s">
        <v>3269</v>
      </c>
      <c r="B2748" s="22" t="s">
        <v>3268</v>
      </c>
    </row>
    <row r="2749" spans="1:2" x14ac:dyDescent="0.25">
      <c r="A2749" s="18" t="s">
        <v>7442</v>
      </c>
      <c r="B2749" s="22" t="s">
        <v>7443</v>
      </c>
    </row>
    <row r="2750" spans="1:2" x14ac:dyDescent="0.25">
      <c r="A2750" s="18" t="s">
        <v>9414</v>
      </c>
      <c r="B2750" s="22" t="s">
        <v>9415</v>
      </c>
    </row>
    <row r="2751" spans="1:2" x14ac:dyDescent="0.25">
      <c r="A2751" s="18" t="s">
        <v>3271</v>
      </c>
      <c r="B2751" s="22" t="s">
        <v>3270</v>
      </c>
    </row>
    <row r="2752" spans="1:2" x14ac:dyDescent="0.25">
      <c r="A2752" s="18" t="s">
        <v>5692</v>
      </c>
      <c r="B2752" s="22" t="s">
        <v>5693</v>
      </c>
    </row>
    <row r="2753" spans="1:2" x14ac:dyDescent="0.25">
      <c r="A2753" s="18" t="s">
        <v>3273</v>
      </c>
      <c r="B2753" s="22" t="s">
        <v>3272</v>
      </c>
    </row>
    <row r="2754" spans="1:2" x14ac:dyDescent="0.25">
      <c r="A2754" s="18" t="s">
        <v>6571</v>
      </c>
      <c r="B2754" s="22" t="s">
        <v>6572</v>
      </c>
    </row>
    <row r="2755" spans="1:2" x14ac:dyDescent="0.25">
      <c r="A2755" s="18" t="s">
        <v>3275</v>
      </c>
      <c r="B2755" s="22" t="s">
        <v>3274</v>
      </c>
    </row>
    <row r="2756" spans="1:2" x14ac:dyDescent="0.25">
      <c r="A2756" s="18" t="s">
        <v>7296</v>
      </c>
      <c r="B2756" s="22" t="s">
        <v>7297</v>
      </c>
    </row>
    <row r="2757" spans="1:2" x14ac:dyDescent="0.25">
      <c r="A2757" s="18" t="s">
        <v>3277</v>
      </c>
      <c r="B2757" s="22" t="s">
        <v>3276</v>
      </c>
    </row>
    <row r="2758" spans="1:2" x14ac:dyDescent="0.25">
      <c r="A2758" s="18" t="s">
        <v>10005</v>
      </c>
      <c r="B2758" s="22" t="s">
        <v>10006</v>
      </c>
    </row>
    <row r="2759" spans="1:2" x14ac:dyDescent="0.25">
      <c r="A2759" s="18" t="s">
        <v>8630</v>
      </c>
      <c r="B2759" s="22" t="s">
        <v>8631</v>
      </c>
    </row>
    <row r="2760" spans="1:2" x14ac:dyDescent="0.25">
      <c r="A2760" s="18" t="s">
        <v>5812</v>
      </c>
      <c r="B2760" s="22" t="s">
        <v>5813</v>
      </c>
    </row>
    <row r="2761" spans="1:2" x14ac:dyDescent="0.25">
      <c r="A2761" s="18" t="s">
        <v>3279</v>
      </c>
      <c r="B2761" s="22" t="s">
        <v>3278</v>
      </c>
    </row>
    <row r="2762" spans="1:2" x14ac:dyDescent="0.25">
      <c r="A2762" s="18" t="s">
        <v>6273</v>
      </c>
      <c r="B2762" s="22" t="s">
        <v>6274</v>
      </c>
    </row>
    <row r="2763" spans="1:2" x14ac:dyDescent="0.25">
      <c r="A2763" s="18" t="s">
        <v>3281</v>
      </c>
      <c r="B2763" s="22" t="s">
        <v>3280</v>
      </c>
    </row>
    <row r="2764" spans="1:2" x14ac:dyDescent="0.25">
      <c r="A2764" s="18" t="s">
        <v>8696</v>
      </c>
      <c r="B2764" s="22" t="s">
        <v>8697</v>
      </c>
    </row>
    <row r="2765" spans="1:2" x14ac:dyDescent="0.25">
      <c r="A2765" s="18" t="s">
        <v>3283</v>
      </c>
      <c r="B2765" s="22" t="s">
        <v>3282</v>
      </c>
    </row>
    <row r="2766" spans="1:2" x14ac:dyDescent="0.25">
      <c r="A2766" s="18" t="s">
        <v>263</v>
      </c>
      <c r="B2766" s="22" t="s">
        <v>3284</v>
      </c>
    </row>
    <row r="2767" spans="1:2" x14ac:dyDescent="0.25">
      <c r="A2767" s="18" t="s">
        <v>3286</v>
      </c>
      <c r="B2767" s="22" t="s">
        <v>3285</v>
      </c>
    </row>
    <row r="2768" spans="1:2" x14ac:dyDescent="0.25">
      <c r="A2768" s="18" t="s">
        <v>7236</v>
      </c>
      <c r="B2768" s="22" t="s">
        <v>7237</v>
      </c>
    </row>
    <row r="2769" spans="1:2" x14ac:dyDescent="0.25">
      <c r="A2769" s="18" t="s">
        <v>3288</v>
      </c>
      <c r="B2769" s="22" t="s">
        <v>3287</v>
      </c>
    </row>
    <row r="2770" spans="1:2" x14ac:dyDescent="0.25">
      <c r="A2770" s="18" t="s">
        <v>6974</v>
      </c>
      <c r="B2770" s="22" t="s">
        <v>6975</v>
      </c>
    </row>
    <row r="2771" spans="1:2" x14ac:dyDescent="0.25">
      <c r="A2771" s="18" t="s">
        <v>5568</v>
      </c>
      <c r="B2771" s="22" t="s">
        <v>5569</v>
      </c>
    </row>
    <row r="2772" spans="1:2" x14ac:dyDescent="0.25">
      <c r="A2772" s="18" t="s">
        <v>3290</v>
      </c>
      <c r="B2772" s="22" t="s">
        <v>3289</v>
      </c>
    </row>
    <row r="2773" spans="1:2" x14ac:dyDescent="0.25">
      <c r="A2773" s="18" t="s">
        <v>8336</v>
      </c>
      <c r="B2773" s="22" t="s">
        <v>8337</v>
      </c>
    </row>
    <row r="2774" spans="1:2" x14ac:dyDescent="0.25">
      <c r="A2774" s="18" t="s">
        <v>3292</v>
      </c>
      <c r="B2774" s="22" t="s">
        <v>3291</v>
      </c>
    </row>
    <row r="2775" spans="1:2" x14ac:dyDescent="0.25">
      <c r="A2775" s="18" t="s">
        <v>7104</v>
      </c>
      <c r="B2775" s="22" t="s">
        <v>7105</v>
      </c>
    </row>
    <row r="2776" spans="1:2" x14ac:dyDescent="0.25">
      <c r="A2776" s="18" t="s">
        <v>3294</v>
      </c>
      <c r="B2776" s="22" t="s">
        <v>3293</v>
      </c>
    </row>
    <row r="2777" spans="1:2" x14ac:dyDescent="0.25">
      <c r="A2777" s="18" t="s">
        <v>9444</v>
      </c>
      <c r="B2777" s="22" t="s">
        <v>9445</v>
      </c>
    </row>
    <row r="2778" spans="1:2" x14ac:dyDescent="0.25">
      <c r="A2778" s="18" t="s">
        <v>5502</v>
      </c>
      <c r="B2778" s="22" t="s">
        <v>5503</v>
      </c>
    </row>
    <row r="2779" spans="1:2" x14ac:dyDescent="0.25">
      <c r="A2779" s="18" t="s">
        <v>3296</v>
      </c>
      <c r="B2779" s="22" t="s">
        <v>3295</v>
      </c>
    </row>
    <row r="2780" spans="1:2" x14ac:dyDescent="0.25">
      <c r="A2780" s="18" t="s">
        <v>9824</v>
      </c>
      <c r="B2780" s="22" t="s">
        <v>9825</v>
      </c>
    </row>
    <row r="2781" spans="1:2" x14ac:dyDescent="0.25">
      <c r="A2781" s="18" t="s">
        <v>3299</v>
      </c>
      <c r="B2781" s="22" t="s">
        <v>3298</v>
      </c>
    </row>
    <row r="2782" spans="1:2" x14ac:dyDescent="0.25">
      <c r="A2782" s="18" t="s">
        <v>6259</v>
      </c>
      <c r="B2782" s="22" t="s">
        <v>6260</v>
      </c>
    </row>
    <row r="2783" spans="1:2" x14ac:dyDescent="0.25">
      <c r="A2783" s="18" t="s">
        <v>3301</v>
      </c>
      <c r="B2783" s="22" t="s">
        <v>3300</v>
      </c>
    </row>
    <row r="2784" spans="1:2" x14ac:dyDescent="0.25">
      <c r="A2784" s="18" t="s">
        <v>3303</v>
      </c>
      <c r="B2784" s="22" t="s">
        <v>3302</v>
      </c>
    </row>
    <row r="2785" spans="1:2" x14ac:dyDescent="0.25">
      <c r="A2785" s="18" t="s">
        <v>5972</v>
      </c>
      <c r="B2785" s="22" t="s">
        <v>5973</v>
      </c>
    </row>
    <row r="2786" spans="1:2" x14ac:dyDescent="0.25">
      <c r="A2786" s="18" t="s">
        <v>7330</v>
      </c>
      <c r="B2786" s="22" t="s">
        <v>7331</v>
      </c>
    </row>
    <row r="2787" spans="1:2" x14ac:dyDescent="0.25">
      <c r="A2787" s="18" t="s">
        <v>9790</v>
      </c>
      <c r="B2787" s="22" t="s">
        <v>9791</v>
      </c>
    </row>
    <row r="2788" spans="1:2" x14ac:dyDescent="0.25">
      <c r="A2788" s="18" t="s">
        <v>3305</v>
      </c>
      <c r="B2788" s="22" t="s">
        <v>3304</v>
      </c>
    </row>
    <row r="2789" spans="1:2" x14ac:dyDescent="0.25">
      <c r="A2789" s="18" t="s">
        <v>3307</v>
      </c>
      <c r="B2789" s="22" t="s">
        <v>3306</v>
      </c>
    </row>
    <row r="2790" spans="1:2" x14ac:dyDescent="0.25">
      <c r="A2790" s="18" t="s">
        <v>7858</v>
      </c>
      <c r="B2790" s="22" t="s">
        <v>7859</v>
      </c>
    </row>
    <row r="2791" spans="1:2" x14ac:dyDescent="0.25">
      <c r="A2791" s="18" t="s">
        <v>3309</v>
      </c>
      <c r="B2791" s="22" t="s">
        <v>3308</v>
      </c>
    </row>
    <row r="2792" spans="1:2" x14ac:dyDescent="0.25">
      <c r="A2792" s="18" t="s">
        <v>3311</v>
      </c>
      <c r="B2792" s="22" t="s">
        <v>3310</v>
      </c>
    </row>
    <row r="2793" spans="1:2" x14ac:dyDescent="0.25">
      <c r="A2793" s="18" t="s">
        <v>8860</v>
      </c>
      <c r="B2793" s="22" t="s">
        <v>8861</v>
      </c>
    </row>
    <row r="2794" spans="1:2" x14ac:dyDescent="0.25">
      <c r="A2794" s="18" t="s">
        <v>6057</v>
      </c>
      <c r="B2794" s="22" t="s">
        <v>6058</v>
      </c>
    </row>
    <row r="2795" spans="1:2" x14ac:dyDescent="0.25">
      <c r="A2795" s="18" t="s">
        <v>3313</v>
      </c>
      <c r="B2795" s="22" t="s">
        <v>3312</v>
      </c>
    </row>
    <row r="2796" spans="1:2" x14ac:dyDescent="0.25">
      <c r="A2796" s="18" t="s">
        <v>8234</v>
      </c>
      <c r="B2796" s="22" t="s">
        <v>8235</v>
      </c>
    </row>
    <row r="2797" spans="1:2" x14ac:dyDescent="0.25">
      <c r="A2797" s="18" t="s">
        <v>3315</v>
      </c>
      <c r="B2797" s="22" t="s">
        <v>3314</v>
      </c>
    </row>
    <row r="2798" spans="1:2" x14ac:dyDescent="0.25">
      <c r="A2798" s="18" t="s">
        <v>7420</v>
      </c>
      <c r="B2798" s="22" t="s">
        <v>7421</v>
      </c>
    </row>
    <row r="2799" spans="1:2" x14ac:dyDescent="0.25">
      <c r="A2799" s="18" t="s">
        <v>3317</v>
      </c>
      <c r="B2799" s="22" t="s">
        <v>3316</v>
      </c>
    </row>
    <row r="2800" spans="1:2" x14ac:dyDescent="0.25">
      <c r="A2800" s="18" t="s">
        <v>3319</v>
      </c>
      <c r="B2800" s="22" t="s">
        <v>3318</v>
      </c>
    </row>
    <row r="2801" spans="1:2" x14ac:dyDescent="0.25">
      <c r="A2801" s="18" t="s">
        <v>8988</v>
      </c>
      <c r="B2801" s="22" t="s">
        <v>8989</v>
      </c>
    </row>
    <row r="2802" spans="1:2" x14ac:dyDescent="0.25">
      <c r="A2802" s="18" t="s">
        <v>3321</v>
      </c>
      <c r="B2802" s="22" t="s">
        <v>3320</v>
      </c>
    </row>
    <row r="2803" spans="1:2" x14ac:dyDescent="0.25">
      <c r="A2803" s="18" t="s">
        <v>3323</v>
      </c>
      <c r="B2803" s="22" t="s">
        <v>3322</v>
      </c>
    </row>
    <row r="2804" spans="1:2" x14ac:dyDescent="0.25">
      <c r="A2804" s="18" t="s">
        <v>3325</v>
      </c>
      <c r="B2804" s="22" t="s">
        <v>3324</v>
      </c>
    </row>
    <row r="2805" spans="1:2" x14ac:dyDescent="0.25">
      <c r="A2805" s="18" t="s">
        <v>7030</v>
      </c>
      <c r="B2805" s="22" t="s">
        <v>7031</v>
      </c>
    </row>
    <row r="2806" spans="1:2" x14ac:dyDescent="0.25">
      <c r="A2806" s="18" t="s">
        <v>373</v>
      </c>
      <c r="B2806" s="22" t="s">
        <v>3326</v>
      </c>
    </row>
    <row r="2807" spans="1:2" x14ac:dyDescent="0.25">
      <c r="A2807" s="18" t="s">
        <v>3328</v>
      </c>
      <c r="B2807" s="22" t="s">
        <v>3327</v>
      </c>
    </row>
    <row r="2808" spans="1:2" x14ac:dyDescent="0.25">
      <c r="A2808" s="18" t="s">
        <v>7444</v>
      </c>
      <c r="B2808" s="22" t="s">
        <v>7445</v>
      </c>
    </row>
    <row r="2809" spans="1:2" x14ac:dyDescent="0.25">
      <c r="A2809" s="18" t="s">
        <v>3330</v>
      </c>
      <c r="B2809" s="22" t="s">
        <v>3329</v>
      </c>
    </row>
    <row r="2810" spans="1:2" x14ac:dyDescent="0.25">
      <c r="A2810" s="18" t="s">
        <v>6876</v>
      </c>
      <c r="B2810" s="22" t="s">
        <v>6877</v>
      </c>
    </row>
    <row r="2811" spans="1:2" x14ac:dyDescent="0.25">
      <c r="A2811" s="18" t="s">
        <v>7466</v>
      </c>
      <c r="B2811" s="22" t="s">
        <v>7467</v>
      </c>
    </row>
    <row r="2812" spans="1:2" x14ac:dyDescent="0.25">
      <c r="A2812" s="18" t="s">
        <v>8902</v>
      </c>
      <c r="B2812" s="22" t="s">
        <v>8903</v>
      </c>
    </row>
    <row r="2813" spans="1:2" x14ac:dyDescent="0.25">
      <c r="A2813" s="18" t="s">
        <v>10049</v>
      </c>
      <c r="B2813" s="22" t="s">
        <v>10050</v>
      </c>
    </row>
    <row r="2814" spans="1:2" x14ac:dyDescent="0.25">
      <c r="A2814" s="18" t="s">
        <v>431</v>
      </c>
      <c r="B2814" s="22" t="s">
        <v>3331</v>
      </c>
    </row>
    <row r="2815" spans="1:2" x14ac:dyDescent="0.25">
      <c r="A2815" s="18" t="s">
        <v>7660</v>
      </c>
      <c r="B2815" s="22" t="s">
        <v>7661</v>
      </c>
    </row>
    <row r="2816" spans="1:2" x14ac:dyDescent="0.25">
      <c r="A2816" s="18" t="s">
        <v>8562</v>
      </c>
      <c r="B2816" s="22" t="s">
        <v>8563</v>
      </c>
    </row>
    <row r="2817" spans="1:2" x14ac:dyDescent="0.25">
      <c r="A2817" s="18" t="s">
        <v>10385</v>
      </c>
      <c r="B2817" s="22" t="s">
        <v>10386</v>
      </c>
    </row>
    <row r="2818" spans="1:2" x14ac:dyDescent="0.25">
      <c r="A2818" s="18" t="s">
        <v>3333</v>
      </c>
      <c r="B2818" s="22" t="s">
        <v>3332</v>
      </c>
    </row>
    <row r="2819" spans="1:2" x14ac:dyDescent="0.25">
      <c r="A2819" s="18" t="s">
        <v>5300</v>
      </c>
      <c r="B2819" s="22" t="s">
        <v>5301</v>
      </c>
    </row>
    <row r="2820" spans="1:2" x14ac:dyDescent="0.25">
      <c r="A2820" s="18" t="s">
        <v>7828</v>
      </c>
      <c r="B2820" s="22" t="s">
        <v>7829</v>
      </c>
    </row>
    <row r="2821" spans="1:2" x14ac:dyDescent="0.25">
      <c r="A2821" s="18" t="s">
        <v>9550</v>
      </c>
      <c r="B2821" s="22" t="s">
        <v>9551</v>
      </c>
    </row>
    <row r="2822" spans="1:2" x14ac:dyDescent="0.25">
      <c r="A2822" s="18" t="s">
        <v>9046</v>
      </c>
      <c r="B2822" s="22" t="s">
        <v>9047</v>
      </c>
    </row>
    <row r="2823" spans="1:2" x14ac:dyDescent="0.25">
      <c r="A2823" s="18" t="s">
        <v>8594</v>
      </c>
      <c r="B2823" s="22" t="s">
        <v>8595</v>
      </c>
    </row>
    <row r="2824" spans="1:2" x14ac:dyDescent="0.25">
      <c r="A2824" s="18" t="s">
        <v>7826</v>
      </c>
      <c r="B2824" s="22" t="s">
        <v>7827</v>
      </c>
    </row>
    <row r="2825" spans="1:2" x14ac:dyDescent="0.25">
      <c r="A2825" s="18" t="s">
        <v>8096</v>
      </c>
      <c r="B2825" s="22" t="s">
        <v>8097</v>
      </c>
    </row>
    <row r="2826" spans="1:2" x14ac:dyDescent="0.25">
      <c r="A2826" s="18" t="s">
        <v>8310</v>
      </c>
      <c r="B2826" s="22" t="s">
        <v>8311</v>
      </c>
    </row>
    <row r="2827" spans="1:2" x14ac:dyDescent="0.25">
      <c r="A2827" s="18" t="s">
        <v>3335</v>
      </c>
      <c r="B2827" s="22" t="s">
        <v>3334</v>
      </c>
    </row>
    <row r="2828" spans="1:2" x14ac:dyDescent="0.25">
      <c r="A2828" s="18" t="s">
        <v>3337</v>
      </c>
      <c r="B2828" s="22" t="s">
        <v>3336</v>
      </c>
    </row>
    <row r="2829" spans="1:2" x14ac:dyDescent="0.25">
      <c r="A2829" s="18" t="s">
        <v>3339</v>
      </c>
      <c r="B2829" s="22" t="s">
        <v>3338</v>
      </c>
    </row>
    <row r="2830" spans="1:2" x14ac:dyDescent="0.25">
      <c r="A2830" s="18" t="s">
        <v>6702</v>
      </c>
      <c r="B2830" s="22" t="s">
        <v>6703</v>
      </c>
    </row>
    <row r="2831" spans="1:2" x14ac:dyDescent="0.25">
      <c r="A2831" s="18" t="s">
        <v>3341</v>
      </c>
      <c r="B2831" s="22" t="s">
        <v>3340</v>
      </c>
    </row>
    <row r="2832" spans="1:2" x14ac:dyDescent="0.25">
      <c r="A2832" s="18" t="s">
        <v>9764</v>
      </c>
      <c r="B2832" s="22" t="s">
        <v>9765</v>
      </c>
    </row>
    <row r="2833" spans="1:2" x14ac:dyDescent="0.25">
      <c r="A2833" s="18" t="s">
        <v>7110</v>
      </c>
      <c r="B2833" s="22" t="s">
        <v>7111</v>
      </c>
    </row>
    <row r="2834" spans="1:2" x14ac:dyDescent="0.25">
      <c r="A2834" s="18" t="s">
        <v>3343</v>
      </c>
      <c r="B2834" s="22" t="s">
        <v>3342</v>
      </c>
    </row>
    <row r="2835" spans="1:2" x14ac:dyDescent="0.25">
      <c r="A2835" s="18" t="s">
        <v>3345</v>
      </c>
      <c r="B2835" s="22" t="s">
        <v>3344</v>
      </c>
    </row>
    <row r="2836" spans="1:2" x14ac:dyDescent="0.25">
      <c r="A2836" s="18" t="s">
        <v>9648</v>
      </c>
      <c r="B2836" s="22" t="s">
        <v>9649</v>
      </c>
    </row>
    <row r="2837" spans="1:2" x14ac:dyDescent="0.25">
      <c r="A2837" s="18" t="s">
        <v>7628</v>
      </c>
      <c r="B2837" s="22" t="s">
        <v>7629</v>
      </c>
    </row>
    <row r="2838" spans="1:2" x14ac:dyDescent="0.25">
      <c r="A2838" s="18" t="s">
        <v>415</v>
      </c>
      <c r="B2838" s="22" t="s">
        <v>3346</v>
      </c>
    </row>
    <row r="2839" spans="1:2" x14ac:dyDescent="0.25">
      <c r="A2839" s="18" t="s">
        <v>5654</v>
      </c>
      <c r="B2839" s="22" t="s">
        <v>5655</v>
      </c>
    </row>
    <row r="2840" spans="1:2" x14ac:dyDescent="0.25">
      <c r="A2840" s="18" t="s">
        <v>3348</v>
      </c>
      <c r="B2840" s="22" t="s">
        <v>3347</v>
      </c>
    </row>
    <row r="2841" spans="1:2" x14ac:dyDescent="0.25">
      <c r="A2841" s="18" t="s">
        <v>3350</v>
      </c>
      <c r="B2841" s="22" t="s">
        <v>3349</v>
      </c>
    </row>
    <row r="2842" spans="1:2" x14ac:dyDescent="0.25">
      <c r="A2842" s="18" t="s">
        <v>10261</v>
      </c>
      <c r="B2842" s="22" t="s">
        <v>10262</v>
      </c>
    </row>
    <row r="2843" spans="1:2" x14ac:dyDescent="0.25">
      <c r="A2843" s="18" t="s">
        <v>9142</v>
      </c>
      <c r="B2843" s="22" t="s">
        <v>9143</v>
      </c>
    </row>
    <row r="2844" spans="1:2" x14ac:dyDescent="0.25">
      <c r="A2844" s="18" t="s">
        <v>8196</v>
      </c>
      <c r="B2844" s="22" t="s">
        <v>8197</v>
      </c>
    </row>
    <row r="2845" spans="1:2" x14ac:dyDescent="0.25">
      <c r="A2845" s="18" t="s">
        <v>6459</v>
      </c>
      <c r="B2845" s="22" t="s">
        <v>6460</v>
      </c>
    </row>
    <row r="2846" spans="1:2" x14ac:dyDescent="0.25">
      <c r="A2846" s="18" t="s">
        <v>148</v>
      </c>
      <c r="B2846" s="22" t="s">
        <v>3351</v>
      </c>
    </row>
    <row r="2847" spans="1:2" x14ac:dyDescent="0.25">
      <c r="A2847" s="18" t="s">
        <v>5740</v>
      </c>
      <c r="B2847" s="22" t="s">
        <v>5741</v>
      </c>
    </row>
    <row r="2848" spans="1:2" x14ac:dyDescent="0.25">
      <c r="A2848" s="18" t="s">
        <v>3353</v>
      </c>
      <c r="B2848" s="22" t="s">
        <v>3352</v>
      </c>
    </row>
    <row r="2849" spans="1:2" x14ac:dyDescent="0.25">
      <c r="A2849" s="18" t="s">
        <v>3356</v>
      </c>
      <c r="B2849" s="22" t="s">
        <v>3355</v>
      </c>
    </row>
    <row r="2850" spans="1:2" x14ac:dyDescent="0.25">
      <c r="A2850" s="18" t="s">
        <v>8090</v>
      </c>
      <c r="B2850" s="22" t="s">
        <v>8091</v>
      </c>
    </row>
    <row r="2851" spans="1:2" x14ac:dyDescent="0.25">
      <c r="A2851" s="18" t="s">
        <v>3358</v>
      </c>
      <c r="B2851" s="22" t="s">
        <v>3357</v>
      </c>
    </row>
    <row r="2852" spans="1:2" x14ac:dyDescent="0.25">
      <c r="A2852" s="18" t="s">
        <v>6640</v>
      </c>
      <c r="B2852" s="22" t="s">
        <v>6641</v>
      </c>
    </row>
    <row r="2853" spans="1:2" x14ac:dyDescent="0.25">
      <c r="A2853" s="18" t="s">
        <v>9746</v>
      </c>
      <c r="B2853" s="22" t="s">
        <v>9747</v>
      </c>
    </row>
    <row r="2854" spans="1:2" x14ac:dyDescent="0.25">
      <c r="A2854" s="18" t="s">
        <v>6399</v>
      </c>
      <c r="B2854" s="22" t="s">
        <v>6400</v>
      </c>
    </row>
    <row r="2855" spans="1:2" x14ac:dyDescent="0.25">
      <c r="A2855" s="18" t="s">
        <v>8980</v>
      </c>
      <c r="B2855" s="22" t="s">
        <v>8981</v>
      </c>
    </row>
    <row r="2856" spans="1:2" x14ac:dyDescent="0.25">
      <c r="A2856" s="18" t="s">
        <v>3360</v>
      </c>
      <c r="B2856" s="22" t="s">
        <v>3359</v>
      </c>
    </row>
    <row r="2857" spans="1:2" x14ac:dyDescent="0.25">
      <c r="A2857" s="18" t="s">
        <v>8690</v>
      </c>
      <c r="B2857" s="22" t="s">
        <v>8691</v>
      </c>
    </row>
    <row r="2858" spans="1:2" x14ac:dyDescent="0.25">
      <c r="A2858" s="18" t="s">
        <v>3362</v>
      </c>
      <c r="B2858" s="22" t="s">
        <v>3361</v>
      </c>
    </row>
    <row r="2859" spans="1:2" x14ac:dyDescent="0.25">
      <c r="A2859" s="18" t="s">
        <v>7940</v>
      </c>
      <c r="B2859" s="22" t="s">
        <v>7941</v>
      </c>
    </row>
    <row r="2860" spans="1:2" x14ac:dyDescent="0.25">
      <c r="A2860" s="18" t="s">
        <v>3364</v>
      </c>
      <c r="B2860" s="22" t="s">
        <v>3363</v>
      </c>
    </row>
    <row r="2861" spans="1:2" x14ac:dyDescent="0.25">
      <c r="A2861" s="18" t="s">
        <v>9910</v>
      </c>
      <c r="B2861" s="22" t="s">
        <v>9911</v>
      </c>
    </row>
    <row r="2862" spans="1:2" x14ac:dyDescent="0.25">
      <c r="A2862" s="18" t="s">
        <v>6531</v>
      </c>
      <c r="B2862" s="22" t="s">
        <v>6532</v>
      </c>
    </row>
    <row r="2863" spans="1:2" x14ac:dyDescent="0.25">
      <c r="A2863" s="18" t="s">
        <v>3366</v>
      </c>
      <c r="B2863" s="22" t="s">
        <v>3365</v>
      </c>
    </row>
    <row r="2864" spans="1:2" x14ac:dyDescent="0.25">
      <c r="A2864" s="18" t="s">
        <v>3368</v>
      </c>
      <c r="B2864" s="22" t="s">
        <v>3367</v>
      </c>
    </row>
    <row r="2865" spans="1:2" x14ac:dyDescent="0.25">
      <c r="A2865" s="18" t="s">
        <v>8956</v>
      </c>
      <c r="B2865" s="22" t="s">
        <v>8957</v>
      </c>
    </row>
    <row r="2866" spans="1:2" x14ac:dyDescent="0.25">
      <c r="A2866" s="18" t="s">
        <v>5308</v>
      </c>
      <c r="B2866" s="22" t="s">
        <v>5309</v>
      </c>
    </row>
    <row r="2867" spans="1:2" x14ac:dyDescent="0.25">
      <c r="A2867" s="18" t="s">
        <v>9820</v>
      </c>
      <c r="B2867" s="22" t="s">
        <v>9821</v>
      </c>
    </row>
    <row r="2868" spans="1:2" x14ac:dyDescent="0.25">
      <c r="A2868" s="18" t="s">
        <v>7854</v>
      </c>
      <c r="B2868" s="22" t="s">
        <v>7855</v>
      </c>
    </row>
    <row r="2869" spans="1:2" x14ac:dyDescent="0.25">
      <c r="A2869" s="18" t="s">
        <v>3371</v>
      </c>
      <c r="B2869" s="22" t="s">
        <v>3370</v>
      </c>
    </row>
    <row r="2870" spans="1:2" x14ac:dyDescent="0.25">
      <c r="A2870" s="18" t="s">
        <v>3373</v>
      </c>
      <c r="B2870" s="22" t="s">
        <v>3372</v>
      </c>
    </row>
    <row r="2871" spans="1:2" x14ac:dyDescent="0.25">
      <c r="A2871" s="18" t="s">
        <v>3375</v>
      </c>
      <c r="B2871" s="22" t="s">
        <v>3374</v>
      </c>
    </row>
    <row r="2872" spans="1:2" x14ac:dyDescent="0.25">
      <c r="A2872" s="18" t="s">
        <v>5968</v>
      </c>
      <c r="B2872" s="22" t="s">
        <v>5969</v>
      </c>
    </row>
    <row r="2873" spans="1:2" x14ac:dyDescent="0.25">
      <c r="A2873" s="18" t="s">
        <v>3378</v>
      </c>
      <c r="B2873" s="22" t="s">
        <v>3377</v>
      </c>
    </row>
    <row r="2874" spans="1:2" x14ac:dyDescent="0.25">
      <c r="A2874" s="18" t="s">
        <v>3380</v>
      </c>
      <c r="B2874" s="22" t="s">
        <v>3379</v>
      </c>
    </row>
    <row r="2875" spans="1:2" x14ac:dyDescent="0.25">
      <c r="A2875" s="18" t="s">
        <v>6415</v>
      </c>
      <c r="B2875" s="22" t="s">
        <v>6416</v>
      </c>
    </row>
    <row r="2876" spans="1:2" x14ac:dyDescent="0.25">
      <c r="A2876" s="18" t="s">
        <v>3382</v>
      </c>
      <c r="B2876" s="22" t="s">
        <v>3381</v>
      </c>
    </row>
    <row r="2877" spans="1:2" x14ac:dyDescent="0.25">
      <c r="A2877" s="18" t="s">
        <v>9664</v>
      </c>
      <c r="B2877" s="22" t="s">
        <v>9665</v>
      </c>
    </row>
    <row r="2878" spans="1:2" x14ac:dyDescent="0.25">
      <c r="A2878" s="18" t="s">
        <v>3384</v>
      </c>
      <c r="B2878" s="22" t="s">
        <v>3383</v>
      </c>
    </row>
    <row r="2879" spans="1:2" x14ac:dyDescent="0.25">
      <c r="A2879" s="18" t="s">
        <v>7032</v>
      </c>
      <c r="B2879" s="22" t="s">
        <v>7033</v>
      </c>
    </row>
    <row r="2880" spans="1:2" x14ac:dyDescent="0.25">
      <c r="A2880" s="18" t="s">
        <v>3386</v>
      </c>
      <c r="B2880" s="22" t="s">
        <v>3385</v>
      </c>
    </row>
    <row r="2881" spans="1:2" x14ac:dyDescent="0.25">
      <c r="A2881" s="18" t="s">
        <v>6734</v>
      </c>
      <c r="B2881" s="22" t="s">
        <v>6735</v>
      </c>
    </row>
    <row r="2882" spans="1:2" x14ac:dyDescent="0.25">
      <c r="A2882" s="18" t="s">
        <v>7116</v>
      </c>
      <c r="B2882" s="22" t="s">
        <v>7117</v>
      </c>
    </row>
    <row r="2883" spans="1:2" x14ac:dyDescent="0.25">
      <c r="A2883" s="18" t="s">
        <v>3388</v>
      </c>
      <c r="B2883" s="22" t="s">
        <v>3387</v>
      </c>
    </row>
    <row r="2884" spans="1:2" x14ac:dyDescent="0.25">
      <c r="A2884" s="18" t="s">
        <v>3390</v>
      </c>
      <c r="B2884" s="22" t="s">
        <v>3389</v>
      </c>
    </row>
    <row r="2885" spans="1:2" x14ac:dyDescent="0.25">
      <c r="A2885" s="18" t="s">
        <v>8228</v>
      </c>
      <c r="B2885" s="22" t="s">
        <v>8229</v>
      </c>
    </row>
    <row r="2886" spans="1:2" x14ac:dyDescent="0.25">
      <c r="A2886" s="18" t="s">
        <v>6557</v>
      </c>
      <c r="B2886" s="22" t="s">
        <v>6558</v>
      </c>
    </row>
    <row r="2887" spans="1:2" x14ac:dyDescent="0.25">
      <c r="A2887" s="18" t="s">
        <v>7540</v>
      </c>
      <c r="B2887" s="22" t="s">
        <v>7541</v>
      </c>
    </row>
    <row r="2888" spans="1:2" x14ac:dyDescent="0.25">
      <c r="A2888" s="18" t="s">
        <v>8734</v>
      </c>
      <c r="B2888" s="22" t="s">
        <v>8735</v>
      </c>
    </row>
    <row r="2889" spans="1:2" x14ac:dyDescent="0.25">
      <c r="A2889" s="18" t="s">
        <v>3392</v>
      </c>
      <c r="B2889" s="22" t="s">
        <v>3391</v>
      </c>
    </row>
    <row r="2890" spans="1:2" x14ac:dyDescent="0.25">
      <c r="A2890" s="18" t="s">
        <v>9401</v>
      </c>
      <c r="B2890" s="22" t="s">
        <v>9402</v>
      </c>
    </row>
    <row r="2891" spans="1:2" x14ac:dyDescent="0.25">
      <c r="A2891" s="18" t="s">
        <v>3394</v>
      </c>
      <c r="B2891" s="22" t="s">
        <v>3393</v>
      </c>
    </row>
    <row r="2892" spans="1:2" x14ac:dyDescent="0.25">
      <c r="A2892" s="18" t="s">
        <v>9992</v>
      </c>
      <c r="B2892" s="22" t="s">
        <v>9993</v>
      </c>
    </row>
    <row r="2893" spans="1:2" x14ac:dyDescent="0.25">
      <c r="A2893" s="18" t="s">
        <v>7276</v>
      </c>
      <c r="B2893" s="22" t="s">
        <v>7277</v>
      </c>
    </row>
    <row r="2894" spans="1:2" x14ac:dyDescent="0.25">
      <c r="A2894" s="18" t="s">
        <v>9040</v>
      </c>
      <c r="B2894" s="22" t="s">
        <v>9041</v>
      </c>
    </row>
    <row r="2895" spans="1:2" x14ac:dyDescent="0.25">
      <c r="A2895" s="18" t="s">
        <v>9692</v>
      </c>
      <c r="B2895" s="22" t="s">
        <v>9693</v>
      </c>
    </row>
    <row r="2896" spans="1:2" x14ac:dyDescent="0.25">
      <c r="A2896" s="18" t="s">
        <v>3396</v>
      </c>
      <c r="B2896" s="22" t="s">
        <v>3395</v>
      </c>
    </row>
    <row r="2897" spans="1:2" x14ac:dyDescent="0.25">
      <c r="A2897" s="18" t="s">
        <v>5466</v>
      </c>
      <c r="B2897" s="22" t="s">
        <v>5467</v>
      </c>
    </row>
    <row r="2898" spans="1:2" x14ac:dyDescent="0.25">
      <c r="A2898" s="18" t="s">
        <v>7354</v>
      </c>
      <c r="B2898" s="22" t="s">
        <v>7355</v>
      </c>
    </row>
    <row r="2899" spans="1:2" x14ac:dyDescent="0.25">
      <c r="A2899" s="18" t="s">
        <v>7666</v>
      </c>
      <c r="B2899" s="22" t="s">
        <v>7667</v>
      </c>
    </row>
    <row r="2900" spans="1:2" x14ac:dyDescent="0.25">
      <c r="A2900" s="18" t="s">
        <v>3398</v>
      </c>
      <c r="B2900" s="22" t="s">
        <v>3397</v>
      </c>
    </row>
    <row r="2901" spans="1:2" x14ac:dyDescent="0.25">
      <c r="A2901" s="18" t="s">
        <v>3400</v>
      </c>
      <c r="B2901" s="22" t="s">
        <v>3399</v>
      </c>
    </row>
    <row r="2902" spans="1:2" x14ac:dyDescent="0.25">
      <c r="A2902" s="18" t="s">
        <v>3402</v>
      </c>
      <c r="B2902" s="22" t="s">
        <v>3401</v>
      </c>
    </row>
    <row r="2903" spans="1:2" x14ac:dyDescent="0.25">
      <c r="A2903" s="18" t="s">
        <v>8244</v>
      </c>
      <c r="B2903" s="22" t="s">
        <v>8245</v>
      </c>
    </row>
    <row r="2904" spans="1:2" x14ac:dyDescent="0.25">
      <c r="A2904" s="18" t="s">
        <v>8136</v>
      </c>
      <c r="B2904" s="22" t="s">
        <v>8137</v>
      </c>
    </row>
    <row r="2905" spans="1:2" x14ac:dyDescent="0.25">
      <c r="A2905" s="18" t="s">
        <v>7632</v>
      </c>
      <c r="B2905" s="22" t="s">
        <v>7633</v>
      </c>
    </row>
    <row r="2906" spans="1:2" x14ac:dyDescent="0.25">
      <c r="A2906" s="18" t="s">
        <v>6049</v>
      </c>
      <c r="B2906" s="22" t="s">
        <v>6050</v>
      </c>
    </row>
    <row r="2907" spans="1:2" x14ac:dyDescent="0.25">
      <c r="A2907" s="18" t="s">
        <v>9446</v>
      </c>
      <c r="B2907" s="22" t="s">
        <v>9447</v>
      </c>
    </row>
    <row r="2908" spans="1:2" x14ac:dyDescent="0.25">
      <c r="A2908" s="18" t="s">
        <v>7088</v>
      </c>
      <c r="B2908" s="22" t="s">
        <v>7089</v>
      </c>
    </row>
    <row r="2909" spans="1:2" x14ac:dyDescent="0.25">
      <c r="A2909" s="18" t="s">
        <v>9866</v>
      </c>
      <c r="B2909" s="22" t="s">
        <v>9867</v>
      </c>
    </row>
    <row r="2910" spans="1:2" x14ac:dyDescent="0.25">
      <c r="A2910" s="18" t="s">
        <v>8498</v>
      </c>
      <c r="B2910" s="22" t="s">
        <v>8499</v>
      </c>
    </row>
    <row r="2911" spans="1:2" x14ac:dyDescent="0.25">
      <c r="A2911" s="18" t="s">
        <v>7812</v>
      </c>
      <c r="B2911" s="22" t="s">
        <v>7813</v>
      </c>
    </row>
    <row r="2912" spans="1:2" x14ac:dyDescent="0.25">
      <c r="A2912" s="18" t="s">
        <v>3404</v>
      </c>
      <c r="B2912" s="22" t="s">
        <v>3403</v>
      </c>
    </row>
    <row r="2913" spans="1:2" x14ac:dyDescent="0.25">
      <c r="A2913" s="18" t="s">
        <v>10367</v>
      </c>
      <c r="B2913" s="22" t="s">
        <v>10368</v>
      </c>
    </row>
    <row r="2914" spans="1:2" x14ac:dyDescent="0.25">
      <c r="A2914" s="18" t="s">
        <v>417</v>
      </c>
      <c r="B2914" s="22" t="s">
        <v>3405</v>
      </c>
    </row>
    <row r="2915" spans="1:2" x14ac:dyDescent="0.25">
      <c r="A2915" s="18" t="s">
        <v>5306</v>
      </c>
      <c r="B2915" s="22" t="s">
        <v>5307</v>
      </c>
    </row>
    <row r="2916" spans="1:2" x14ac:dyDescent="0.25">
      <c r="A2916" s="18" t="s">
        <v>7736</v>
      </c>
      <c r="B2916" s="22" t="s">
        <v>7737</v>
      </c>
    </row>
    <row r="2917" spans="1:2" x14ac:dyDescent="0.25">
      <c r="A2917" s="18" t="s">
        <v>5456</v>
      </c>
      <c r="B2917" s="22" t="s">
        <v>5457</v>
      </c>
    </row>
    <row r="2918" spans="1:2" x14ac:dyDescent="0.25">
      <c r="A2918" s="18" t="s">
        <v>3407</v>
      </c>
      <c r="B2918" s="22" t="s">
        <v>3406</v>
      </c>
    </row>
    <row r="2919" spans="1:2" x14ac:dyDescent="0.25">
      <c r="A2919" s="18" t="s">
        <v>10245</v>
      </c>
      <c r="B2919" s="22" t="s">
        <v>10246</v>
      </c>
    </row>
    <row r="2920" spans="1:2" x14ac:dyDescent="0.25">
      <c r="A2920" s="18" t="s">
        <v>9192</v>
      </c>
      <c r="B2920" s="22" t="s">
        <v>9193</v>
      </c>
    </row>
    <row r="2921" spans="1:2" x14ac:dyDescent="0.25">
      <c r="A2921" s="18" t="s">
        <v>3409</v>
      </c>
      <c r="B2921" s="22" t="s">
        <v>3408</v>
      </c>
    </row>
    <row r="2922" spans="1:2" x14ac:dyDescent="0.25">
      <c r="A2922" s="18" t="s">
        <v>3412</v>
      </c>
      <c r="B2922" s="22" t="s">
        <v>3411</v>
      </c>
    </row>
    <row r="2923" spans="1:2" x14ac:dyDescent="0.25">
      <c r="A2923" s="18" t="s">
        <v>3414</v>
      </c>
      <c r="B2923" s="22" t="s">
        <v>3413</v>
      </c>
    </row>
    <row r="2924" spans="1:2" x14ac:dyDescent="0.25">
      <c r="A2924" s="18" t="s">
        <v>3416</v>
      </c>
      <c r="B2924" s="22" t="s">
        <v>3415</v>
      </c>
    </row>
    <row r="2925" spans="1:2" x14ac:dyDescent="0.25">
      <c r="A2925" s="18" t="s">
        <v>3418</v>
      </c>
      <c r="B2925" s="22" t="s">
        <v>3417</v>
      </c>
    </row>
    <row r="2926" spans="1:2" x14ac:dyDescent="0.25">
      <c r="A2926" s="18" t="s">
        <v>3420</v>
      </c>
      <c r="B2926" s="22" t="s">
        <v>3419</v>
      </c>
    </row>
    <row r="2927" spans="1:2" x14ac:dyDescent="0.25">
      <c r="A2927" s="18" t="s">
        <v>3422</v>
      </c>
      <c r="B2927" s="22" t="s">
        <v>3421</v>
      </c>
    </row>
    <row r="2928" spans="1:2" x14ac:dyDescent="0.25">
      <c r="A2928" s="18" t="s">
        <v>9952</v>
      </c>
      <c r="B2928" s="22" t="s">
        <v>9953</v>
      </c>
    </row>
    <row r="2929" spans="1:2" x14ac:dyDescent="0.25">
      <c r="A2929" s="18" t="s">
        <v>7010</v>
      </c>
      <c r="B2929" s="22" t="s">
        <v>7011</v>
      </c>
    </row>
    <row r="2930" spans="1:2" x14ac:dyDescent="0.25">
      <c r="A2930" s="18" t="s">
        <v>3424</v>
      </c>
      <c r="B2930" s="22" t="s">
        <v>3423</v>
      </c>
    </row>
    <row r="2931" spans="1:2" x14ac:dyDescent="0.25">
      <c r="A2931" s="18" t="s">
        <v>8348</v>
      </c>
      <c r="B2931" s="22" t="s">
        <v>8349</v>
      </c>
    </row>
    <row r="2932" spans="1:2" x14ac:dyDescent="0.25">
      <c r="A2932" s="18" t="s">
        <v>7294</v>
      </c>
      <c r="B2932" s="22" t="s">
        <v>7295</v>
      </c>
    </row>
    <row r="2933" spans="1:2" x14ac:dyDescent="0.25">
      <c r="A2933" s="18" t="s">
        <v>3426</v>
      </c>
      <c r="B2933" s="22" t="s">
        <v>3425</v>
      </c>
    </row>
    <row r="2934" spans="1:2" x14ac:dyDescent="0.25">
      <c r="A2934" s="18" t="s">
        <v>3428</v>
      </c>
      <c r="B2934" s="22" t="s">
        <v>3427</v>
      </c>
    </row>
    <row r="2935" spans="1:2" x14ac:dyDescent="0.25">
      <c r="A2935" s="18" t="s">
        <v>6758</v>
      </c>
      <c r="B2935" s="22" t="s">
        <v>6759</v>
      </c>
    </row>
    <row r="2936" spans="1:2" x14ac:dyDescent="0.25">
      <c r="A2936" s="18" t="s">
        <v>3430</v>
      </c>
      <c r="B2936" s="22" t="s">
        <v>3429</v>
      </c>
    </row>
    <row r="2937" spans="1:2" x14ac:dyDescent="0.25">
      <c r="A2937" s="18" t="s">
        <v>9682</v>
      </c>
      <c r="B2937" s="22" t="s">
        <v>9683</v>
      </c>
    </row>
    <row r="2938" spans="1:2" x14ac:dyDescent="0.25">
      <c r="A2938" s="18" t="s">
        <v>3432</v>
      </c>
      <c r="B2938" s="22" t="s">
        <v>3431</v>
      </c>
    </row>
    <row r="2939" spans="1:2" x14ac:dyDescent="0.25">
      <c r="A2939" s="18" t="s">
        <v>9762</v>
      </c>
      <c r="B2939" s="22" t="s">
        <v>9763</v>
      </c>
    </row>
    <row r="2940" spans="1:2" x14ac:dyDescent="0.25">
      <c r="A2940" s="18" t="s">
        <v>5974</v>
      </c>
      <c r="B2940" s="22" t="s">
        <v>5975</v>
      </c>
    </row>
    <row r="2941" spans="1:2" x14ac:dyDescent="0.25">
      <c r="A2941" s="18" t="s">
        <v>3434</v>
      </c>
      <c r="B2941" s="22" t="s">
        <v>3433</v>
      </c>
    </row>
    <row r="2942" spans="1:2" x14ac:dyDescent="0.25">
      <c r="A2942" s="18" t="s">
        <v>6115</v>
      </c>
      <c r="B2942" s="22" t="s">
        <v>6116</v>
      </c>
    </row>
    <row r="2943" spans="1:2" x14ac:dyDescent="0.25">
      <c r="A2943" s="18" t="s">
        <v>7856</v>
      </c>
      <c r="B2943" s="22" t="s">
        <v>7857</v>
      </c>
    </row>
    <row r="2944" spans="1:2" x14ac:dyDescent="0.25">
      <c r="A2944" s="18" t="s">
        <v>3436</v>
      </c>
      <c r="B2944" s="22" t="s">
        <v>3435</v>
      </c>
    </row>
    <row r="2945" spans="1:2" x14ac:dyDescent="0.25">
      <c r="A2945" s="18" t="s">
        <v>7344</v>
      </c>
      <c r="B2945" s="22" t="s">
        <v>7345</v>
      </c>
    </row>
    <row r="2946" spans="1:2" x14ac:dyDescent="0.25">
      <c r="A2946" s="18" t="s">
        <v>9784</v>
      </c>
      <c r="B2946" s="22" t="s">
        <v>9785</v>
      </c>
    </row>
    <row r="2947" spans="1:2" x14ac:dyDescent="0.25">
      <c r="A2947" s="18" t="s">
        <v>3438</v>
      </c>
      <c r="B2947" s="22" t="s">
        <v>3437</v>
      </c>
    </row>
    <row r="2948" spans="1:2" x14ac:dyDescent="0.25">
      <c r="A2948" s="18" t="s">
        <v>3441</v>
      </c>
      <c r="B2948" s="22" t="s">
        <v>3440</v>
      </c>
    </row>
    <row r="2949" spans="1:2" x14ac:dyDescent="0.25">
      <c r="A2949" s="18" t="s">
        <v>3443</v>
      </c>
      <c r="B2949" s="22" t="s">
        <v>3442</v>
      </c>
    </row>
    <row r="2950" spans="1:2" x14ac:dyDescent="0.25">
      <c r="A2950" s="18" t="s">
        <v>7756</v>
      </c>
      <c r="B2950" s="22" t="s">
        <v>7757</v>
      </c>
    </row>
    <row r="2951" spans="1:2" x14ac:dyDescent="0.25">
      <c r="A2951" s="18" t="s">
        <v>9170</v>
      </c>
      <c r="B2951" s="22" t="s">
        <v>9171</v>
      </c>
    </row>
    <row r="2952" spans="1:2" x14ac:dyDescent="0.25">
      <c r="A2952" s="18" t="s">
        <v>5584</v>
      </c>
      <c r="B2952" s="22" t="s">
        <v>5585</v>
      </c>
    </row>
    <row r="2953" spans="1:2" x14ac:dyDescent="0.25">
      <c r="A2953" s="18" t="s">
        <v>7430</v>
      </c>
      <c r="B2953" s="22" t="s">
        <v>7431</v>
      </c>
    </row>
    <row r="2954" spans="1:2" x14ac:dyDescent="0.25">
      <c r="A2954" s="18" t="s">
        <v>3445</v>
      </c>
      <c r="B2954" s="22" t="s">
        <v>3444</v>
      </c>
    </row>
    <row r="2955" spans="1:2" x14ac:dyDescent="0.25">
      <c r="A2955" s="18" t="s">
        <v>5572</v>
      </c>
      <c r="B2955" s="22" t="s">
        <v>5573</v>
      </c>
    </row>
    <row r="2956" spans="1:2" x14ac:dyDescent="0.25">
      <c r="A2956" s="18" t="s">
        <v>3447</v>
      </c>
      <c r="B2956" s="22" t="s">
        <v>3446</v>
      </c>
    </row>
    <row r="2957" spans="1:2" x14ac:dyDescent="0.25">
      <c r="A2957" s="18" t="s">
        <v>6233</v>
      </c>
      <c r="B2957" s="22" t="s">
        <v>6234</v>
      </c>
    </row>
    <row r="2958" spans="1:2" x14ac:dyDescent="0.25">
      <c r="A2958" s="18" t="s">
        <v>10235</v>
      </c>
      <c r="B2958" s="22" t="s">
        <v>10236</v>
      </c>
    </row>
    <row r="2959" spans="1:2" x14ac:dyDescent="0.25">
      <c r="A2959" s="18" t="s">
        <v>9030</v>
      </c>
      <c r="B2959" s="22" t="s">
        <v>9031</v>
      </c>
    </row>
    <row r="2960" spans="1:2" x14ac:dyDescent="0.25">
      <c r="A2960" s="18" t="s">
        <v>3449</v>
      </c>
      <c r="B2960" s="22" t="s">
        <v>3448</v>
      </c>
    </row>
    <row r="2961" spans="1:2" x14ac:dyDescent="0.25">
      <c r="A2961" s="18" t="s">
        <v>8672</v>
      </c>
      <c r="B2961" s="22" t="s">
        <v>8673</v>
      </c>
    </row>
    <row r="2962" spans="1:2" x14ac:dyDescent="0.25">
      <c r="A2962" s="18" t="s">
        <v>5414</v>
      </c>
      <c r="B2962" s="22" t="s">
        <v>5415</v>
      </c>
    </row>
    <row r="2963" spans="1:2" x14ac:dyDescent="0.25">
      <c r="A2963" s="18" t="s">
        <v>3451</v>
      </c>
      <c r="B2963" s="22" t="s">
        <v>3450</v>
      </c>
    </row>
    <row r="2964" spans="1:2" x14ac:dyDescent="0.25">
      <c r="A2964" s="18" t="s">
        <v>6698</v>
      </c>
      <c r="B2964" s="22" t="s">
        <v>6699</v>
      </c>
    </row>
    <row r="2965" spans="1:2" x14ac:dyDescent="0.25">
      <c r="A2965" s="18" t="s">
        <v>9412</v>
      </c>
      <c r="B2965" s="22" t="s">
        <v>9413</v>
      </c>
    </row>
    <row r="2966" spans="1:2" x14ac:dyDescent="0.25">
      <c r="A2966" s="18" t="s">
        <v>3453</v>
      </c>
      <c r="B2966" s="22" t="s">
        <v>3452</v>
      </c>
    </row>
    <row r="2967" spans="1:2" x14ac:dyDescent="0.25">
      <c r="A2967" s="18" t="s">
        <v>3455</v>
      </c>
      <c r="B2967" s="22" t="s">
        <v>3454</v>
      </c>
    </row>
    <row r="2968" spans="1:2" x14ac:dyDescent="0.25">
      <c r="A2968" s="18" t="s">
        <v>7548</v>
      </c>
      <c r="B2968" s="22" t="s">
        <v>7549</v>
      </c>
    </row>
    <row r="2969" spans="1:2" x14ac:dyDescent="0.25">
      <c r="A2969" s="18" t="s">
        <v>5718</v>
      </c>
      <c r="B2969" s="22" t="s">
        <v>5719</v>
      </c>
    </row>
    <row r="2970" spans="1:2" x14ac:dyDescent="0.25">
      <c r="A2970" s="18" t="s">
        <v>6359</v>
      </c>
      <c r="B2970" s="22" t="s">
        <v>6360</v>
      </c>
    </row>
    <row r="2971" spans="1:2" x14ac:dyDescent="0.25">
      <c r="A2971" s="18" t="s">
        <v>3457</v>
      </c>
      <c r="B2971" s="22" t="s">
        <v>3456</v>
      </c>
    </row>
    <row r="2972" spans="1:2" x14ac:dyDescent="0.25">
      <c r="A2972" s="18" t="s">
        <v>8206</v>
      </c>
      <c r="B2972" s="22" t="s">
        <v>8207</v>
      </c>
    </row>
    <row r="2973" spans="1:2" x14ac:dyDescent="0.25">
      <c r="A2973" s="18" t="s">
        <v>3459</v>
      </c>
      <c r="B2973" s="22" t="s">
        <v>3458</v>
      </c>
    </row>
    <row r="2974" spans="1:2" x14ac:dyDescent="0.25">
      <c r="A2974" s="18" t="s">
        <v>3461</v>
      </c>
      <c r="B2974" s="22" t="s">
        <v>3460</v>
      </c>
    </row>
    <row r="2975" spans="1:2" x14ac:dyDescent="0.25">
      <c r="A2975" s="18" t="s">
        <v>9166</v>
      </c>
      <c r="B2975" s="22" t="s">
        <v>9167</v>
      </c>
    </row>
    <row r="2976" spans="1:2" x14ac:dyDescent="0.25">
      <c r="A2976" s="18" t="s">
        <v>3463</v>
      </c>
      <c r="B2976" s="22" t="s">
        <v>3462</v>
      </c>
    </row>
    <row r="2977" spans="1:2" x14ac:dyDescent="0.25">
      <c r="A2977" s="18" t="s">
        <v>3465</v>
      </c>
      <c r="B2977" s="22" t="s">
        <v>3464</v>
      </c>
    </row>
    <row r="2978" spans="1:2" x14ac:dyDescent="0.25">
      <c r="A2978" s="18" t="s">
        <v>3467</v>
      </c>
      <c r="B2978" s="22" t="s">
        <v>3466</v>
      </c>
    </row>
    <row r="2979" spans="1:2" x14ac:dyDescent="0.25">
      <c r="A2979" s="18" t="s">
        <v>3469</v>
      </c>
      <c r="B2979" s="22" t="s">
        <v>3468</v>
      </c>
    </row>
    <row r="2980" spans="1:2" x14ac:dyDescent="0.25">
      <c r="A2980" s="18" t="s">
        <v>3471</v>
      </c>
      <c r="B2980" s="22" t="s">
        <v>3470</v>
      </c>
    </row>
    <row r="2981" spans="1:2" x14ac:dyDescent="0.25">
      <c r="A2981" s="18" t="s">
        <v>3473</v>
      </c>
      <c r="B2981" s="22" t="s">
        <v>3472</v>
      </c>
    </row>
    <row r="2982" spans="1:2" x14ac:dyDescent="0.25">
      <c r="A2982" s="18" t="s">
        <v>6796</v>
      </c>
      <c r="B2982" s="22" t="s">
        <v>6797</v>
      </c>
    </row>
    <row r="2983" spans="1:2" x14ac:dyDescent="0.25">
      <c r="A2983" s="18" t="s">
        <v>7384</v>
      </c>
      <c r="B2983" s="22" t="s">
        <v>7385</v>
      </c>
    </row>
    <row r="2984" spans="1:2" x14ac:dyDescent="0.25">
      <c r="A2984" s="18" t="s">
        <v>3475</v>
      </c>
      <c r="B2984" s="22" t="s">
        <v>3474</v>
      </c>
    </row>
    <row r="2985" spans="1:2" x14ac:dyDescent="0.25">
      <c r="A2985" s="18" t="s">
        <v>3477</v>
      </c>
      <c r="B2985" s="22" t="s">
        <v>3476</v>
      </c>
    </row>
    <row r="2986" spans="1:2" x14ac:dyDescent="0.25">
      <c r="A2986" s="18" t="s">
        <v>6916</v>
      </c>
      <c r="B2986" s="22" t="s">
        <v>6917</v>
      </c>
    </row>
    <row r="2987" spans="1:2" x14ac:dyDescent="0.25">
      <c r="A2987" s="18" t="s">
        <v>3479</v>
      </c>
      <c r="B2987" s="22" t="s">
        <v>3478</v>
      </c>
    </row>
    <row r="2988" spans="1:2" x14ac:dyDescent="0.25">
      <c r="A2988" s="18" t="s">
        <v>5868</v>
      </c>
      <c r="B2988" s="22" t="s">
        <v>5869</v>
      </c>
    </row>
    <row r="2989" spans="1:2" x14ac:dyDescent="0.25">
      <c r="A2989" s="18" t="s">
        <v>3481</v>
      </c>
      <c r="B2989" s="22" t="s">
        <v>3480</v>
      </c>
    </row>
    <row r="2990" spans="1:2" x14ac:dyDescent="0.25">
      <c r="A2990" s="18" t="s">
        <v>3483</v>
      </c>
      <c r="B2990" s="22" t="s">
        <v>3482</v>
      </c>
    </row>
    <row r="2991" spans="1:2" x14ac:dyDescent="0.25">
      <c r="A2991" s="18" t="s">
        <v>6127</v>
      </c>
      <c r="B2991" s="22" t="s">
        <v>6128</v>
      </c>
    </row>
    <row r="2992" spans="1:2" x14ac:dyDescent="0.25">
      <c r="A2992" s="18" t="s">
        <v>9152</v>
      </c>
      <c r="B2992" s="22" t="s">
        <v>9153</v>
      </c>
    </row>
    <row r="2993" spans="1:2" x14ac:dyDescent="0.25">
      <c r="A2993" s="18" t="s">
        <v>3485</v>
      </c>
      <c r="B2993" s="22" t="s">
        <v>3484</v>
      </c>
    </row>
    <row r="2994" spans="1:2" x14ac:dyDescent="0.25">
      <c r="A2994" s="18" t="s">
        <v>9000</v>
      </c>
      <c r="B2994" s="22" t="s">
        <v>9001</v>
      </c>
    </row>
    <row r="2995" spans="1:2" x14ac:dyDescent="0.25">
      <c r="A2995" s="18" t="s">
        <v>8540</v>
      </c>
      <c r="B2995" s="22" t="s">
        <v>8541</v>
      </c>
    </row>
    <row r="2996" spans="1:2" x14ac:dyDescent="0.25">
      <c r="A2996" s="18" t="s">
        <v>3487</v>
      </c>
      <c r="B2996" s="22" t="s">
        <v>3486</v>
      </c>
    </row>
    <row r="2997" spans="1:2" x14ac:dyDescent="0.25">
      <c r="A2997" s="18" t="s">
        <v>3489</v>
      </c>
      <c r="B2997" s="22" t="s">
        <v>3488</v>
      </c>
    </row>
    <row r="2998" spans="1:2" x14ac:dyDescent="0.25">
      <c r="A2998" s="18" t="s">
        <v>5534</v>
      </c>
      <c r="B2998" s="22" t="s">
        <v>5535</v>
      </c>
    </row>
    <row r="2999" spans="1:2" x14ac:dyDescent="0.25">
      <c r="A2999" s="18" t="s">
        <v>9614</v>
      </c>
      <c r="B2999" s="22" t="s">
        <v>9615</v>
      </c>
    </row>
    <row r="3000" spans="1:2" x14ac:dyDescent="0.25">
      <c r="A3000" s="18" t="s">
        <v>3491</v>
      </c>
      <c r="B3000" s="22" t="s">
        <v>3490</v>
      </c>
    </row>
    <row r="3001" spans="1:2" x14ac:dyDescent="0.25">
      <c r="A3001" s="18" t="s">
        <v>6021</v>
      </c>
      <c r="B3001" s="22" t="s">
        <v>6022</v>
      </c>
    </row>
    <row r="3002" spans="1:2" x14ac:dyDescent="0.25">
      <c r="A3002" s="18" t="s">
        <v>3493</v>
      </c>
      <c r="B3002" s="22" t="s">
        <v>3492</v>
      </c>
    </row>
    <row r="3003" spans="1:2" x14ac:dyDescent="0.25">
      <c r="A3003" s="18" t="s">
        <v>6946</v>
      </c>
      <c r="B3003" s="22" t="s">
        <v>6947</v>
      </c>
    </row>
    <row r="3004" spans="1:2" x14ac:dyDescent="0.25">
      <c r="A3004" s="18" t="s">
        <v>5888</v>
      </c>
      <c r="B3004" s="22" t="s">
        <v>5889</v>
      </c>
    </row>
    <row r="3005" spans="1:2" x14ac:dyDescent="0.25">
      <c r="A3005" s="18" t="s">
        <v>3495</v>
      </c>
      <c r="B3005" s="22" t="s">
        <v>3494</v>
      </c>
    </row>
    <row r="3006" spans="1:2" x14ac:dyDescent="0.25">
      <c r="A3006" s="18" t="s">
        <v>3497</v>
      </c>
      <c r="B3006" s="22" t="s">
        <v>3496</v>
      </c>
    </row>
    <row r="3007" spans="1:2" x14ac:dyDescent="0.25">
      <c r="A3007" s="18" t="s">
        <v>10115</v>
      </c>
      <c r="B3007" s="22" t="s">
        <v>10116</v>
      </c>
    </row>
    <row r="3008" spans="1:2" x14ac:dyDescent="0.25">
      <c r="A3008" s="18" t="s">
        <v>8722</v>
      </c>
      <c r="B3008" s="22" t="s">
        <v>8723</v>
      </c>
    </row>
    <row r="3009" spans="1:2" x14ac:dyDescent="0.25">
      <c r="A3009" s="18" t="s">
        <v>8088</v>
      </c>
      <c r="B3009" s="22" t="s">
        <v>8089</v>
      </c>
    </row>
    <row r="3010" spans="1:2" x14ac:dyDescent="0.25">
      <c r="A3010" s="18" t="s">
        <v>7960</v>
      </c>
      <c r="B3010" s="22" t="s">
        <v>7961</v>
      </c>
    </row>
    <row r="3011" spans="1:2" x14ac:dyDescent="0.25">
      <c r="A3011" s="18" t="s">
        <v>3499</v>
      </c>
      <c r="B3011" s="22" t="s">
        <v>3498</v>
      </c>
    </row>
    <row r="3012" spans="1:2" x14ac:dyDescent="0.25">
      <c r="A3012" s="18" t="s">
        <v>3501</v>
      </c>
      <c r="B3012" s="22" t="s">
        <v>3500</v>
      </c>
    </row>
    <row r="3013" spans="1:2" x14ac:dyDescent="0.25">
      <c r="A3013" s="18" t="s">
        <v>9206</v>
      </c>
      <c r="B3013" s="22" t="s">
        <v>9207</v>
      </c>
    </row>
    <row r="3014" spans="1:2" x14ac:dyDescent="0.25">
      <c r="A3014" s="18" t="s">
        <v>3503</v>
      </c>
      <c r="B3014" s="22" t="s">
        <v>3502</v>
      </c>
    </row>
    <row r="3015" spans="1:2" x14ac:dyDescent="0.25">
      <c r="A3015" s="18" t="s">
        <v>6936</v>
      </c>
      <c r="B3015" s="22" t="s">
        <v>6937</v>
      </c>
    </row>
    <row r="3016" spans="1:2" x14ac:dyDescent="0.25">
      <c r="A3016" s="18" t="s">
        <v>3505</v>
      </c>
      <c r="B3016" s="22" t="s">
        <v>3504</v>
      </c>
    </row>
    <row r="3017" spans="1:2" x14ac:dyDescent="0.25">
      <c r="A3017" s="18" t="s">
        <v>7408</v>
      </c>
      <c r="B3017" s="22" t="s">
        <v>7409</v>
      </c>
    </row>
    <row r="3018" spans="1:2" x14ac:dyDescent="0.25">
      <c r="A3018" s="18" t="s">
        <v>7738</v>
      </c>
      <c r="B3018" s="22" t="s">
        <v>7739</v>
      </c>
    </row>
    <row r="3019" spans="1:2" x14ac:dyDescent="0.25">
      <c r="A3019" s="18" t="s">
        <v>3507</v>
      </c>
      <c r="B3019" s="22" t="s">
        <v>3506</v>
      </c>
    </row>
    <row r="3020" spans="1:2" x14ac:dyDescent="0.25">
      <c r="A3020" s="18" t="s">
        <v>209</v>
      </c>
      <c r="B3020" s="22" t="s">
        <v>3508</v>
      </c>
    </row>
    <row r="3021" spans="1:2" x14ac:dyDescent="0.25">
      <c r="A3021" s="18" t="s">
        <v>3510</v>
      </c>
      <c r="B3021" s="22" t="s">
        <v>3509</v>
      </c>
    </row>
    <row r="3022" spans="1:2" x14ac:dyDescent="0.25">
      <c r="A3022" s="18" t="s">
        <v>3512</v>
      </c>
      <c r="B3022" s="22" t="s">
        <v>3511</v>
      </c>
    </row>
    <row r="3023" spans="1:2" x14ac:dyDescent="0.25">
      <c r="A3023" s="18" t="s">
        <v>3514</v>
      </c>
      <c r="B3023" s="22" t="s">
        <v>3513</v>
      </c>
    </row>
    <row r="3024" spans="1:2" x14ac:dyDescent="0.25">
      <c r="A3024" s="18" t="s">
        <v>8266</v>
      </c>
      <c r="B3024" s="22" t="s">
        <v>8267</v>
      </c>
    </row>
    <row r="3025" spans="1:2" x14ac:dyDescent="0.25">
      <c r="A3025" s="18" t="s">
        <v>6223</v>
      </c>
      <c r="B3025" s="22" t="s">
        <v>6224</v>
      </c>
    </row>
    <row r="3026" spans="1:2" x14ac:dyDescent="0.25">
      <c r="A3026" s="18" t="s">
        <v>10301</v>
      </c>
      <c r="B3026" s="22" t="s">
        <v>10302</v>
      </c>
    </row>
    <row r="3027" spans="1:2" x14ac:dyDescent="0.25">
      <c r="A3027" s="18" t="s">
        <v>6253</v>
      </c>
      <c r="B3027" s="22" t="s">
        <v>6254</v>
      </c>
    </row>
    <row r="3028" spans="1:2" x14ac:dyDescent="0.25">
      <c r="A3028" s="18" t="s">
        <v>10173</v>
      </c>
      <c r="B3028" s="22" t="s">
        <v>10174</v>
      </c>
    </row>
    <row r="3029" spans="1:2" x14ac:dyDescent="0.25">
      <c r="A3029" s="18" t="s">
        <v>3516</v>
      </c>
      <c r="B3029" s="22" t="s">
        <v>3515</v>
      </c>
    </row>
    <row r="3030" spans="1:2" x14ac:dyDescent="0.25">
      <c r="A3030" s="18" t="s">
        <v>3518</v>
      </c>
      <c r="B3030" s="22" t="s">
        <v>3517</v>
      </c>
    </row>
    <row r="3031" spans="1:2" x14ac:dyDescent="0.25">
      <c r="A3031" s="18" t="s">
        <v>271</v>
      </c>
      <c r="B3031" s="22" t="s">
        <v>3519</v>
      </c>
    </row>
    <row r="3032" spans="1:2" x14ac:dyDescent="0.25">
      <c r="A3032" s="18" t="s">
        <v>7618</v>
      </c>
      <c r="B3032" s="22" t="s">
        <v>7619</v>
      </c>
    </row>
    <row r="3033" spans="1:2" x14ac:dyDescent="0.25">
      <c r="A3033" s="18" t="s">
        <v>10307</v>
      </c>
      <c r="B3033" s="22" t="s">
        <v>10308</v>
      </c>
    </row>
    <row r="3034" spans="1:2" x14ac:dyDescent="0.25">
      <c r="A3034" s="18" t="s">
        <v>5582</v>
      </c>
      <c r="B3034" s="22" t="s">
        <v>5583</v>
      </c>
    </row>
    <row r="3035" spans="1:2" x14ac:dyDescent="0.25">
      <c r="A3035" s="18" t="s">
        <v>3521</v>
      </c>
      <c r="B3035" s="22" t="s">
        <v>3520</v>
      </c>
    </row>
    <row r="3036" spans="1:2" x14ac:dyDescent="0.25">
      <c r="A3036" s="18" t="s">
        <v>6367</v>
      </c>
      <c r="B3036" s="22" t="s">
        <v>6368</v>
      </c>
    </row>
    <row r="3037" spans="1:2" x14ac:dyDescent="0.25">
      <c r="A3037" s="18" t="s">
        <v>3523</v>
      </c>
      <c r="B3037" s="22" t="s">
        <v>3522</v>
      </c>
    </row>
    <row r="3038" spans="1:2" x14ac:dyDescent="0.25">
      <c r="A3038" s="18" t="s">
        <v>79</v>
      </c>
      <c r="B3038" s="22" t="s">
        <v>3524</v>
      </c>
    </row>
    <row r="3039" spans="1:2" x14ac:dyDescent="0.25">
      <c r="A3039" s="18" t="s">
        <v>7710</v>
      </c>
      <c r="B3039" s="22" t="s">
        <v>7711</v>
      </c>
    </row>
    <row r="3040" spans="1:2" x14ac:dyDescent="0.25">
      <c r="A3040" s="18" t="s">
        <v>3526</v>
      </c>
      <c r="B3040" s="22" t="s">
        <v>3525</v>
      </c>
    </row>
    <row r="3041" spans="1:2" x14ac:dyDescent="0.25">
      <c r="A3041" s="18" t="s">
        <v>9312</v>
      </c>
      <c r="B3041" s="22" t="s">
        <v>9313</v>
      </c>
    </row>
    <row r="3042" spans="1:2" x14ac:dyDescent="0.25">
      <c r="A3042" s="18" t="s">
        <v>9812</v>
      </c>
      <c r="B3042" s="22" t="s">
        <v>9813</v>
      </c>
    </row>
    <row r="3043" spans="1:2" x14ac:dyDescent="0.25">
      <c r="A3043" s="18" t="s">
        <v>3528</v>
      </c>
      <c r="B3043" s="22" t="s">
        <v>3527</v>
      </c>
    </row>
    <row r="3044" spans="1:2" x14ac:dyDescent="0.25">
      <c r="A3044" s="18" t="s">
        <v>8922</v>
      </c>
      <c r="B3044" s="22" t="s">
        <v>8923</v>
      </c>
    </row>
    <row r="3045" spans="1:2" x14ac:dyDescent="0.25">
      <c r="A3045" s="18" t="s">
        <v>3530</v>
      </c>
      <c r="B3045" s="22" t="s">
        <v>3529</v>
      </c>
    </row>
    <row r="3046" spans="1:2" x14ac:dyDescent="0.25">
      <c r="A3046" s="18" t="s">
        <v>3532</v>
      </c>
      <c r="B3046" s="22" t="s">
        <v>3531</v>
      </c>
    </row>
    <row r="3047" spans="1:2" x14ac:dyDescent="0.25">
      <c r="A3047" s="18" t="s">
        <v>5912</v>
      </c>
      <c r="B3047" s="22" t="s">
        <v>5913</v>
      </c>
    </row>
    <row r="3048" spans="1:2" x14ac:dyDescent="0.25">
      <c r="A3048" s="18" t="s">
        <v>6892</v>
      </c>
      <c r="B3048" s="22" t="s">
        <v>6893</v>
      </c>
    </row>
    <row r="3049" spans="1:2" x14ac:dyDescent="0.25">
      <c r="A3049" s="18" t="s">
        <v>3534</v>
      </c>
      <c r="B3049" s="22" t="s">
        <v>3533</v>
      </c>
    </row>
    <row r="3050" spans="1:2" x14ac:dyDescent="0.25">
      <c r="A3050" s="18" t="s">
        <v>9922</v>
      </c>
      <c r="B3050" s="22" t="s">
        <v>9923</v>
      </c>
    </row>
    <row r="3051" spans="1:2" x14ac:dyDescent="0.25">
      <c r="A3051" s="18" t="s">
        <v>3537</v>
      </c>
      <c r="B3051" s="22" t="s">
        <v>3536</v>
      </c>
    </row>
    <row r="3052" spans="1:2" x14ac:dyDescent="0.25">
      <c r="A3052" s="18" t="s">
        <v>7188</v>
      </c>
      <c r="B3052" s="22" t="s">
        <v>7189</v>
      </c>
    </row>
    <row r="3053" spans="1:2" x14ac:dyDescent="0.25">
      <c r="A3053" s="18" t="s">
        <v>3539</v>
      </c>
      <c r="B3053" s="22" t="s">
        <v>3538</v>
      </c>
    </row>
    <row r="3054" spans="1:2" x14ac:dyDescent="0.25">
      <c r="A3054" s="18" t="s">
        <v>7840</v>
      </c>
      <c r="B3054" s="22" t="s">
        <v>7841</v>
      </c>
    </row>
    <row r="3055" spans="1:2" x14ac:dyDescent="0.25">
      <c r="A3055" s="18" t="s">
        <v>9054</v>
      </c>
      <c r="B3055" s="22" t="s">
        <v>9055</v>
      </c>
    </row>
    <row r="3056" spans="1:2" x14ac:dyDescent="0.25">
      <c r="A3056" s="18" t="s">
        <v>5997</v>
      </c>
      <c r="B3056" s="22" t="s">
        <v>5998</v>
      </c>
    </row>
    <row r="3057" spans="1:2" x14ac:dyDescent="0.25">
      <c r="A3057" s="18" t="s">
        <v>10185</v>
      </c>
      <c r="B3057" s="22" t="s">
        <v>10186</v>
      </c>
    </row>
    <row r="3058" spans="1:2" x14ac:dyDescent="0.25">
      <c r="A3058" s="18" t="s">
        <v>3541</v>
      </c>
      <c r="B3058" s="22" t="s">
        <v>3540</v>
      </c>
    </row>
    <row r="3059" spans="1:2" x14ac:dyDescent="0.25">
      <c r="A3059" s="18" t="s">
        <v>10287</v>
      </c>
      <c r="B3059" s="22" t="s">
        <v>10288</v>
      </c>
    </row>
    <row r="3060" spans="1:2" x14ac:dyDescent="0.25">
      <c r="A3060" s="18" t="s">
        <v>7402</v>
      </c>
      <c r="B3060" s="22" t="s">
        <v>7403</v>
      </c>
    </row>
    <row r="3061" spans="1:2" x14ac:dyDescent="0.25">
      <c r="A3061" s="18" t="s">
        <v>6555</v>
      </c>
      <c r="B3061" s="22" t="s">
        <v>6556</v>
      </c>
    </row>
    <row r="3062" spans="1:2" x14ac:dyDescent="0.25">
      <c r="A3062" s="18" t="s">
        <v>3543</v>
      </c>
      <c r="B3062" s="22" t="s">
        <v>3542</v>
      </c>
    </row>
    <row r="3063" spans="1:2" x14ac:dyDescent="0.25">
      <c r="A3063" s="18" t="s">
        <v>6293</v>
      </c>
      <c r="B3063" s="22" t="s">
        <v>6294</v>
      </c>
    </row>
    <row r="3064" spans="1:2" x14ac:dyDescent="0.25">
      <c r="A3064" s="18" t="s">
        <v>5784</v>
      </c>
      <c r="B3064" s="22" t="s">
        <v>5785</v>
      </c>
    </row>
    <row r="3065" spans="1:2" x14ac:dyDescent="0.25">
      <c r="A3065" s="18" t="s">
        <v>3545</v>
      </c>
      <c r="B3065" s="22" t="s">
        <v>3544</v>
      </c>
    </row>
    <row r="3066" spans="1:2" x14ac:dyDescent="0.25">
      <c r="A3066" s="18" t="s">
        <v>7292</v>
      </c>
      <c r="B3066" s="22" t="s">
        <v>7293</v>
      </c>
    </row>
    <row r="3067" spans="1:2" x14ac:dyDescent="0.25">
      <c r="A3067" s="18" t="s">
        <v>10209</v>
      </c>
      <c r="B3067" s="22" t="s">
        <v>10210</v>
      </c>
    </row>
    <row r="3068" spans="1:2" x14ac:dyDescent="0.25">
      <c r="A3068" s="18" t="s">
        <v>5852</v>
      </c>
      <c r="B3068" s="22" t="s">
        <v>5853</v>
      </c>
    </row>
    <row r="3069" spans="1:2" x14ac:dyDescent="0.25">
      <c r="A3069" s="18" t="s">
        <v>3547</v>
      </c>
      <c r="B3069" s="22" t="s">
        <v>3546</v>
      </c>
    </row>
    <row r="3070" spans="1:2" x14ac:dyDescent="0.25">
      <c r="A3070" s="18" t="s">
        <v>3549</v>
      </c>
      <c r="B3070" s="22" t="s">
        <v>3548</v>
      </c>
    </row>
    <row r="3071" spans="1:2" x14ac:dyDescent="0.25">
      <c r="A3071" s="18" t="s">
        <v>3551</v>
      </c>
      <c r="B3071" s="22" t="s">
        <v>3550</v>
      </c>
    </row>
    <row r="3072" spans="1:2" x14ac:dyDescent="0.25">
      <c r="A3072" s="18" t="s">
        <v>3553</v>
      </c>
      <c r="B3072" s="22" t="s">
        <v>3552</v>
      </c>
    </row>
    <row r="3073" spans="1:2" x14ac:dyDescent="0.25">
      <c r="A3073" s="18" t="s">
        <v>10247</v>
      </c>
      <c r="B3073" s="22" t="s">
        <v>10248</v>
      </c>
    </row>
    <row r="3074" spans="1:2" x14ac:dyDescent="0.25">
      <c r="A3074" s="18" t="s">
        <v>3555</v>
      </c>
      <c r="B3074" s="22" t="s">
        <v>3554</v>
      </c>
    </row>
    <row r="3075" spans="1:2" x14ac:dyDescent="0.25">
      <c r="A3075" s="18" t="s">
        <v>3557</v>
      </c>
      <c r="B3075" s="22" t="s">
        <v>3556</v>
      </c>
    </row>
    <row r="3076" spans="1:2" x14ac:dyDescent="0.25">
      <c r="A3076" s="18" t="s">
        <v>3559</v>
      </c>
      <c r="B3076" s="22" t="s">
        <v>3558</v>
      </c>
    </row>
    <row r="3077" spans="1:2" x14ac:dyDescent="0.25">
      <c r="A3077" s="18" t="s">
        <v>3561</v>
      </c>
      <c r="B3077" s="22" t="s">
        <v>3560</v>
      </c>
    </row>
    <row r="3078" spans="1:2" x14ac:dyDescent="0.25">
      <c r="A3078" s="18" t="s">
        <v>10191</v>
      </c>
      <c r="B3078" s="22" t="s">
        <v>10192</v>
      </c>
    </row>
    <row r="3079" spans="1:2" x14ac:dyDescent="0.25">
      <c r="A3079" s="18" t="s">
        <v>5488</v>
      </c>
      <c r="B3079" s="22" t="s">
        <v>5489</v>
      </c>
    </row>
    <row r="3080" spans="1:2" x14ac:dyDescent="0.25">
      <c r="A3080" s="18" t="s">
        <v>5924</v>
      </c>
      <c r="B3080" s="22" t="s">
        <v>5925</v>
      </c>
    </row>
    <row r="3081" spans="1:2" x14ac:dyDescent="0.25">
      <c r="A3081" s="18" t="s">
        <v>223</v>
      </c>
      <c r="B3081" s="22" t="s">
        <v>3562</v>
      </c>
    </row>
    <row r="3082" spans="1:2" x14ac:dyDescent="0.25">
      <c r="A3082" s="18" t="s">
        <v>5316</v>
      </c>
      <c r="B3082" s="22" t="s">
        <v>5317</v>
      </c>
    </row>
    <row r="3083" spans="1:2" x14ac:dyDescent="0.25">
      <c r="A3083" s="18" t="s">
        <v>9345</v>
      </c>
      <c r="B3083" s="22" t="s">
        <v>9346</v>
      </c>
    </row>
    <row r="3084" spans="1:2" x14ac:dyDescent="0.25">
      <c r="A3084" s="18" t="s">
        <v>3564</v>
      </c>
      <c r="B3084" s="22" t="s">
        <v>3563</v>
      </c>
    </row>
    <row r="3085" spans="1:2" x14ac:dyDescent="0.25">
      <c r="A3085" s="18" t="s">
        <v>3566</v>
      </c>
      <c r="B3085" s="22" t="s">
        <v>3565</v>
      </c>
    </row>
    <row r="3086" spans="1:2" x14ac:dyDescent="0.25">
      <c r="A3086" s="18" t="s">
        <v>5700</v>
      </c>
      <c r="B3086" s="22" t="s">
        <v>5701</v>
      </c>
    </row>
    <row r="3087" spans="1:2" x14ac:dyDescent="0.25">
      <c r="A3087" s="18" t="s">
        <v>10217</v>
      </c>
      <c r="B3087" s="22" t="s">
        <v>10218</v>
      </c>
    </row>
    <row r="3088" spans="1:2" x14ac:dyDescent="0.25">
      <c r="A3088" s="18" t="s">
        <v>3568</v>
      </c>
      <c r="B3088" s="22" t="s">
        <v>3567</v>
      </c>
    </row>
    <row r="3089" spans="1:2" x14ac:dyDescent="0.25">
      <c r="A3089" s="18" t="s">
        <v>7124</v>
      </c>
      <c r="B3089" s="22" t="s">
        <v>7125</v>
      </c>
    </row>
    <row r="3090" spans="1:2" x14ac:dyDescent="0.25">
      <c r="A3090" s="18" t="s">
        <v>8830</v>
      </c>
      <c r="B3090" s="22" t="s">
        <v>8831</v>
      </c>
    </row>
    <row r="3091" spans="1:2" x14ac:dyDescent="0.25">
      <c r="A3091" s="18" t="s">
        <v>5406</v>
      </c>
      <c r="B3091" s="22" t="s">
        <v>5407</v>
      </c>
    </row>
    <row r="3092" spans="1:2" x14ac:dyDescent="0.25">
      <c r="A3092" s="18" t="s">
        <v>8354</v>
      </c>
      <c r="B3092" s="22" t="s">
        <v>8355</v>
      </c>
    </row>
    <row r="3093" spans="1:2" x14ac:dyDescent="0.25">
      <c r="A3093" s="18" t="s">
        <v>3570</v>
      </c>
      <c r="B3093" s="22" t="s">
        <v>3569</v>
      </c>
    </row>
    <row r="3094" spans="1:2" x14ac:dyDescent="0.25">
      <c r="A3094" s="18" t="s">
        <v>9638</v>
      </c>
      <c r="B3094" s="22" t="s">
        <v>9639</v>
      </c>
    </row>
    <row r="3095" spans="1:2" x14ac:dyDescent="0.25">
      <c r="A3095" s="18" t="s">
        <v>3572</v>
      </c>
      <c r="B3095" s="22" t="s">
        <v>3571</v>
      </c>
    </row>
    <row r="3096" spans="1:2" x14ac:dyDescent="0.25">
      <c r="A3096" s="18" t="s">
        <v>3575</v>
      </c>
      <c r="B3096" s="22" t="s">
        <v>3574</v>
      </c>
    </row>
    <row r="3097" spans="1:2" x14ac:dyDescent="0.25">
      <c r="A3097" s="18" t="s">
        <v>3577</v>
      </c>
      <c r="B3097" s="22" t="s">
        <v>3576</v>
      </c>
    </row>
    <row r="3098" spans="1:2" x14ac:dyDescent="0.25">
      <c r="A3098" s="18" t="s">
        <v>6331</v>
      </c>
      <c r="B3098" s="22" t="s">
        <v>6332</v>
      </c>
    </row>
    <row r="3099" spans="1:2" x14ac:dyDescent="0.25">
      <c r="A3099" s="18" t="s">
        <v>3579</v>
      </c>
      <c r="B3099" s="22" t="s">
        <v>3578</v>
      </c>
    </row>
    <row r="3100" spans="1:2" x14ac:dyDescent="0.25">
      <c r="A3100" s="18" t="s">
        <v>9806</v>
      </c>
      <c r="B3100" s="22" t="s">
        <v>9807</v>
      </c>
    </row>
    <row r="3101" spans="1:2" x14ac:dyDescent="0.25">
      <c r="A3101" s="18" t="s">
        <v>3581</v>
      </c>
      <c r="B3101" s="22" t="s">
        <v>3580</v>
      </c>
    </row>
    <row r="3102" spans="1:2" x14ac:dyDescent="0.25">
      <c r="A3102" s="18" t="s">
        <v>8134</v>
      </c>
      <c r="B3102" s="22" t="s">
        <v>8135</v>
      </c>
    </row>
    <row r="3103" spans="1:2" x14ac:dyDescent="0.25">
      <c r="A3103" s="18" t="s">
        <v>3583</v>
      </c>
      <c r="B3103" s="22" t="s">
        <v>3582</v>
      </c>
    </row>
    <row r="3104" spans="1:2" x14ac:dyDescent="0.25">
      <c r="A3104" s="18" t="s">
        <v>5850</v>
      </c>
      <c r="B3104" s="22" t="s">
        <v>5851</v>
      </c>
    </row>
    <row r="3105" spans="1:2" x14ac:dyDescent="0.25">
      <c r="A3105" s="18" t="s">
        <v>3585</v>
      </c>
      <c r="B3105" s="22" t="s">
        <v>3584</v>
      </c>
    </row>
    <row r="3106" spans="1:2" x14ac:dyDescent="0.25">
      <c r="A3106" s="18" t="s">
        <v>8116</v>
      </c>
      <c r="B3106" s="22" t="s">
        <v>8117</v>
      </c>
    </row>
    <row r="3107" spans="1:2" x14ac:dyDescent="0.25">
      <c r="A3107" s="18" t="s">
        <v>6636</v>
      </c>
      <c r="B3107" s="22" t="s">
        <v>6637</v>
      </c>
    </row>
    <row r="3108" spans="1:2" x14ac:dyDescent="0.25">
      <c r="A3108" s="18" t="s">
        <v>10229</v>
      </c>
      <c r="B3108" s="22" t="s">
        <v>10230</v>
      </c>
    </row>
    <row r="3109" spans="1:2" x14ac:dyDescent="0.25">
      <c r="A3109" s="18" t="s">
        <v>7458</v>
      </c>
      <c r="B3109" s="22" t="s">
        <v>7459</v>
      </c>
    </row>
    <row r="3110" spans="1:2" x14ac:dyDescent="0.25">
      <c r="A3110" s="18" t="s">
        <v>7724</v>
      </c>
      <c r="B3110" s="22" t="s">
        <v>7725</v>
      </c>
    </row>
    <row r="3111" spans="1:2" x14ac:dyDescent="0.25">
      <c r="A3111" s="18" t="s">
        <v>8852</v>
      </c>
      <c r="B3111" s="22" t="s">
        <v>8853</v>
      </c>
    </row>
    <row r="3112" spans="1:2" x14ac:dyDescent="0.25">
      <c r="A3112" s="18" t="s">
        <v>3587</v>
      </c>
      <c r="B3112" s="22" t="s">
        <v>3586</v>
      </c>
    </row>
    <row r="3113" spans="1:2" x14ac:dyDescent="0.25">
      <c r="A3113" s="18" t="s">
        <v>6007</v>
      </c>
      <c r="B3113" s="22" t="s">
        <v>6008</v>
      </c>
    </row>
    <row r="3114" spans="1:2" x14ac:dyDescent="0.25">
      <c r="A3114" s="18" t="s">
        <v>3589</v>
      </c>
      <c r="B3114" s="22" t="s">
        <v>3588</v>
      </c>
    </row>
    <row r="3115" spans="1:2" x14ac:dyDescent="0.25">
      <c r="A3115" s="18" t="s">
        <v>5410</v>
      </c>
      <c r="B3115" s="22" t="s">
        <v>5411</v>
      </c>
    </row>
    <row r="3116" spans="1:2" x14ac:dyDescent="0.25">
      <c r="A3116" s="18" t="s">
        <v>3591</v>
      </c>
      <c r="B3116" s="22" t="s">
        <v>3590</v>
      </c>
    </row>
    <row r="3117" spans="1:2" x14ac:dyDescent="0.25">
      <c r="A3117" s="18" t="s">
        <v>9252</v>
      </c>
      <c r="B3117" s="22" t="s">
        <v>9253</v>
      </c>
    </row>
    <row r="3118" spans="1:2" x14ac:dyDescent="0.25">
      <c r="A3118" s="18" t="s">
        <v>3593</v>
      </c>
      <c r="B3118" s="22" t="s">
        <v>3592</v>
      </c>
    </row>
    <row r="3119" spans="1:2" x14ac:dyDescent="0.25">
      <c r="A3119" s="18" t="s">
        <v>8340</v>
      </c>
      <c r="B3119" s="22" t="s">
        <v>8341</v>
      </c>
    </row>
    <row r="3120" spans="1:2" x14ac:dyDescent="0.25">
      <c r="A3120" s="18" t="s">
        <v>3595</v>
      </c>
      <c r="B3120" s="22" t="s">
        <v>3594</v>
      </c>
    </row>
    <row r="3121" spans="1:2" x14ac:dyDescent="0.25">
      <c r="A3121" s="18" t="s">
        <v>9916</v>
      </c>
      <c r="B3121" s="22" t="s">
        <v>9917</v>
      </c>
    </row>
    <row r="3122" spans="1:2" x14ac:dyDescent="0.25">
      <c r="A3122" s="18" t="s">
        <v>234</v>
      </c>
      <c r="B3122" s="22" t="s">
        <v>3596</v>
      </c>
    </row>
    <row r="3123" spans="1:2" x14ac:dyDescent="0.25">
      <c r="A3123" s="18" t="s">
        <v>7524</v>
      </c>
      <c r="B3123" s="22" t="s">
        <v>7525</v>
      </c>
    </row>
    <row r="3124" spans="1:2" x14ac:dyDescent="0.25">
      <c r="A3124" s="18" t="s">
        <v>8066</v>
      </c>
      <c r="B3124" s="22" t="s">
        <v>8067</v>
      </c>
    </row>
    <row r="3125" spans="1:2" x14ac:dyDescent="0.25">
      <c r="A3125" s="18" t="s">
        <v>3599</v>
      </c>
      <c r="B3125" s="22" t="s">
        <v>3598</v>
      </c>
    </row>
    <row r="3126" spans="1:2" x14ac:dyDescent="0.25">
      <c r="A3126" s="18" t="s">
        <v>3601</v>
      </c>
      <c r="B3126" s="22" t="s">
        <v>3600</v>
      </c>
    </row>
    <row r="3127" spans="1:2" x14ac:dyDescent="0.25">
      <c r="A3127" s="18" t="s">
        <v>3603</v>
      </c>
      <c r="B3127" s="22" t="s">
        <v>3602</v>
      </c>
    </row>
    <row r="3128" spans="1:2" x14ac:dyDescent="0.25">
      <c r="A3128" s="18" t="s">
        <v>3605</v>
      </c>
      <c r="B3128" s="22" t="s">
        <v>3604</v>
      </c>
    </row>
    <row r="3129" spans="1:2" x14ac:dyDescent="0.25">
      <c r="A3129" s="18" t="s">
        <v>9078</v>
      </c>
      <c r="B3129" s="22" t="s">
        <v>9079</v>
      </c>
    </row>
    <row r="3130" spans="1:2" x14ac:dyDescent="0.25">
      <c r="A3130" s="18" t="s">
        <v>3607</v>
      </c>
      <c r="B3130" s="22" t="s">
        <v>3606</v>
      </c>
    </row>
    <row r="3131" spans="1:2" x14ac:dyDescent="0.25">
      <c r="A3131" s="18" t="s">
        <v>5576</v>
      </c>
      <c r="B3131" s="22" t="s">
        <v>5577</v>
      </c>
    </row>
    <row r="3132" spans="1:2" x14ac:dyDescent="0.25">
      <c r="A3132" s="18" t="s">
        <v>3609</v>
      </c>
      <c r="B3132" s="22" t="s">
        <v>3608</v>
      </c>
    </row>
    <row r="3133" spans="1:2" x14ac:dyDescent="0.25">
      <c r="A3133" s="18" t="s">
        <v>9242</v>
      </c>
      <c r="B3133" s="22" t="s">
        <v>9243</v>
      </c>
    </row>
    <row r="3134" spans="1:2" x14ac:dyDescent="0.25">
      <c r="A3134" s="18" t="s">
        <v>3611</v>
      </c>
      <c r="B3134" s="22" t="s">
        <v>3610</v>
      </c>
    </row>
    <row r="3135" spans="1:2" x14ac:dyDescent="0.25">
      <c r="A3135" s="18" t="s">
        <v>3614</v>
      </c>
      <c r="B3135" s="22" t="s">
        <v>3613</v>
      </c>
    </row>
    <row r="3136" spans="1:2" x14ac:dyDescent="0.25">
      <c r="A3136" s="18" t="s">
        <v>3616</v>
      </c>
      <c r="B3136" s="22" t="s">
        <v>3615</v>
      </c>
    </row>
    <row r="3137" spans="1:2" x14ac:dyDescent="0.25">
      <c r="A3137" s="18" t="s">
        <v>3618</v>
      </c>
      <c r="B3137" s="22" t="s">
        <v>3617</v>
      </c>
    </row>
    <row r="3138" spans="1:2" x14ac:dyDescent="0.25">
      <c r="A3138" s="18" t="s">
        <v>6297</v>
      </c>
      <c r="B3138" s="22" t="s">
        <v>6298</v>
      </c>
    </row>
    <row r="3139" spans="1:2" x14ac:dyDescent="0.25">
      <c r="A3139" s="18" t="s">
        <v>6205</v>
      </c>
      <c r="B3139" s="22" t="s">
        <v>6206</v>
      </c>
    </row>
    <row r="3140" spans="1:2" x14ac:dyDescent="0.25">
      <c r="A3140" s="18" t="s">
        <v>3620</v>
      </c>
      <c r="B3140" s="22" t="s">
        <v>3619</v>
      </c>
    </row>
    <row r="3141" spans="1:2" x14ac:dyDescent="0.25">
      <c r="A3141" s="18" t="s">
        <v>8402</v>
      </c>
      <c r="B3141" s="22" t="s">
        <v>8403</v>
      </c>
    </row>
    <row r="3142" spans="1:2" x14ac:dyDescent="0.25">
      <c r="A3142" s="18" t="s">
        <v>156</v>
      </c>
      <c r="B3142" s="22" t="s">
        <v>3621</v>
      </c>
    </row>
    <row r="3143" spans="1:2" x14ac:dyDescent="0.25">
      <c r="A3143" s="18" t="s">
        <v>8430</v>
      </c>
      <c r="B3143" s="22" t="s">
        <v>8431</v>
      </c>
    </row>
    <row r="3144" spans="1:2" x14ac:dyDescent="0.25">
      <c r="A3144" s="18" t="s">
        <v>5760</v>
      </c>
      <c r="B3144" s="22" t="s">
        <v>5761</v>
      </c>
    </row>
    <row r="3145" spans="1:2" x14ac:dyDescent="0.25">
      <c r="A3145" s="18" t="s">
        <v>3623</v>
      </c>
      <c r="B3145" s="22" t="s">
        <v>3622</v>
      </c>
    </row>
    <row r="3146" spans="1:2" x14ac:dyDescent="0.25">
      <c r="A3146" s="18" t="s">
        <v>8788</v>
      </c>
      <c r="B3146" s="22" t="s">
        <v>8789</v>
      </c>
    </row>
    <row r="3147" spans="1:2" x14ac:dyDescent="0.25">
      <c r="A3147" s="18" t="s">
        <v>3626</v>
      </c>
      <c r="B3147" s="22" t="s">
        <v>3625</v>
      </c>
    </row>
    <row r="3148" spans="1:2" x14ac:dyDescent="0.25">
      <c r="A3148" s="18" t="s">
        <v>7432</v>
      </c>
      <c r="B3148" s="22" t="s">
        <v>7433</v>
      </c>
    </row>
    <row r="3149" spans="1:2" x14ac:dyDescent="0.25">
      <c r="A3149" s="18" t="s">
        <v>3628</v>
      </c>
      <c r="B3149" s="22" t="s">
        <v>3627</v>
      </c>
    </row>
    <row r="3150" spans="1:2" x14ac:dyDescent="0.25">
      <c r="A3150" s="18" t="s">
        <v>9670</v>
      </c>
      <c r="B3150" s="22" t="s">
        <v>9671</v>
      </c>
    </row>
    <row r="3151" spans="1:2" x14ac:dyDescent="0.25">
      <c r="A3151" s="18" t="s">
        <v>5452</v>
      </c>
      <c r="B3151" s="22" t="s">
        <v>5453</v>
      </c>
    </row>
    <row r="3152" spans="1:2" x14ac:dyDescent="0.25">
      <c r="A3152" s="18" t="s">
        <v>5838</v>
      </c>
      <c r="B3152" s="22" t="s">
        <v>5839</v>
      </c>
    </row>
    <row r="3153" spans="1:2" x14ac:dyDescent="0.25">
      <c r="A3153" s="18" t="s">
        <v>3630</v>
      </c>
      <c r="B3153" s="22" t="s">
        <v>3629</v>
      </c>
    </row>
    <row r="3154" spans="1:2" x14ac:dyDescent="0.25">
      <c r="A3154" s="18" t="s">
        <v>9584</v>
      </c>
      <c r="B3154" s="22" t="s">
        <v>9585</v>
      </c>
    </row>
    <row r="3155" spans="1:2" x14ac:dyDescent="0.25">
      <c r="A3155" s="18" t="s">
        <v>7210</v>
      </c>
      <c r="B3155" s="22" t="s">
        <v>7211</v>
      </c>
    </row>
    <row r="3156" spans="1:2" x14ac:dyDescent="0.25">
      <c r="A3156" s="18" t="s">
        <v>8532</v>
      </c>
      <c r="B3156" s="22" t="s">
        <v>8533</v>
      </c>
    </row>
    <row r="3157" spans="1:2" x14ac:dyDescent="0.25">
      <c r="A3157" s="18" t="s">
        <v>7692</v>
      </c>
      <c r="B3157" s="22" t="s">
        <v>7693</v>
      </c>
    </row>
    <row r="3158" spans="1:2" x14ac:dyDescent="0.25">
      <c r="A3158" s="18" t="s">
        <v>3632</v>
      </c>
      <c r="B3158" s="22" t="s">
        <v>3631</v>
      </c>
    </row>
    <row r="3159" spans="1:2" x14ac:dyDescent="0.25">
      <c r="A3159" s="18" t="s">
        <v>7798</v>
      </c>
      <c r="B3159" s="22" t="s">
        <v>7799</v>
      </c>
    </row>
    <row r="3160" spans="1:2" x14ac:dyDescent="0.25">
      <c r="A3160" s="18" t="s">
        <v>9102</v>
      </c>
      <c r="B3160" s="22" t="s">
        <v>9103</v>
      </c>
    </row>
    <row r="3161" spans="1:2" x14ac:dyDescent="0.25">
      <c r="A3161" s="18" t="s">
        <v>6744</v>
      </c>
      <c r="B3161" s="22" t="s">
        <v>6745</v>
      </c>
    </row>
    <row r="3162" spans="1:2" x14ac:dyDescent="0.25">
      <c r="A3162" s="18" t="s">
        <v>7200</v>
      </c>
      <c r="B3162" s="22" t="s">
        <v>7201</v>
      </c>
    </row>
    <row r="3163" spans="1:2" x14ac:dyDescent="0.25">
      <c r="A3163" s="18" t="s">
        <v>245</v>
      </c>
      <c r="B3163" s="22" t="s">
        <v>3633</v>
      </c>
    </row>
    <row r="3164" spans="1:2" x14ac:dyDescent="0.25">
      <c r="A3164" s="18" t="s">
        <v>10137</v>
      </c>
      <c r="B3164" s="22" t="s">
        <v>10138</v>
      </c>
    </row>
    <row r="3165" spans="1:2" x14ac:dyDescent="0.25">
      <c r="A3165" s="18" t="s">
        <v>3635</v>
      </c>
      <c r="B3165" s="22" t="s">
        <v>3634</v>
      </c>
    </row>
    <row r="3166" spans="1:2" x14ac:dyDescent="0.25">
      <c r="A3166" s="18" t="s">
        <v>3637</v>
      </c>
      <c r="B3166" s="22" t="s">
        <v>3636</v>
      </c>
    </row>
    <row r="3167" spans="1:2" x14ac:dyDescent="0.25">
      <c r="A3167" s="18" t="s">
        <v>5286</v>
      </c>
      <c r="B3167" s="22" t="s">
        <v>5287</v>
      </c>
    </row>
    <row r="3168" spans="1:2" x14ac:dyDescent="0.25">
      <c r="A3168" s="18" t="s">
        <v>10145</v>
      </c>
      <c r="B3168" s="22" t="s">
        <v>10146</v>
      </c>
    </row>
    <row r="3169" spans="1:2" x14ac:dyDescent="0.25">
      <c r="A3169" s="18" t="s">
        <v>9702</v>
      </c>
      <c r="B3169" s="22" t="s">
        <v>9703</v>
      </c>
    </row>
    <row r="3170" spans="1:2" x14ac:dyDescent="0.25">
      <c r="A3170" s="18" t="s">
        <v>8314</v>
      </c>
      <c r="B3170" s="22" t="s">
        <v>8315</v>
      </c>
    </row>
    <row r="3171" spans="1:2" x14ac:dyDescent="0.25">
      <c r="A3171" s="18" t="s">
        <v>3639</v>
      </c>
      <c r="B3171" s="22" t="s">
        <v>3638</v>
      </c>
    </row>
    <row r="3172" spans="1:2" x14ac:dyDescent="0.25">
      <c r="A3172" s="18" t="s">
        <v>3641</v>
      </c>
      <c r="B3172" s="22" t="s">
        <v>3640</v>
      </c>
    </row>
    <row r="3173" spans="1:2" x14ac:dyDescent="0.25">
      <c r="A3173" s="18" t="s">
        <v>3643</v>
      </c>
      <c r="B3173" s="22" t="s">
        <v>3642</v>
      </c>
    </row>
    <row r="3174" spans="1:2" x14ac:dyDescent="0.25">
      <c r="A3174" s="18" t="s">
        <v>8294</v>
      </c>
      <c r="B3174" s="22" t="s">
        <v>8295</v>
      </c>
    </row>
    <row r="3175" spans="1:2" x14ac:dyDescent="0.25">
      <c r="A3175" s="18" t="s">
        <v>7332</v>
      </c>
      <c r="B3175" s="22" t="s">
        <v>7333</v>
      </c>
    </row>
    <row r="3176" spans="1:2" x14ac:dyDescent="0.25">
      <c r="A3176" s="18" t="s">
        <v>3645</v>
      </c>
      <c r="B3176" s="22" t="s">
        <v>3644</v>
      </c>
    </row>
    <row r="3177" spans="1:2" x14ac:dyDescent="0.25">
      <c r="A3177" s="18" t="s">
        <v>9908</v>
      </c>
      <c r="B3177" s="22" t="s">
        <v>9909</v>
      </c>
    </row>
    <row r="3178" spans="1:2" x14ac:dyDescent="0.25">
      <c r="A3178" s="18" t="s">
        <v>3647</v>
      </c>
      <c r="B3178" s="22" t="s">
        <v>3646</v>
      </c>
    </row>
    <row r="3179" spans="1:2" x14ac:dyDescent="0.25">
      <c r="A3179" s="18" t="s">
        <v>6914</v>
      </c>
      <c r="B3179" s="22" t="s">
        <v>6915</v>
      </c>
    </row>
    <row r="3180" spans="1:2" x14ac:dyDescent="0.25">
      <c r="A3180" s="18" t="s">
        <v>3649</v>
      </c>
      <c r="B3180" s="22" t="s">
        <v>3648</v>
      </c>
    </row>
    <row r="3181" spans="1:2" x14ac:dyDescent="0.25">
      <c r="A3181" s="18" t="s">
        <v>3651</v>
      </c>
      <c r="B3181" s="22" t="s">
        <v>3650</v>
      </c>
    </row>
    <row r="3182" spans="1:2" x14ac:dyDescent="0.25">
      <c r="A3182" s="18" t="s">
        <v>3653</v>
      </c>
      <c r="B3182" s="22" t="s">
        <v>3652</v>
      </c>
    </row>
    <row r="3183" spans="1:2" x14ac:dyDescent="0.25">
      <c r="A3183" s="18" t="s">
        <v>3655</v>
      </c>
      <c r="B3183" s="22" t="s">
        <v>3654</v>
      </c>
    </row>
    <row r="3184" spans="1:2" x14ac:dyDescent="0.25">
      <c r="A3184" s="18" t="s">
        <v>5788</v>
      </c>
      <c r="B3184" s="22" t="s">
        <v>5789</v>
      </c>
    </row>
    <row r="3185" spans="1:2" x14ac:dyDescent="0.25">
      <c r="A3185" s="18" t="s">
        <v>8958</v>
      </c>
      <c r="B3185" s="22" t="s">
        <v>8959</v>
      </c>
    </row>
    <row r="3186" spans="1:2" x14ac:dyDescent="0.25">
      <c r="A3186" s="18" t="s">
        <v>3657</v>
      </c>
      <c r="B3186" s="22" t="s">
        <v>3656</v>
      </c>
    </row>
    <row r="3187" spans="1:2" x14ac:dyDescent="0.25">
      <c r="A3187" s="18" t="s">
        <v>6762</v>
      </c>
      <c r="B3187" s="22" t="s">
        <v>6763</v>
      </c>
    </row>
    <row r="3188" spans="1:2" x14ac:dyDescent="0.25">
      <c r="A3188" s="18" t="s">
        <v>158</v>
      </c>
      <c r="B3188" s="22" t="s">
        <v>3658</v>
      </c>
    </row>
    <row r="3189" spans="1:2" x14ac:dyDescent="0.25">
      <c r="A3189" s="18" t="s">
        <v>8890</v>
      </c>
      <c r="B3189" s="22" t="s">
        <v>8891</v>
      </c>
    </row>
    <row r="3190" spans="1:2" x14ac:dyDescent="0.25">
      <c r="A3190" s="18" t="s">
        <v>167</v>
      </c>
      <c r="B3190" s="22" t="s">
        <v>3659</v>
      </c>
    </row>
    <row r="3191" spans="1:2" x14ac:dyDescent="0.25">
      <c r="A3191" s="18" t="s">
        <v>9395</v>
      </c>
      <c r="B3191" s="22" t="s">
        <v>9396</v>
      </c>
    </row>
    <row r="3192" spans="1:2" x14ac:dyDescent="0.25">
      <c r="A3192" s="18" t="s">
        <v>3661</v>
      </c>
      <c r="B3192" s="22" t="s">
        <v>3660</v>
      </c>
    </row>
    <row r="3193" spans="1:2" x14ac:dyDescent="0.25">
      <c r="A3193" s="18" t="s">
        <v>3664</v>
      </c>
      <c r="B3193" s="22" t="s">
        <v>3663</v>
      </c>
    </row>
    <row r="3194" spans="1:2" x14ac:dyDescent="0.25">
      <c r="A3194" s="18" t="s">
        <v>3666</v>
      </c>
      <c r="B3194" s="22" t="s">
        <v>3665</v>
      </c>
    </row>
    <row r="3195" spans="1:2" x14ac:dyDescent="0.25">
      <c r="A3195" s="18" t="s">
        <v>3668</v>
      </c>
      <c r="B3195" s="22" t="s">
        <v>3667</v>
      </c>
    </row>
    <row r="3196" spans="1:2" x14ac:dyDescent="0.25">
      <c r="A3196" s="18" t="s">
        <v>3670</v>
      </c>
      <c r="B3196" s="22" t="s">
        <v>3669</v>
      </c>
    </row>
    <row r="3197" spans="1:2" x14ac:dyDescent="0.25">
      <c r="A3197" s="18" t="s">
        <v>7706</v>
      </c>
      <c r="B3197" s="22" t="s">
        <v>7707</v>
      </c>
    </row>
    <row r="3198" spans="1:2" x14ac:dyDescent="0.25">
      <c r="A3198" s="18" t="s">
        <v>7282</v>
      </c>
      <c r="B3198" s="22" t="s">
        <v>7283</v>
      </c>
    </row>
    <row r="3199" spans="1:2" x14ac:dyDescent="0.25">
      <c r="A3199" s="18" t="s">
        <v>3672</v>
      </c>
      <c r="B3199" s="22" t="s">
        <v>3671</v>
      </c>
    </row>
    <row r="3200" spans="1:2" x14ac:dyDescent="0.25">
      <c r="A3200" s="18" t="s">
        <v>3674</v>
      </c>
      <c r="B3200" s="22" t="s">
        <v>3673</v>
      </c>
    </row>
    <row r="3201" spans="1:2" x14ac:dyDescent="0.25">
      <c r="A3201" s="18" t="s">
        <v>3676</v>
      </c>
      <c r="B3201" s="22" t="s">
        <v>3675</v>
      </c>
    </row>
    <row r="3202" spans="1:2" x14ac:dyDescent="0.25">
      <c r="A3202" s="18" t="s">
        <v>3678</v>
      </c>
      <c r="B3202" s="22" t="s">
        <v>3677</v>
      </c>
    </row>
    <row r="3203" spans="1:2" x14ac:dyDescent="0.25">
      <c r="A3203" s="18" t="s">
        <v>7512</v>
      </c>
      <c r="B3203" s="22" t="s">
        <v>7513</v>
      </c>
    </row>
    <row r="3204" spans="1:2" x14ac:dyDescent="0.25">
      <c r="A3204" s="18" t="s">
        <v>3680</v>
      </c>
      <c r="B3204" s="22" t="s">
        <v>3679</v>
      </c>
    </row>
    <row r="3205" spans="1:2" x14ac:dyDescent="0.25">
      <c r="A3205" s="18" t="s">
        <v>7252</v>
      </c>
      <c r="B3205" s="22" t="s">
        <v>7253</v>
      </c>
    </row>
    <row r="3206" spans="1:2" x14ac:dyDescent="0.25">
      <c r="A3206" s="18" t="s">
        <v>8320</v>
      </c>
      <c r="B3206" s="22" t="s">
        <v>8321</v>
      </c>
    </row>
    <row r="3207" spans="1:2" x14ac:dyDescent="0.25">
      <c r="A3207" s="18" t="s">
        <v>3682</v>
      </c>
      <c r="B3207" s="22" t="s">
        <v>3681</v>
      </c>
    </row>
    <row r="3208" spans="1:2" x14ac:dyDescent="0.25">
      <c r="A3208" s="18" t="s">
        <v>6481</v>
      </c>
      <c r="B3208" s="22" t="s">
        <v>6482</v>
      </c>
    </row>
    <row r="3209" spans="1:2" x14ac:dyDescent="0.25">
      <c r="A3209" s="18" t="s">
        <v>3684</v>
      </c>
      <c r="B3209" s="22" t="s">
        <v>3683</v>
      </c>
    </row>
    <row r="3210" spans="1:2" x14ac:dyDescent="0.25">
      <c r="A3210" s="18" t="s">
        <v>3686</v>
      </c>
      <c r="B3210" s="22" t="s">
        <v>3685</v>
      </c>
    </row>
    <row r="3211" spans="1:2" x14ac:dyDescent="0.25">
      <c r="A3211" s="18" t="s">
        <v>3688</v>
      </c>
      <c r="B3211" s="22" t="s">
        <v>3687</v>
      </c>
    </row>
    <row r="3212" spans="1:2" x14ac:dyDescent="0.25">
      <c r="A3212" s="18" t="s">
        <v>6193</v>
      </c>
      <c r="B3212" s="22" t="s">
        <v>6194</v>
      </c>
    </row>
    <row r="3213" spans="1:2" x14ac:dyDescent="0.25">
      <c r="A3213" s="18" t="s">
        <v>3690</v>
      </c>
      <c r="B3213" s="22" t="s">
        <v>3689</v>
      </c>
    </row>
    <row r="3214" spans="1:2" x14ac:dyDescent="0.25">
      <c r="A3214" s="18" t="s">
        <v>3692</v>
      </c>
      <c r="B3214" s="22" t="s">
        <v>3691</v>
      </c>
    </row>
    <row r="3215" spans="1:2" x14ac:dyDescent="0.25">
      <c r="A3215" s="18" t="s">
        <v>5952</v>
      </c>
      <c r="B3215" s="22" t="s">
        <v>5953</v>
      </c>
    </row>
    <row r="3216" spans="1:2" x14ac:dyDescent="0.25">
      <c r="A3216" s="18" t="s">
        <v>3695</v>
      </c>
      <c r="B3216" s="22" t="s">
        <v>3694</v>
      </c>
    </row>
    <row r="3217" spans="1:2" x14ac:dyDescent="0.25">
      <c r="A3217" s="18" t="s">
        <v>9792</v>
      </c>
      <c r="B3217" s="22" t="s">
        <v>9793</v>
      </c>
    </row>
    <row r="3218" spans="1:2" x14ac:dyDescent="0.25">
      <c r="A3218" s="18" t="s">
        <v>9736</v>
      </c>
      <c r="B3218" s="22" t="s">
        <v>9737</v>
      </c>
    </row>
    <row r="3219" spans="1:2" x14ac:dyDescent="0.25">
      <c r="A3219" s="18" t="s">
        <v>3697</v>
      </c>
      <c r="B3219" s="22" t="s">
        <v>3696</v>
      </c>
    </row>
    <row r="3220" spans="1:2" x14ac:dyDescent="0.25">
      <c r="A3220" s="18" t="s">
        <v>3699</v>
      </c>
      <c r="B3220" s="22" t="s">
        <v>3698</v>
      </c>
    </row>
    <row r="3221" spans="1:2" x14ac:dyDescent="0.25">
      <c r="A3221" s="18" t="s">
        <v>3701</v>
      </c>
      <c r="B3221" s="22" t="s">
        <v>3700</v>
      </c>
    </row>
    <row r="3222" spans="1:2" x14ac:dyDescent="0.25">
      <c r="A3222" s="18" t="s">
        <v>3703</v>
      </c>
      <c r="B3222" s="22" t="s">
        <v>3702</v>
      </c>
    </row>
    <row r="3223" spans="1:2" x14ac:dyDescent="0.25">
      <c r="A3223" s="18" t="s">
        <v>3705</v>
      </c>
      <c r="B3223" s="22" t="s">
        <v>3704</v>
      </c>
    </row>
    <row r="3224" spans="1:2" x14ac:dyDescent="0.25">
      <c r="A3224" s="18" t="s">
        <v>3708</v>
      </c>
      <c r="B3224" s="22" t="s">
        <v>3707</v>
      </c>
    </row>
    <row r="3225" spans="1:2" x14ac:dyDescent="0.25">
      <c r="A3225" s="18" t="s">
        <v>3710</v>
      </c>
      <c r="B3225" s="22" t="s">
        <v>3709</v>
      </c>
    </row>
    <row r="3226" spans="1:2" x14ac:dyDescent="0.25">
      <c r="A3226" s="18" t="s">
        <v>9914</v>
      </c>
      <c r="B3226" s="22" t="s">
        <v>9915</v>
      </c>
    </row>
    <row r="3227" spans="1:2" x14ac:dyDescent="0.25">
      <c r="A3227" s="18" t="s">
        <v>9604</v>
      </c>
      <c r="B3227" s="22" t="s">
        <v>9605</v>
      </c>
    </row>
    <row r="3228" spans="1:2" x14ac:dyDescent="0.25">
      <c r="A3228" s="18" t="s">
        <v>8854</v>
      </c>
      <c r="B3228" s="22" t="s">
        <v>8855</v>
      </c>
    </row>
    <row r="3229" spans="1:2" x14ac:dyDescent="0.25">
      <c r="A3229" s="18" t="s">
        <v>3712</v>
      </c>
      <c r="B3229" s="22" t="s">
        <v>3711</v>
      </c>
    </row>
    <row r="3230" spans="1:2" x14ac:dyDescent="0.25">
      <c r="A3230" s="18" t="s">
        <v>6305</v>
      </c>
      <c r="B3230" s="22" t="s">
        <v>6306</v>
      </c>
    </row>
    <row r="3231" spans="1:2" x14ac:dyDescent="0.25">
      <c r="A3231" s="18" t="s">
        <v>5874</v>
      </c>
      <c r="B3231" s="22" t="s">
        <v>5875</v>
      </c>
    </row>
    <row r="3232" spans="1:2" x14ac:dyDescent="0.25">
      <c r="A3232" s="18" t="s">
        <v>5874</v>
      </c>
      <c r="B3232" s="22" t="s">
        <v>9403</v>
      </c>
    </row>
    <row r="3233" spans="1:2" x14ac:dyDescent="0.25">
      <c r="A3233" s="18" t="s">
        <v>3714</v>
      </c>
      <c r="B3233" s="22" t="s">
        <v>3713</v>
      </c>
    </row>
    <row r="3234" spans="1:2" x14ac:dyDescent="0.25">
      <c r="A3234" s="18" t="s">
        <v>8650</v>
      </c>
      <c r="B3234" s="22" t="s">
        <v>8651</v>
      </c>
    </row>
    <row r="3235" spans="1:2" x14ac:dyDescent="0.25">
      <c r="A3235" s="18" t="s">
        <v>3716</v>
      </c>
      <c r="B3235" s="22" t="s">
        <v>3715</v>
      </c>
    </row>
    <row r="3236" spans="1:2" x14ac:dyDescent="0.25">
      <c r="A3236" s="18" t="s">
        <v>7154</v>
      </c>
      <c r="B3236" s="22" t="s">
        <v>7155</v>
      </c>
    </row>
    <row r="3237" spans="1:2" x14ac:dyDescent="0.25">
      <c r="A3237" s="18" t="s">
        <v>3718</v>
      </c>
      <c r="B3237" s="22" t="s">
        <v>3717</v>
      </c>
    </row>
    <row r="3238" spans="1:2" x14ac:dyDescent="0.25">
      <c r="A3238" s="18" t="s">
        <v>3720</v>
      </c>
      <c r="B3238" s="22" t="s">
        <v>3719</v>
      </c>
    </row>
    <row r="3239" spans="1:2" x14ac:dyDescent="0.25">
      <c r="A3239" s="18" t="s">
        <v>7506</v>
      </c>
      <c r="B3239" s="22" t="s">
        <v>7507</v>
      </c>
    </row>
    <row r="3240" spans="1:2" x14ac:dyDescent="0.25">
      <c r="A3240" s="18" t="s">
        <v>5742</v>
      </c>
      <c r="B3240" s="22" t="s">
        <v>5743</v>
      </c>
    </row>
    <row r="3241" spans="1:2" x14ac:dyDescent="0.25">
      <c r="A3241" s="18" t="s">
        <v>9994</v>
      </c>
      <c r="B3241" s="22" t="s">
        <v>9995</v>
      </c>
    </row>
    <row r="3242" spans="1:2" x14ac:dyDescent="0.25">
      <c r="A3242" s="18" t="s">
        <v>3722</v>
      </c>
      <c r="B3242" s="22" t="s">
        <v>3721</v>
      </c>
    </row>
    <row r="3243" spans="1:2" x14ac:dyDescent="0.25">
      <c r="A3243" s="18" t="s">
        <v>3724</v>
      </c>
      <c r="B3243" s="22" t="s">
        <v>3723</v>
      </c>
    </row>
    <row r="3244" spans="1:2" x14ac:dyDescent="0.25">
      <c r="A3244" s="18" t="s">
        <v>3726</v>
      </c>
      <c r="B3244" s="22" t="s">
        <v>3725</v>
      </c>
    </row>
    <row r="3245" spans="1:2" x14ac:dyDescent="0.25">
      <c r="A3245" s="18" t="s">
        <v>3728</v>
      </c>
      <c r="B3245" s="22" t="s">
        <v>3727</v>
      </c>
    </row>
    <row r="3246" spans="1:2" x14ac:dyDescent="0.25">
      <c r="A3246" s="18" t="s">
        <v>3730</v>
      </c>
      <c r="B3246" s="22" t="s">
        <v>3729</v>
      </c>
    </row>
    <row r="3247" spans="1:2" x14ac:dyDescent="0.25">
      <c r="A3247" s="18" t="s">
        <v>6625</v>
      </c>
      <c r="B3247" s="22" t="s">
        <v>6626</v>
      </c>
    </row>
    <row r="3248" spans="1:2" x14ac:dyDescent="0.25">
      <c r="A3248" s="18" t="s">
        <v>3732</v>
      </c>
      <c r="B3248" s="22" t="s">
        <v>3731</v>
      </c>
    </row>
    <row r="3249" spans="1:2" x14ac:dyDescent="0.25">
      <c r="A3249" s="18" t="s">
        <v>334</v>
      </c>
      <c r="B3249" s="22" t="s">
        <v>3733</v>
      </c>
    </row>
    <row r="3250" spans="1:2" x14ac:dyDescent="0.25">
      <c r="A3250" s="18" t="s">
        <v>3735</v>
      </c>
      <c r="B3250" s="22" t="s">
        <v>3734</v>
      </c>
    </row>
    <row r="3251" spans="1:2" x14ac:dyDescent="0.25">
      <c r="A3251" s="18" t="s">
        <v>9990</v>
      </c>
      <c r="B3251" s="22" t="s">
        <v>9991</v>
      </c>
    </row>
    <row r="3252" spans="1:2" x14ac:dyDescent="0.25">
      <c r="A3252" s="18" t="s">
        <v>3737</v>
      </c>
      <c r="B3252" s="22" t="s">
        <v>3736</v>
      </c>
    </row>
    <row r="3253" spans="1:2" x14ac:dyDescent="0.25">
      <c r="A3253" s="18" t="s">
        <v>5398</v>
      </c>
      <c r="B3253" s="22" t="s">
        <v>5399</v>
      </c>
    </row>
    <row r="3254" spans="1:2" x14ac:dyDescent="0.25">
      <c r="A3254" s="18" t="s">
        <v>3739</v>
      </c>
      <c r="B3254" s="22" t="s">
        <v>3738</v>
      </c>
    </row>
    <row r="3255" spans="1:2" x14ac:dyDescent="0.25">
      <c r="A3255" s="18" t="s">
        <v>3741</v>
      </c>
      <c r="B3255" s="22" t="s">
        <v>3740</v>
      </c>
    </row>
    <row r="3256" spans="1:2" x14ac:dyDescent="0.25">
      <c r="A3256" s="18" t="s">
        <v>5538</v>
      </c>
      <c r="B3256" s="22" t="s">
        <v>5539</v>
      </c>
    </row>
    <row r="3257" spans="1:2" x14ac:dyDescent="0.25">
      <c r="A3257" s="18" t="s">
        <v>10155</v>
      </c>
      <c r="B3257" s="22" t="s">
        <v>10156</v>
      </c>
    </row>
    <row r="3258" spans="1:2" x14ac:dyDescent="0.25">
      <c r="A3258" s="18" t="s">
        <v>6263</v>
      </c>
      <c r="B3258" s="22" t="s">
        <v>6264</v>
      </c>
    </row>
    <row r="3259" spans="1:2" x14ac:dyDescent="0.25">
      <c r="A3259" s="18" t="s">
        <v>3742</v>
      </c>
      <c r="B3259" s="22" t="s">
        <v>29</v>
      </c>
    </row>
    <row r="3260" spans="1:2" x14ac:dyDescent="0.25">
      <c r="A3260" s="18" t="s">
        <v>5314</v>
      </c>
      <c r="B3260" s="22" t="s">
        <v>5315</v>
      </c>
    </row>
    <row r="3261" spans="1:2" x14ac:dyDescent="0.25">
      <c r="A3261" s="18" t="s">
        <v>5290</v>
      </c>
      <c r="B3261" s="22" t="s">
        <v>5291</v>
      </c>
    </row>
    <row r="3262" spans="1:2" x14ac:dyDescent="0.25">
      <c r="A3262" s="18" t="s">
        <v>5328</v>
      </c>
      <c r="B3262" s="22" t="s">
        <v>5329</v>
      </c>
    </row>
    <row r="3263" spans="1:2" x14ac:dyDescent="0.25">
      <c r="A3263" s="18" t="s">
        <v>9900</v>
      </c>
      <c r="B3263" s="22" t="s">
        <v>9901</v>
      </c>
    </row>
    <row r="3264" spans="1:2" x14ac:dyDescent="0.25">
      <c r="A3264" s="18" t="s">
        <v>3744</v>
      </c>
      <c r="B3264" s="22" t="s">
        <v>3743</v>
      </c>
    </row>
    <row r="3265" spans="1:2" x14ac:dyDescent="0.25">
      <c r="A3265" s="18" t="s">
        <v>5516</v>
      </c>
      <c r="B3265" s="22" t="s">
        <v>5517</v>
      </c>
    </row>
    <row r="3266" spans="1:2" x14ac:dyDescent="0.25">
      <c r="A3266" s="18" t="s">
        <v>3747</v>
      </c>
      <c r="B3266" s="22" t="s">
        <v>3746</v>
      </c>
    </row>
    <row r="3267" spans="1:2" x14ac:dyDescent="0.25">
      <c r="A3267" s="18" t="s">
        <v>8098</v>
      </c>
      <c r="B3267" s="22" t="s">
        <v>8099</v>
      </c>
    </row>
    <row r="3268" spans="1:2" x14ac:dyDescent="0.25">
      <c r="A3268" s="18" t="s">
        <v>9082</v>
      </c>
      <c r="B3268" s="22" t="s">
        <v>9083</v>
      </c>
    </row>
    <row r="3269" spans="1:2" x14ac:dyDescent="0.25">
      <c r="A3269" s="18" t="s">
        <v>5778</v>
      </c>
      <c r="B3269" s="22" t="s">
        <v>5779</v>
      </c>
    </row>
    <row r="3270" spans="1:2" x14ac:dyDescent="0.25">
      <c r="A3270" s="18" t="s">
        <v>5564</v>
      </c>
      <c r="B3270" s="22" t="s">
        <v>5565</v>
      </c>
    </row>
    <row r="3271" spans="1:2" x14ac:dyDescent="0.25">
      <c r="A3271" s="18" t="s">
        <v>3749</v>
      </c>
      <c r="B3271" s="22" t="s">
        <v>3748</v>
      </c>
    </row>
    <row r="3272" spans="1:2" x14ac:dyDescent="0.25">
      <c r="A3272" s="18" t="s">
        <v>3752</v>
      </c>
      <c r="B3272" s="22" t="s">
        <v>3751</v>
      </c>
    </row>
    <row r="3273" spans="1:2" x14ac:dyDescent="0.25">
      <c r="A3273" s="18" t="s">
        <v>6361</v>
      </c>
      <c r="B3273" s="22" t="s">
        <v>6362</v>
      </c>
    </row>
    <row r="3274" spans="1:2" x14ac:dyDescent="0.25">
      <c r="A3274" s="18" t="s">
        <v>8492</v>
      </c>
      <c r="B3274" s="22" t="s">
        <v>8493</v>
      </c>
    </row>
    <row r="3275" spans="1:2" x14ac:dyDescent="0.25">
      <c r="A3275" s="18" t="s">
        <v>7750</v>
      </c>
      <c r="B3275" s="22" t="s">
        <v>7751</v>
      </c>
    </row>
    <row r="3276" spans="1:2" x14ac:dyDescent="0.25">
      <c r="A3276" s="18" t="s">
        <v>3754</v>
      </c>
      <c r="B3276" s="22" t="s">
        <v>3753</v>
      </c>
    </row>
    <row r="3277" spans="1:2" x14ac:dyDescent="0.25">
      <c r="A3277" s="18" t="s">
        <v>3756</v>
      </c>
      <c r="B3277" s="22" t="s">
        <v>3755</v>
      </c>
    </row>
    <row r="3278" spans="1:2" x14ac:dyDescent="0.25">
      <c r="A3278" s="18" t="s">
        <v>3758</v>
      </c>
      <c r="B3278" s="22" t="s">
        <v>3757</v>
      </c>
    </row>
    <row r="3279" spans="1:2" x14ac:dyDescent="0.25">
      <c r="A3279" s="18" t="s">
        <v>3760</v>
      </c>
      <c r="B3279" s="22" t="s">
        <v>3759</v>
      </c>
    </row>
    <row r="3280" spans="1:2" x14ac:dyDescent="0.25">
      <c r="A3280" s="18" t="s">
        <v>3762</v>
      </c>
      <c r="B3280" s="22" t="s">
        <v>3761</v>
      </c>
    </row>
    <row r="3281" spans="1:2" x14ac:dyDescent="0.25">
      <c r="A3281" s="18" t="s">
        <v>3764</v>
      </c>
      <c r="B3281" s="22" t="s">
        <v>3763</v>
      </c>
    </row>
    <row r="3282" spans="1:2" x14ac:dyDescent="0.25">
      <c r="A3282" s="18" t="s">
        <v>8376</v>
      </c>
      <c r="B3282" s="22" t="s">
        <v>8377</v>
      </c>
    </row>
    <row r="3283" spans="1:2" x14ac:dyDescent="0.25">
      <c r="A3283" s="18" t="s">
        <v>3766</v>
      </c>
      <c r="B3283" s="22" t="s">
        <v>3765</v>
      </c>
    </row>
    <row r="3284" spans="1:2" x14ac:dyDescent="0.25">
      <c r="A3284" s="18" t="s">
        <v>3768</v>
      </c>
      <c r="B3284" s="22" t="s">
        <v>3767</v>
      </c>
    </row>
    <row r="3285" spans="1:2" x14ac:dyDescent="0.25">
      <c r="A3285" s="18" t="s">
        <v>3770</v>
      </c>
      <c r="B3285" s="22" t="s">
        <v>3769</v>
      </c>
    </row>
    <row r="3286" spans="1:2" x14ac:dyDescent="0.25">
      <c r="A3286" s="18" t="s">
        <v>5604</v>
      </c>
      <c r="B3286" s="22" t="s">
        <v>5605</v>
      </c>
    </row>
    <row r="3287" spans="1:2" x14ac:dyDescent="0.25">
      <c r="A3287" s="18" t="s">
        <v>9662</v>
      </c>
      <c r="B3287" s="22" t="s">
        <v>9663</v>
      </c>
    </row>
    <row r="3288" spans="1:2" x14ac:dyDescent="0.25">
      <c r="A3288" s="18" t="s">
        <v>3772</v>
      </c>
      <c r="B3288" s="22" t="s">
        <v>3771</v>
      </c>
    </row>
    <row r="3289" spans="1:2" x14ac:dyDescent="0.25">
      <c r="A3289" s="18" t="s">
        <v>5558</v>
      </c>
      <c r="B3289" s="22" t="s">
        <v>5559</v>
      </c>
    </row>
    <row r="3290" spans="1:2" x14ac:dyDescent="0.25">
      <c r="A3290" s="18" t="s">
        <v>3774</v>
      </c>
      <c r="B3290" s="22" t="s">
        <v>3773</v>
      </c>
    </row>
    <row r="3291" spans="1:2" x14ac:dyDescent="0.25">
      <c r="A3291" s="18" t="s">
        <v>3776</v>
      </c>
      <c r="B3291" s="22" t="s">
        <v>3775</v>
      </c>
    </row>
    <row r="3292" spans="1:2" x14ac:dyDescent="0.25">
      <c r="A3292" s="18" t="s">
        <v>5748</v>
      </c>
      <c r="B3292" s="22" t="s">
        <v>5749</v>
      </c>
    </row>
    <row r="3293" spans="1:2" x14ac:dyDescent="0.25">
      <c r="A3293" s="18" t="s">
        <v>3778</v>
      </c>
      <c r="B3293" s="22" t="s">
        <v>3777</v>
      </c>
    </row>
    <row r="3294" spans="1:2" x14ac:dyDescent="0.25">
      <c r="A3294" s="18" t="s">
        <v>3780</v>
      </c>
      <c r="B3294" s="22" t="s">
        <v>3779</v>
      </c>
    </row>
    <row r="3295" spans="1:2" x14ac:dyDescent="0.25">
      <c r="A3295" s="18" t="s">
        <v>3782</v>
      </c>
      <c r="B3295" s="22" t="s">
        <v>3781</v>
      </c>
    </row>
    <row r="3296" spans="1:2" x14ac:dyDescent="0.25">
      <c r="A3296" s="18" t="s">
        <v>6918</v>
      </c>
      <c r="B3296" s="22" t="s">
        <v>6919</v>
      </c>
    </row>
    <row r="3297" spans="1:2" x14ac:dyDescent="0.25">
      <c r="A3297" s="18" t="s">
        <v>9406</v>
      </c>
      <c r="B3297" s="22" t="s">
        <v>9407</v>
      </c>
    </row>
    <row r="3298" spans="1:2" x14ac:dyDescent="0.25">
      <c r="A3298" s="18" t="s">
        <v>10171</v>
      </c>
      <c r="B3298" s="22" t="s">
        <v>10172</v>
      </c>
    </row>
    <row r="3299" spans="1:2" x14ac:dyDescent="0.25">
      <c r="A3299" s="18" t="s">
        <v>47</v>
      </c>
      <c r="B3299" s="22" t="s">
        <v>3783</v>
      </c>
    </row>
    <row r="3300" spans="1:2" x14ac:dyDescent="0.25">
      <c r="A3300" s="18" t="s">
        <v>5834</v>
      </c>
      <c r="B3300" s="22" t="s">
        <v>5835</v>
      </c>
    </row>
    <row r="3301" spans="1:2" x14ac:dyDescent="0.25">
      <c r="A3301" s="18" t="s">
        <v>3785</v>
      </c>
      <c r="B3301" s="22" t="s">
        <v>3784</v>
      </c>
    </row>
    <row r="3302" spans="1:2" x14ac:dyDescent="0.25">
      <c r="A3302" s="18" t="s">
        <v>3787</v>
      </c>
      <c r="B3302" s="22" t="s">
        <v>3786</v>
      </c>
    </row>
    <row r="3303" spans="1:2" x14ac:dyDescent="0.25">
      <c r="A3303" s="18" t="s">
        <v>5402</v>
      </c>
      <c r="B3303" s="22" t="s">
        <v>5403</v>
      </c>
    </row>
    <row r="3304" spans="1:2" x14ac:dyDescent="0.25">
      <c r="A3304" s="18" t="s">
        <v>3789</v>
      </c>
      <c r="B3304" s="22" t="s">
        <v>3788</v>
      </c>
    </row>
    <row r="3305" spans="1:2" x14ac:dyDescent="0.25">
      <c r="A3305" s="18" t="s">
        <v>3791</v>
      </c>
      <c r="B3305" s="22" t="s">
        <v>3790</v>
      </c>
    </row>
    <row r="3306" spans="1:2" x14ac:dyDescent="0.25">
      <c r="A3306" s="18" t="s">
        <v>5436</v>
      </c>
      <c r="B3306" s="22" t="s">
        <v>5437</v>
      </c>
    </row>
    <row r="3307" spans="1:2" x14ac:dyDescent="0.25">
      <c r="A3307" s="18" t="s">
        <v>8100</v>
      </c>
      <c r="B3307" s="22" t="s">
        <v>8101</v>
      </c>
    </row>
    <row r="3308" spans="1:2" x14ac:dyDescent="0.25">
      <c r="A3308" s="18" t="s">
        <v>291</v>
      </c>
      <c r="B3308" s="22" t="s">
        <v>3792</v>
      </c>
    </row>
    <row r="3309" spans="1:2" x14ac:dyDescent="0.25">
      <c r="A3309" s="18" t="s">
        <v>8518</v>
      </c>
      <c r="B3309" s="22" t="s">
        <v>8519</v>
      </c>
    </row>
    <row r="3310" spans="1:2" x14ac:dyDescent="0.25">
      <c r="A3310" s="18" t="s">
        <v>204</v>
      </c>
      <c r="B3310" s="22" t="s">
        <v>3793</v>
      </c>
    </row>
    <row r="3311" spans="1:2" x14ac:dyDescent="0.25">
      <c r="A3311" s="18" t="s">
        <v>7322</v>
      </c>
      <c r="B3311" s="22" t="s">
        <v>7323</v>
      </c>
    </row>
    <row r="3312" spans="1:2" x14ac:dyDescent="0.25">
      <c r="A3312" s="18" t="s">
        <v>5914</v>
      </c>
      <c r="B3312" s="22" t="s">
        <v>5915</v>
      </c>
    </row>
    <row r="3313" spans="1:2" x14ac:dyDescent="0.25">
      <c r="A3313" s="18" t="s">
        <v>5384</v>
      </c>
      <c r="B3313" s="22" t="s">
        <v>5385</v>
      </c>
    </row>
    <row r="3314" spans="1:2" x14ac:dyDescent="0.25">
      <c r="A3314" s="18" t="s">
        <v>3795</v>
      </c>
      <c r="B3314" s="22" t="s">
        <v>3794</v>
      </c>
    </row>
    <row r="3315" spans="1:2" x14ac:dyDescent="0.25">
      <c r="A3315" s="18" t="s">
        <v>3797</v>
      </c>
      <c r="B3315" s="22" t="s">
        <v>3796</v>
      </c>
    </row>
    <row r="3316" spans="1:2" x14ac:dyDescent="0.25">
      <c r="A3316" s="18" t="s">
        <v>3799</v>
      </c>
      <c r="B3316" s="22" t="s">
        <v>3798</v>
      </c>
    </row>
    <row r="3317" spans="1:2" x14ac:dyDescent="0.25">
      <c r="A3317" s="18" t="s">
        <v>3801</v>
      </c>
      <c r="B3317" s="22" t="s">
        <v>3800</v>
      </c>
    </row>
    <row r="3318" spans="1:2" x14ac:dyDescent="0.25">
      <c r="A3318" s="18" t="s">
        <v>3803</v>
      </c>
      <c r="B3318" s="22" t="s">
        <v>3802</v>
      </c>
    </row>
    <row r="3319" spans="1:2" x14ac:dyDescent="0.25">
      <c r="A3319" s="18" t="s">
        <v>8412</v>
      </c>
      <c r="B3319" s="22" t="s">
        <v>8413</v>
      </c>
    </row>
    <row r="3320" spans="1:2" x14ac:dyDescent="0.25">
      <c r="A3320" s="18" t="s">
        <v>6081</v>
      </c>
      <c r="B3320" s="22" t="s">
        <v>6082</v>
      </c>
    </row>
    <row r="3321" spans="1:2" x14ac:dyDescent="0.25">
      <c r="A3321" s="18" t="s">
        <v>8804</v>
      </c>
      <c r="B3321" s="22" t="s">
        <v>8805</v>
      </c>
    </row>
    <row r="3322" spans="1:2" x14ac:dyDescent="0.25">
      <c r="A3322" s="18" t="s">
        <v>9802</v>
      </c>
      <c r="B3322" s="22" t="s">
        <v>9803</v>
      </c>
    </row>
    <row r="3323" spans="1:2" x14ac:dyDescent="0.25">
      <c r="A3323" s="18" t="s">
        <v>6642</v>
      </c>
      <c r="B3323" s="22" t="s">
        <v>6643</v>
      </c>
    </row>
    <row r="3324" spans="1:2" x14ac:dyDescent="0.25">
      <c r="A3324" s="18" t="s">
        <v>3805</v>
      </c>
      <c r="B3324" s="22" t="s">
        <v>3804</v>
      </c>
    </row>
    <row r="3325" spans="1:2" x14ac:dyDescent="0.25">
      <c r="A3325" s="18" t="s">
        <v>9216</v>
      </c>
      <c r="B3325" s="22" t="s">
        <v>9217</v>
      </c>
    </row>
    <row r="3326" spans="1:2" x14ac:dyDescent="0.25">
      <c r="A3326" s="18" t="s">
        <v>8326</v>
      </c>
      <c r="B3326" s="22" t="s">
        <v>8327</v>
      </c>
    </row>
    <row r="3327" spans="1:2" x14ac:dyDescent="0.25">
      <c r="A3327" s="18" t="s">
        <v>10305</v>
      </c>
      <c r="B3327" s="22" t="s">
        <v>10306</v>
      </c>
    </row>
    <row r="3328" spans="1:2" x14ac:dyDescent="0.25">
      <c r="A3328" s="18" t="s">
        <v>3807</v>
      </c>
      <c r="B3328" s="22" t="s">
        <v>3806</v>
      </c>
    </row>
    <row r="3329" spans="1:2" x14ac:dyDescent="0.25">
      <c r="A3329" s="18" t="s">
        <v>9357</v>
      </c>
      <c r="B3329" s="22" t="s">
        <v>9358</v>
      </c>
    </row>
    <row r="3330" spans="1:2" x14ac:dyDescent="0.25">
      <c r="A3330" s="18" t="s">
        <v>6858</v>
      </c>
      <c r="B3330" s="22" t="s">
        <v>6859</v>
      </c>
    </row>
    <row r="3331" spans="1:2" x14ac:dyDescent="0.25">
      <c r="A3331" s="18" t="s">
        <v>3809</v>
      </c>
      <c r="B3331" s="22" t="s">
        <v>3808</v>
      </c>
    </row>
    <row r="3332" spans="1:2" x14ac:dyDescent="0.25">
      <c r="A3332" s="18" t="s">
        <v>9004</v>
      </c>
      <c r="B3332" s="22" t="s">
        <v>9005</v>
      </c>
    </row>
    <row r="3333" spans="1:2" x14ac:dyDescent="0.25">
      <c r="A3333" s="18" t="s">
        <v>6437</v>
      </c>
      <c r="B3333" s="22" t="s">
        <v>6438</v>
      </c>
    </row>
    <row r="3334" spans="1:2" x14ac:dyDescent="0.25">
      <c r="A3334" s="18" t="s">
        <v>6339</v>
      </c>
      <c r="B3334" s="22" t="s">
        <v>6340</v>
      </c>
    </row>
    <row r="3335" spans="1:2" x14ac:dyDescent="0.25">
      <c r="A3335" s="18" t="s">
        <v>3811</v>
      </c>
      <c r="B3335" s="22" t="s">
        <v>3810</v>
      </c>
    </row>
    <row r="3336" spans="1:2" x14ac:dyDescent="0.25">
      <c r="A3336" s="18" t="s">
        <v>7898</v>
      </c>
      <c r="B3336" s="22" t="s">
        <v>7899</v>
      </c>
    </row>
    <row r="3337" spans="1:2" x14ac:dyDescent="0.25">
      <c r="A3337" s="18" t="s">
        <v>3813</v>
      </c>
      <c r="B3337" s="22" t="s">
        <v>3812</v>
      </c>
    </row>
    <row r="3338" spans="1:2" x14ac:dyDescent="0.25">
      <c r="A3338" s="18" t="s">
        <v>3815</v>
      </c>
      <c r="B3338" s="22" t="s">
        <v>3814</v>
      </c>
    </row>
    <row r="3339" spans="1:2" x14ac:dyDescent="0.25">
      <c r="A3339" s="18" t="s">
        <v>9870</v>
      </c>
      <c r="B3339" s="22" t="s">
        <v>9871</v>
      </c>
    </row>
    <row r="3340" spans="1:2" x14ac:dyDescent="0.25">
      <c r="A3340" s="18" t="s">
        <v>3817</v>
      </c>
      <c r="B3340" s="22" t="s">
        <v>3816</v>
      </c>
    </row>
    <row r="3341" spans="1:2" x14ac:dyDescent="0.25">
      <c r="A3341" s="18" t="s">
        <v>8024</v>
      </c>
      <c r="B3341" s="22" t="s">
        <v>8025</v>
      </c>
    </row>
    <row r="3342" spans="1:2" x14ac:dyDescent="0.25">
      <c r="A3342" s="18" t="s">
        <v>5722</v>
      </c>
      <c r="B3342" s="22" t="s">
        <v>5723</v>
      </c>
    </row>
    <row r="3343" spans="1:2" x14ac:dyDescent="0.25">
      <c r="A3343" s="18" t="s">
        <v>7066</v>
      </c>
      <c r="B3343" s="22" t="s">
        <v>7067</v>
      </c>
    </row>
    <row r="3344" spans="1:2" x14ac:dyDescent="0.25">
      <c r="A3344" s="18" t="s">
        <v>8178</v>
      </c>
      <c r="B3344" s="22" t="s">
        <v>8179</v>
      </c>
    </row>
    <row r="3345" spans="1:2" x14ac:dyDescent="0.25">
      <c r="A3345" s="18" t="s">
        <v>3819</v>
      </c>
      <c r="B3345" s="22" t="s">
        <v>3818</v>
      </c>
    </row>
    <row r="3346" spans="1:2" x14ac:dyDescent="0.25">
      <c r="A3346" s="18" t="s">
        <v>3821</v>
      </c>
      <c r="B3346" s="22" t="s">
        <v>3820</v>
      </c>
    </row>
    <row r="3347" spans="1:2" x14ac:dyDescent="0.25">
      <c r="A3347" s="18" t="s">
        <v>6321</v>
      </c>
      <c r="B3347" s="22" t="s">
        <v>6322</v>
      </c>
    </row>
    <row r="3348" spans="1:2" x14ac:dyDescent="0.25">
      <c r="A3348" s="18" t="s">
        <v>9962</v>
      </c>
      <c r="B3348" s="22" t="s">
        <v>9963</v>
      </c>
    </row>
    <row r="3349" spans="1:2" x14ac:dyDescent="0.25">
      <c r="A3349" s="18" t="s">
        <v>3823</v>
      </c>
      <c r="B3349" s="22" t="s">
        <v>3822</v>
      </c>
    </row>
    <row r="3350" spans="1:2" x14ac:dyDescent="0.25">
      <c r="A3350" s="18" t="s">
        <v>5860</v>
      </c>
      <c r="B3350" s="22" t="s">
        <v>5861</v>
      </c>
    </row>
    <row r="3351" spans="1:2" x14ac:dyDescent="0.25">
      <c r="A3351" s="18" t="s">
        <v>3825</v>
      </c>
      <c r="B3351" s="22" t="s">
        <v>3824</v>
      </c>
    </row>
    <row r="3352" spans="1:2" x14ac:dyDescent="0.25">
      <c r="A3352" s="18" t="s">
        <v>3827</v>
      </c>
      <c r="B3352" s="22" t="s">
        <v>3826</v>
      </c>
    </row>
    <row r="3353" spans="1:2" x14ac:dyDescent="0.25">
      <c r="A3353" s="18" t="s">
        <v>3829</v>
      </c>
      <c r="B3353" s="22" t="s">
        <v>3828</v>
      </c>
    </row>
    <row r="3354" spans="1:2" x14ac:dyDescent="0.25">
      <c r="A3354" s="18" t="s">
        <v>5776</v>
      </c>
      <c r="B3354" s="22" t="s">
        <v>5777</v>
      </c>
    </row>
    <row r="3355" spans="1:2" x14ac:dyDescent="0.25">
      <c r="A3355" s="18" t="s">
        <v>3831</v>
      </c>
      <c r="B3355" s="22" t="s">
        <v>3830</v>
      </c>
    </row>
    <row r="3356" spans="1:2" x14ac:dyDescent="0.25">
      <c r="A3356" s="18" t="s">
        <v>6583</v>
      </c>
      <c r="B3356" s="22" t="s">
        <v>6584</v>
      </c>
    </row>
    <row r="3357" spans="1:2" x14ac:dyDescent="0.25">
      <c r="A3357" s="18" t="s">
        <v>3833</v>
      </c>
      <c r="B3357" s="22" t="s">
        <v>3832</v>
      </c>
    </row>
    <row r="3358" spans="1:2" x14ac:dyDescent="0.25">
      <c r="A3358" s="18" t="s">
        <v>8460</v>
      </c>
      <c r="B3358" s="22" t="s">
        <v>8461</v>
      </c>
    </row>
    <row r="3359" spans="1:2" x14ac:dyDescent="0.25">
      <c r="A3359" s="18" t="s">
        <v>3835</v>
      </c>
      <c r="B3359" s="22" t="s">
        <v>3834</v>
      </c>
    </row>
    <row r="3360" spans="1:2" x14ac:dyDescent="0.25">
      <c r="A3360" s="18" t="s">
        <v>3838</v>
      </c>
      <c r="B3360" s="22" t="s">
        <v>3837</v>
      </c>
    </row>
    <row r="3361" spans="1:2" x14ac:dyDescent="0.25">
      <c r="A3361" s="18" t="s">
        <v>9276</v>
      </c>
      <c r="B3361" s="22" t="s">
        <v>9277</v>
      </c>
    </row>
    <row r="3362" spans="1:2" x14ac:dyDescent="0.25">
      <c r="A3362" s="18" t="s">
        <v>3840</v>
      </c>
      <c r="B3362" s="22" t="s">
        <v>3839</v>
      </c>
    </row>
    <row r="3363" spans="1:2" x14ac:dyDescent="0.25">
      <c r="A3363" s="18" t="s">
        <v>10099</v>
      </c>
      <c r="B3363" s="22" t="s">
        <v>10100</v>
      </c>
    </row>
    <row r="3364" spans="1:2" x14ac:dyDescent="0.25">
      <c r="A3364" s="18" t="s">
        <v>3842</v>
      </c>
      <c r="B3364" s="22" t="s">
        <v>3841</v>
      </c>
    </row>
    <row r="3365" spans="1:2" x14ac:dyDescent="0.25">
      <c r="A3365" s="18" t="s">
        <v>8796</v>
      </c>
      <c r="B3365" s="22" t="s">
        <v>8797</v>
      </c>
    </row>
    <row r="3366" spans="1:2" x14ac:dyDescent="0.25">
      <c r="A3366" s="18" t="s">
        <v>3844</v>
      </c>
      <c r="B3366" s="22" t="s">
        <v>3843</v>
      </c>
    </row>
    <row r="3367" spans="1:2" x14ac:dyDescent="0.25">
      <c r="A3367" s="18" t="s">
        <v>6790</v>
      </c>
      <c r="B3367" s="22" t="s">
        <v>6791</v>
      </c>
    </row>
    <row r="3368" spans="1:2" x14ac:dyDescent="0.25">
      <c r="A3368" s="18" t="s">
        <v>3846</v>
      </c>
      <c r="B3368" s="22" t="s">
        <v>3845</v>
      </c>
    </row>
    <row r="3369" spans="1:2" x14ac:dyDescent="0.25">
      <c r="A3369" s="18" t="s">
        <v>6467</v>
      </c>
      <c r="B3369" s="22" t="s">
        <v>6468</v>
      </c>
    </row>
    <row r="3370" spans="1:2" x14ac:dyDescent="0.25">
      <c r="A3370" s="18" t="s">
        <v>5370</v>
      </c>
      <c r="B3370" s="22" t="s">
        <v>5371</v>
      </c>
    </row>
    <row r="3371" spans="1:2" x14ac:dyDescent="0.25">
      <c r="A3371" s="18" t="s">
        <v>7850</v>
      </c>
      <c r="B3371" s="22" t="s">
        <v>7851</v>
      </c>
    </row>
    <row r="3372" spans="1:2" x14ac:dyDescent="0.25">
      <c r="A3372" s="18" t="s">
        <v>5432</v>
      </c>
      <c r="B3372" s="22" t="s">
        <v>5433</v>
      </c>
    </row>
    <row r="3373" spans="1:2" x14ac:dyDescent="0.25">
      <c r="A3373" s="18" t="s">
        <v>6674</v>
      </c>
      <c r="B3373" s="22" t="s">
        <v>6675</v>
      </c>
    </row>
    <row r="3374" spans="1:2" x14ac:dyDescent="0.25">
      <c r="A3374" s="18" t="s">
        <v>10021</v>
      </c>
      <c r="B3374" s="22" t="s">
        <v>10022</v>
      </c>
    </row>
    <row r="3375" spans="1:2" x14ac:dyDescent="0.25">
      <c r="A3375" s="18" t="s">
        <v>3848</v>
      </c>
      <c r="B3375" s="22" t="s">
        <v>3847</v>
      </c>
    </row>
    <row r="3376" spans="1:2" x14ac:dyDescent="0.25">
      <c r="A3376" s="18" t="s">
        <v>9836</v>
      </c>
      <c r="B3376" s="22" t="s">
        <v>9837</v>
      </c>
    </row>
    <row r="3377" spans="1:2" x14ac:dyDescent="0.25">
      <c r="A3377" s="18" t="s">
        <v>5580</v>
      </c>
      <c r="B3377" s="22" t="s">
        <v>5581</v>
      </c>
    </row>
    <row r="3378" spans="1:2" x14ac:dyDescent="0.25">
      <c r="A3378" s="18" t="s">
        <v>3850</v>
      </c>
      <c r="B3378" s="22" t="s">
        <v>3849</v>
      </c>
    </row>
    <row r="3379" spans="1:2" x14ac:dyDescent="0.25">
      <c r="A3379" s="18" t="s">
        <v>8836</v>
      </c>
      <c r="B3379" s="22" t="s">
        <v>8837</v>
      </c>
    </row>
    <row r="3380" spans="1:2" x14ac:dyDescent="0.25">
      <c r="A3380" s="18" t="s">
        <v>3852</v>
      </c>
      <c r="B3380" s="22" t="s">
        <v>3851</v>
      </c>
    </row>
    <row r="3381" spans="1:2" x14ac:dyDescent="0.25">
      <c r="A3381" s="18" t="s">
        <v>6335</v>
      </c>
      <c r="B3381" s="22" t="s">
        <v>6336</v>
      </c>
    </row>
    <row r="3382" spans="1:2" x14ac:dyDescent="0.25">
      <c r="A3382" s="18" t="s">
        <v>3854</v>
      </c>
      <c r="B3382" s="22" t="s">
        <v>3853</v>
      </c>
    </row>
    <row r="3383" spans="1:2" x14ac:dyDescent="0.25">
      <c r="A3383" s="18" t="s">
        <v>3856</v>
      </c>
      <c r="B3383" s="22" t="s">
        <v>3855</v>
      </c>
    </row>
    <row r="3384" spans="1:2" x14ac:dyDescent="0.25">
      <c r="A3384" s="18" t="s">
        <v>5958</v>
      </c>
      <c r="B3384" s="22" t="s">
        <v>5959</v>
      </c>
    </row>
    <row r="3385" spans="1:2" x14ac:dyDescent="0.25">
      <c r="A3385" s="18" t="s">
        <v>10071</v>
      </c>
      <c r="B3385" s="22" t="s">
        <v>10072</v>
      </c>
    </row>
    <row r="3386" spans="1:2" x14ac:dyDescent="0.25">
      <c r="A3386" s="18" t="s">
        <v>6165</v>
      </c>
      <c r="B3386" s="22" t="s">
        <v>6166</v>
      </c>
    </row>
    <row r="3387" spans="1:2" x14ac:dyDescent="0.25">
      <c r="A3387" s="18" t="s">
        <v>3858</v>
      </c>
      <c r="B3387" s="22" t="s">
        <v>3857</v>
      </c>
    </row>
    <row r="3388" spans="1:2" x14ac:dyDescent="0.25">
      <c r="A3388" s="18" t="s">
        <v>8878</v>
      </c>
      <c r="B3388" s="22" t="s">
        <v>8879</v>
      </c>
    </row>
    <row r="3389" spans="1:2" x14ac:dyDescent="0.25">
      <c r="A3389" s="18" t="s">
        <v>3860</v>
      </c>
      <c r="B3389" s="22" t="s">
        <v>3859</v>
      </c>
    </row>
    <row r="3390" spans="1:2" x14ac:dyDescent="0.25">
      <c r="A3390" s="18" t="s">
        <v>6033</v>
      </c>
      <c r="B3390" s="22" t="s">
        <v>6034</v>
      </c>
    </row>
    <row r="3391" spans="1:2" x14ac:dyDescent="0.25">
      <c r="A3391" s="18" t="s">
        <v>8506</v>
      </c>
      <c r="B3391" s="22" t="s">
        <v>8507</v>
      </c>
    </row>
    <row r="3392" spans="1:2" x14ac:dyDescent="0.25">
      <c r="A3392" s="18" t="s">
        <v>8334</v>
      </c>
      <c r="B3392" s="22" t="s">
        <v>8335</v>
      </c>
    </row>
    <row r="3393" spans="1:2" x14ac:dyDescent="0.25">
      <c r="A3393" s="18" t="s">
        <v>48</v>
      </c>
      <c r="B3393" s="22" t="s">
        <v>49</v>
      </c>
    </row>
    <row r="3394" spans="1:2" x14ac:dyDescent="0.25">
      <c r="A3394" s="18" t="s">
        <v>10363</v>
      </c>
      <c r="B3394" s="22" t="s">
        <v>10364</v>
      </c>
    </row>
    <row r="3395" spans="1:2" x14ac:dyDescent="0.25">
      <c r="A3395" s="18" t="s">
        <v>7314</v>
      </c>
      <c r="B3395" s="22" t="s">
        <v>7315</v>
      </c>
    </row>
    <row r="3396" spans="1:2" x14ac:dyDescent="0.25">
      <c r="A3396" s="18" t="s">
        <v>6615</v>
      </c>
      <c r="B3396" s="22" t="s">
        <v>6616</v>
      </c>
    </row>
    <row r="3397" spans="1:2" x14ac:dyDescent="0.25">
      <c r="A3397" s="18" t="s">
        <v>7634</v>
      </c>
      <c r="B3397" s="22" t="s">
        <v>7635</v>
      </c>
    </row>
    <row r="3398" spans="1:2" x14ac:dyDescent="0.25">
      <c r="A3398" s="18" t="s">
        <v>7778</v>
      </c>
      <c r="B3398" s="22" t="s">
        <v>7779</v>
      </c>
    </row>
    <row r="3399" spans="1:2" x14ac:dyDescent="0.25">
      <c r="A3399" s="18" t="s">
        <v>7978</v>
      </c>
      <c r="B3399" s="22" t="s">
        <v>7979</v>
      </c>
    </row>
    <row r="3400" spans="1:2" x14ac:dyDescent="0.25">
      <c r="A3400" s="18" t="s">
        <v>3862</v>
      </c>
      <c r="B3400" s="22" t="s">
        <v>3861</v>
      </c>
    </row>
    <row r="3401" spans="1:2" x14ac:dyDescent="0.25">
      <c r="A3401" s="18" t="s">
        <v>3864</v>
      </c>
      <c r="B3401" s="22" t="s">
        <v>3863</v>
      </c>
    </row>
    <row r="3402" spans="1:2" x14ac:dyDescent="0.25">
      <c r="A3402" s="18" t="s">
        <v>7328</v>
      </c>
      <c r="B3402" s="22" t="s">
        <v>7329</v>
      </c>
    </row>
    <row r="3403" spans="1:2" x14ac:dyDescent="0.25">
      <c r="A3403" s="18" t="s">
        <v>8114</v>
      </c>
      <c r="B3403" s="22" t="s">
        <v>8115</v>
      </c>
    </row>
    <row r="3404" spans="1:2" x14ac:dyDescent="0.25">
      <c r="A3404" s="18" t="s">
        <v>3866</v>
      </c>
      <c r="B3404" s="22" t="s">
        <v>3865</v>
      </c>
    </row>
    <row r="3405" spans="1:2" x14ac:dyDescent="0.25">
      <c r="A3405" s="18" t="s">
        <v>3868</v>
      </c>
      <c r="B3405" s="22" t="s">
        <v>3867</v>
      </c>
    </row>
    <row r="3406" spans="1:2" x14ac:dyDescent="0.25">
      <c r="A3406" s="18" t="s">
        <v>8972</v>
      </c>
      <c r="B3406" s="22" t="s">
        <v>8973</v>
      </c>
    </row>
    <row r="3407" spans="1:2" x14ac:dyDescent="0.25">
      <c r="A3407" s="18" t="s">
        <v>3870</v>
      </c>
      <c r="B3407" s="22" t="s">
        <v>3869</v>
      </c>
    </row>
    <row r="3408" spans="1:2" x14ac:dyDescent="0.25">
      <c r="A3408" s="18" t="s">
        <v>9564</v>
      </c>
      <c r="B3408" s="22" t="s">
        <v>9565</v>
      </c>
    </row>
    <row r="3409" spans="1:2" x14ac:dyDescent="0.25">
      <c r="A3409" s="18" t="s">
        <v>3872</v>
      </c>
      <c r="B3409" s="22" t="s">
        <v>3871</v>
      </c>
    </row>
    <row r="3410" spans="1:2" x14ac:dyDescent="0.25">
      <c r="A3410" s="18" t="s">
        <v>3874</v>
      </c>
      <c r="B3410" s="22" t="s">
        <v>3873</v>
      </c>
    </row>
    <row r="3411" spans="1:2" x14ac:dyDescent="0.25">
      <c r="A3411" s="18" t="s">
        <v>7908</v>
      </c>
      <c r="B3411" s="22" t="s">
        <v>7909</v>
      </c>
    </row>
    <row r="3412" spans="1:2" x14ac:dyDescent="0.25">
      <c r="A3412" s="18" t="s">
        <v>3876</v>
      </c>
      <c r="B3412" s="22" t="s">
        <v>3875</v>
      </c>
    </row>
    <row r="3413" spans="1:2" x14ac:dyDescent="0.25">
      <c r="A3413" s="18" t="s">
        <v>7588</v>
      </c>
      <c r="B3413" s="22" t="s">
        <v>7589</v>
      </c>
    </row>
    <row r="3414" spans="1:2" x14ac:dyDescent="0.25">
      <c r="A3414" s="18" t="s">
        <v>3878</v>
      </c>
      <c r="B3414" s="22" t="s">
        <v>3877</v>
      </c>
    </row>
    <row r="3415" spans="1:2" x14ac:dyDescent="0.25">
      <c r="A3415" s="18" t="s">
        <v>7338</v>
      </c>
      <c r="B3415" s="22" t="s">
        <v>7339</v>
      </c>
    </row>
    <row r="3416" spans="1:2" x14ac:dyDescent="0.25">
      <c r="A3416" s="18" t="s">
        <v>6243</v>
      </c>
      <c r="B3416" s="22" t="s">
        <v>6244</v>
      </c>
    </row>
    <row r="3417" spans="1:2" x14ac:dyDescent="0.25">
      <c r="A3417" s="18" t="s">
        <v>3881</v>
      </c>
      <c r="B3417" s="22" t="s">
        <v>3880</v>
      </c>
    </row>
    <row r="3418" spans="1:2" x14ac:dyDescent="0.25">
      <c r="A3418" s="18" t="s">
        <v>9498</v>
      </c>
      <c r="B3418" s="22" t="s">
        <v>9499</v>
      </c>
    </row>
    <row r="3419" spans="1:2" x14ac:dyDescent="0.25">
      <c r="A3419" s="18" t="s">
        <v>6375</v>
      </c>
      <c r="B3419" s="22" t="s">
        <v>6376</v>
      </c>
    </row>
    <row r="3420" spans="1:2" x14ac:dyDescent="0.25">
      <c r="A3420" s="18" t="s">
        <v>9652</v>
      </c>
      <c r="B3420" s="22" t="s">
        <v>9653</v>
      </c>
    </row>
    <row r="3421" spans="1:2" x14ac:dyDescent="0.25">
      <c r="A3421" s="18" t="s">
        <v>3883</v>
      </c>
      <c r="B3421" s="22" t="s">
        <v>3882</v>
      </c>
    </row>
    <row r="3422" spans="1:2" x14ac:dyDescent="0.25">
      <c r="A3422" s="18" t="s">
        <v>3885</v>
      </c>
      <c r="B3422" s="22" t="s">
        <v>3884</v>
      </c>
    </row>
    <row r="3423" spans="1:2" x14ac:dyDescent="0.25">
      <c r="A3423" s="18" t="s">
        <v>7590</v>
      </c>
      <c r="B3423" s="22" t="s">
        <v>7591</v>
      </c>
    </row>
    <row r="3424" spans="1:2" x14ac:dyDescent="0.25">
      <c r="A3424" s="18" t="s">
        <v>3887</v>
      </c>
      <c r="B3424" s="22" t="s">
        <v>3886</v>
      </c>
    </row>
    <row r="3425" spans="1:2" x14ac:dyDescent="0.25">
      <c r="A3425" s="18" t="s">
        <v>3889</v>
      </c>
      <c r="B3425" s="22" t="s">
        <v>3888</v>
      </c>
    </row>
    <row r="3426" spans="1:2" x14ac:dyDescent="0.25">
      <c r="A3426" s="18" t="s">
        <v>6353</v>
      </c>
      <c r="B3426" s="22" t="s">
        <v>6354</v>
      </c>
    </row>
    <row r="3427" spans="1:2" x14ac:dyDescent="0.25">
      <c r="A3427" s="18" t="s">
        <v>3891</v>
      </c>
      <c r="B3427" s="22" t="s">
        <v>3890</v>
      </c>
    </row>
    <row r="3428" spans="1:2" x14ac:dyDescent="0.25">
      <c r="A3428" s="18" t="s">
        <v>10379</v>
      </c>
      <c r="B3428" s="22" t="s">
        <v>10380</v>
      </c>
    </row>
    <row r="3429" spans="1:2" x14ac:dyDescent="0.25">
      <c r="A3429" s="18" t="s">
        <v>3893</v>
      </c>
      <c r="B3429" s="22" t="s">
        <v>3892</v>
      </c>
    </row>
    <row r="3430" spans="1:2" x14ac:dyDescent="0.25">
      <c r="A3430" s="18" t="s">
        <v>3895</v>
      </c>
      <c r="B3430" s="22" t="s">
        <v>3894</v>
      </c>
    </row>
    <row r="3431" spans="1:2" x14ac:dyDescent="0.25">
      <c r="A3431" s="18" t="s">
        <v>6950</v>
      </c>
      <c r="B3431" s="22" t="s">
        <v>6951</v>
      </c>
    </row>
    <row r="3432" spans="1:2" x14ac:dyDescent="0.25">
      <c r="A3432" s="18" t="s">
        <v>3897</v>
      </c>
      <c r="B3432" s="22" t="s">
        <v>3896</v>
      </c>
    </row>
    <row r="3433" spans="1:2" x14ac:dyDescent="0.25">
      <c r="A3433" s="18" t="s">
        <v>10009</v>
      </c>
      <c r="B3433" s="22" t="s">
        <v>10010</v>
      </c>
    </row>
    <row r="3434" spans="1:2" x14ac:dyDescent="0.25">
      <c r="A3434" s="18" t="s">
        <v>10183</v>
      </c>
      <c r="B3434" s="22" t="s">
        <v>10184</v>
      </c>
    </row>
    <row r="3435" spans="1:2" x14ac:dyDescent="0.25">
      <c r="A3435" s="18" t="s">
        <v>3899</v>
      </c>
      <c r="B3435" s="22" t="s">
        <v>3898</v>
      </c>
    </row>
    <row r="3436" spans="1:2" x14ac:dyDescent="0.25">
      <c r="A3436" s="18" t="s">
        <v>9986</v>
      </c>
      <c r="B3436" s="22" t="s">
        <v>9987</v>
      </c>
    </row>
    <row r="3437" spans="1:2" x14ac:dyDescent="0.25">
      <c r="A3437" s="18" t="s">
        <v>8894</v>
      </c>
      <c r="B3437" s="22" t="s">
        <v>8895</v>
      </c>
    </row>
    <row r="3438" spans="1:2" x14ac:dyDescent="0.25">
      <c r="A3438" s="18" t="s">
        <v>3901</v>
      </c>
      <c r="B3438" s="22" t="s">
        <v>3900</v>
      </c>
    </row>
    <row r="3439" spans="1:2" x14ac:dyDescent="0.25">
      <c r="A3439" s="18" t="s">
        <v>3903</v>
      </c>
      <c r="B3439" s="22" t="s">
        <v>3902</v>
      </c>
    </row>
    <row r="3440" spans="1:2" x14ac:dyDescent="0.25">
      <c r="A3440" s="18" t="s">
        <v>3905</v>
      </c>
      <c r="B3440" s="22" t="s">
        <v>3904</v>
      </c>
    </row>
    <row r="3441" spans="1:2" x14ac:dyDescent="0.25">
      <c r="A3441" s="18" t="s">
        <v>7816</v>
      </c>
      <c r="B3441" s="22" t="s">
        <v>7817</v>
      </c>
    </row>
    <row r="3442" spans="1:2" x14ac:dyDescent="0.25">
      <c r="A3442" s="18" t="s">
        <v>3907</v>
      </c>
      <c r="B3442" s="22" t="s">
        <v>3906</v>
      </c>
    </row>
    <row r="3443" spans="1:2" x14ac:dyDescent="0.25">
      <c r="A3443" s="18" t="s">
        <v>5550</v>
      </c>
      <c r="B3443" s="22" t="s">
        <v>5551</v>
      </c>
    </row>
    <row r="3444" spans="1:2" x14ac:dyDescent="0.25">
      <c r="A3444" s="18" t="s">
        <v>6055</v>
      </c>
      <c r="B3444" s="22" t="s">
        <v>6056</v>
      </c>
    </row>
    <row r="3445" spans="1:2" x14ac:dyDescent="0.25">
      <c r="A3445" s="18" t="s">
        <v>3909</v>
      </c>
      <c r="B3445" s="22" t="s">
        <v>3908</v>
      </c>
    </row>
    <row r="3446" spans="1:2" x14ac:dyDescent="0.25">
      <c r="A3446" s="18" t="s">
        <v>3911</v>
      </c>
      <c r="B3446" s="22" t="s">
        <v>3910</v>
      </c>
    </row>
    <row r="3447" spans="1:2" x14ac:dyDescent="0.25">
      <c r="A3447" s="18" t="s">
        <v>3913</v>
      </c>
      <c r="B3447" s="22" t="s">
        <v>3912</v>
      </c>
    </row>
    <row r="3448" spans="1:2" x14ac:dyDescent="0.25">
      <c r="A3448" s="18" t="s">
        <v>3915</v>
      </c>
      <c r="B3448" s="22" t="s">
        <v>3914</v>
      </c>
    </row>
    <row r="3449" spans="1:2" x14ac:dyDescent="0.25">
      <c r="A3449" s="18" t="s">
        <v>3917</v>
      </c>
      <c r="B3449" s="22" t="s">
        <v>3916</v>
      </c>
    </row>
    <row r="3450" spans="1:2" x14ac:dyDescent="0.25">
      <c r="A3450" s="18" t="s">
        <v>6209</v>
      </c>
      <c r="B3450" s="22" t="s">
        <v>6210</v>
      </c>
    </row>
    <row r="3451" spans="1:2" x14ac:dyDescent="0.25">
      <c r="A3451" s="18" t="s">
        <v>5880</v>
      </c>
      <c r="B3451" s="22" t="s">
        <v>5881</v>
      </c>
    </row>
    <row r="3452" spans="1:2" x14ac:dyDescent="0.25">
      <c r="A3452" s="18" t="s">
        <v>3919</v>
      </c>
      <c r="B3452" s="22" t="s">
        <v>3918</v>
      </c>
    </row>
    <row r="3453" spans="1:2" x14ac:dyDescent="0.25">
      <c r="A3453" s="18" t="s">
        <v>8218</v>
      </c>
      <c r="B3453" s="22" t="s">
        <v>8219</v>
      </c>
    </row>
    <row r="3454" spans="1:2" x14ac:dyDescent="0.25">
      <c r="A3454" s="18" t="s">
        <v>3922</v>
      </c>
      <c r="B3454" s="22" t="s">
        <v>3921</v>
      </c>
    </row>
    <row r="3455" spans="1:2" x14ac:dyDescent="0.25">
      <c r="A3455" s="18" t="s">
        <v>3924</v>
      </c>
      <c r="B3455" s="22" t="s">
        <v>3923</v>
      </c>
    </row>
    <row r="3456" spans="1:2" x14ac:dyDescent="0.25">
      <c r="A3456" s="18" t="s">
        <v>3926</v>
      </c>
      <c r="B3456" s="22" t="s">
        <v>3925</v>
      </c>
    </row>
    <row r="3457" spans="1:2" x14ac:dyDescent="0.25">
      <c r="A3457" s="18" t="s">
        <v>3928</v>
      </c>
      <c r="B3457" s="22" t="s">
        <v>3927</v>
      </c>
    </row>
    <row r="3458" spans="1:2" x14ac:dyDescent="0.25">
      <c r="A3458" s="18" t="s">
        <v>3930</v>
      </c>
      <c r="B3458" s="22" t="s">
        <v>3929</v>
      </c>
    </row>
    <row r="3459" spans="1:2" x14ac:dyDescent="0.25">
      <c r="A3459" s="18" t="s">
        <v>3932</v>
      </c>
      <c r="B3459" s="22" t="s">
        <v>3931</v>
      </c>
    </row>
    <row r="3460" spans="1:2" x14ac:dyDescent="0.25">
      <c r="A3460" s="18" t="s">
        <v>5486</v>
      </c>
      <c r="B3460" s="22" t="s">
        <v>5487</v>
      </c>
    </row>
    <row r="3461" spans="1:2" x14ac:dyDescent="0.25">
      <c r="A3461" s="18" t="s">
        <v>5468</v>
      </c>
      <c r="B3461" s="22" t="s">
        <v>5469</v>
      </c>
    </row>
    <row r="3462" spans="1:2" x14ac:dyDescent="0.25">
      <c r="A3462" s="18" t="s">
        <v>5798</v>
      </c>
      <c r="B3462" s="22" t="s">
        <v>5799</v>
      </c>
    </row>
    <row r="3463" spans="1:2" x14ac:dyDescent="0.25">
      <c r="A3463" s="18" t="s">
        <v>340</v>
      </c>
      <c r="B3463" s="22" t="s">
        <v>3933</v>
      </c>
    </row>
    <row r="3464" spans="1:2" x14ac:dyDescent="0.25">
      <c r="A3464" s="18" t="s">
        <v>3935</v>
      </c>
      <c r="B3464" s="22" t="s">
        <v>3934</v>
      </c>
    </row>
    <row r="3465" spans="1:2" x14ac:dyDescent="0.25">
      <c r="A3465" s="18" t="s">
        <v>5786</v>
      </c>
      <c r="B3465" s="22" t="s">
        <v>5787</v>
      </c>
    </row>
    <row r="3466" spans="1:2" x14ac:dyDescent="0.25">
      <c r="A3466" s="18" t="s">
        <v>3937</v>
      </c>
      <c r="B3466" s="22" t="s">
        <v>3936</v>
      </c>
    </row>
    <row r="3467" spans="1:2" x14ac:dyDescent="0.25">
      <c r="A3467" s="18" t="s">
        <v>3939</v>
      </c>
      <c r="B3467" s="22" t="s">
        <v>3938</v>
      </c>
    </row>
    <row r="3468" spans="1:2" x14ac:dyDescent="0.25">
      <c r="A3468" s="18" t="s">
        <v>9262</v>
      </c>
      <c r="B3468" s="22" t="s">
        <v>9263</v>
      </c>
    </row>
    <row r="3469" spans="1:2" x14ac:dyDescent="0.25">
      <c r="A3469" s="18" t="s">
        <v>7774</v>
      </c>
      <c r="B3469" s="22" t="s">
        <v>7775</v>
      </c>
    </row>
    <row r="3470" spans="1:2" x14ac:dyDescent="0.25">
      <c r="A3470" s="18" t="s">
        <v>8992</v>
      </c>
      <c r="B3470" s="22" t="s">
        <v>8993</v>
      </c>
    </row>
    <row r="3471" spans="1:2" x14ac:dyDescent="0.25">
      <c r="A3471" s="18" t="s">
        <v>3941</v>
      </c>
      <c r="B3471" s="22" t="s">
        <v>3940</v>
      </c>
    </row>
    <row r="3472" spans="1:2" x14ac:dyDescent="0.25">
      <c r="A3472" s="18" t="s">
        <v>3943</v>
      </c>
      <c r="B3472" s="22" t="s">
        <v>3942</v>
      </c>
    </row>
    <row r="3473" spans="1:2" x14ac:dyDescent="0.25">
      <c r="A3473" s="18" t="s">
        <v>6964</v>
      </c>
      <c r="B3473" s="22" t="s">
        <v>6965</v>
      </c>
    </row>
    <row r="3474" spans="1:2" x14ac:dyDescent="0.25">
      <c r="A3474" s="18" t="s">
        <v>3945</v>
      </c>
      <c r="B3474" s="22" t="s">
        <v>3944</v>
      </c>
    </row>
    <row r="3475" spans="1:2" x14ac:dyDescent="0.25">
      <c r="A3475" s="18" t="s">
        <v>10079</v>
      </c>
      <c r="B3475" s="22" t="s">
        <v>10080</v>
      </c>
    </row>
    <row r="3476" spans="1:2" x14ac:dyDescent="0.25">
      <c r="A3476" s="18" t="s">
        <v>8388</v>
      </c>
      <c r="B3476" s="22" t="s">
        <v>8389</v>
      </c>
    </row>
    <row r="3477" spans="1:2" x14ac:dyDescent="0.25">
      <c r="A3477" s="18" t="s">
        <v>3947</v>
      </c>
      <c r="B3477" s="22" t="s">
        <v>3946</v>
      </c>
    </row>
    <row r="3478" spans="1:2" x14ac:dyDescent="0.25">
      <c r="A3478" s="18" t="s">
        <v>8702</v>
      </c>
      <c r="B3478" s="22" t="s">
        <v>8703</v>
      </c>
    </row>
    <row r="3479" spans="1:2" x14ac:dyDescent="0.25">
      <c r="A3479" s="18" t="s">
        <v>6543</v>
      </c>
      <c r="B3479" s="22" t="s">
        <v>6544</v>
      </c>
    </row>
    <row r="3480" spans="1:2" x14ac:dyDescent="0.25">
      <c r="A3480" s="18" t="s">
        <v>3950</v>
      </c>
      <c r="B3480" s="22" t="s">
        <v>3949</v>
      </c>
    </row>
    <row r="3481" spans="1:2" x14ac:dyDescent="0.25">
      <c r="A3481" s="18" t="s">
        <v>3952</v>
      </c>
      <c r="B3481" s="22" t="s">
        <v>3951</v>
      </c>
    </row>
    <row r="3482" spans="1:2" x14ac:dyDescent="0.25">
      <c r="A3482" s="18" t="s">
        <v>7890</v>
      </c>
      <c r="B3482" s="22" t="s">
        <v>7891</v>
      </c>
    </row>
    <row r="3483" spans="1:2" x14ac:dyDescent="0.25">
      <c r="A3483" s="18" t="s">
        <v>3954</v>
      </c>
      <c r="B3483" s="22" t="s">
        <v>3953</v>
      </c>
    </row>
    <row r="3484" spans="1:2" x14ac:dyDescent="0.25">
      <c r="A3484" s="18" t="s">
        <v>7876</v>
      </c>
      <c r="B3484" s="22" t="s">
        <v>7877</v>
      </c>
    </row>
    <row r="3485" spans="1:2" x14ac:dyDescent="0.25">
      <c r="A3485" s="18" t="s">
        <v>3956</v>
      </c>
      <c r="B3485" s="22" t="s">
        <v>3955</v>
      </c>
    </row>
    <row r="3486" spans="1:2" x14ac:dyDescent="0.25">
      <c r="A3486" s="18" t="s">
        <v>3958</v>
      </c>
      <c r="B3486" s="22" t="s">
        <v>3957</v>
      </c>
    </row>
    <row r="3487" spans="1:2" x14ac:dyDescent="0.25">
      <c r="A3487" s="18" t="s">
        <v>3960</v>
      </c>
      <c r="B3487" s="22" t="s">
        <v>3959</v>
      </c>
    </row>
    <row r="3488" spans="1:2" x14ac:dyDescent="0.25">
      <c r="A3488" s="18" t="s">
        <v>3962</v>
      </c>
      <c r="B3488" s="22" t="s">
        <v>3961</v>
      </c>
    </row>
    <row r="3489" spans="1:2" x14ac:dyDescent="0.25">
      <c r="A3489" s="18" t="s">
        <v>9890</v>
      </c>
      <c r="B3489" s="22" t="s">
        <v>9891</v>
      </c>
    </row>
    <row r="3490" spans="1:2" x14ac:dyDescent="0.25">
      <c r="A3490" s="18" t="s">
        <v>9422</v>
      </c>
      <c r="B3490" s="22" t="s">
        <v>9423</v>
      </c>
    </row>
    <row r="3491" spans="1:2" x14ac:dyDescent="0.25">
      <c r="A3491" s="18" t="s">
        <v>6373</v>
      </c>
      <c r="B3491" s="22" t="s">
        <v>6374</v>
      </c>
    </row>
    <row r="3492" spans="1:2" x14ac:dyDescent="0.25">
      <c r="A3492" s="18" t="s">
        <v>8584</v>
      </c>
      <c r="B3492" s="22" t="s">
        <v>8585</v>
      </c>
    </row>
    <row r="3493" spans="1:2" x14ac:dyDescent="0.25">
      <c r="A3493" s="18" t="s">
        <v>5686</v>
      </c>
      <c r="B3493" s="22" t="s">
        <v>5687</v>
      </c>
    </row>
    <row r="3494" spans="1:2" x14ac:dyDescent="0.25">
      <c r="A3494" s="18" t="s">
        <v>9088</v>
      </c>
      <c r="B3494" s="22" t="s">
        <v>9089</v>
      </c>
    </row>
    <row r="3495" spans="1:2" x14ac:dyDescent="0.25">
      <c r="A3495" s="18" t="s">
        <v>8806</v>
      </c>
      <c r="B3495" s="22" t="s">
        <v>8807</v>
      </c>
    </row>
    <row r="3496" spans="1:2" x14ac:dyDescent="0.25">
      <c r="A3496" s="18" t="s">
        <v>3964</v>
      </c>
      <c r="B3496" s="22" t="s">
        <v>3963</v>
      </c>
    </row>
    <row r="3497" spans="1:2" x14ac:dyDescent="0.25">
      <c r="A3497" s="18" t="s">
        <v>6485</v>
      </c>
      <c r="B3497" s="22" t="s">
        <v>6486</v>
      </c>
    </row>
    <row r="3498" spans="1:2" x14ac:dyDescent="0.25">
      <c r="A3498" s="18" t="s">
        <v>6842</v>
      </c>
      <c r="B3498" s="22" t="s">
        <v>6843</v>
      </c>
    </row>
    <row r="3499" spans="1:2" x14ac:dyDescent="0.25">
      <c r="A3499" s="18" t="s">
        <v>5480</v>
      </c>
      <c r="B3499" s="22" t="s">
        <v>5481</v>
      </c>
    </row>
    <row r="3500" spans="1:2" x14ac:dyDescent="0.25">
      <c r="A3500" s="18" t="s">
        <v>8576</v>
      </c>
      <c r="B3500" s="22" t="s">
        <v>8577</v>
      </c>
    </row>
    <row r="3501" spans="1:2" x14ac:dyDescent="0.25">
      <c r="A3501" s="18" t="s">
        <v>6511</v>
      </c>
      <c r="B3501" s="22" t="s">
        <v>6512</v>
      </c>
    </row>
    <row r="3502" spans="1:2" x14ac:dyDescent="0.25">
      <c r="A3502" s="18" t="s">
        <v>6461</v>
      </c>
      <c r="B3502" s="22" t="s">
        <v>6462</v>
      </c>
    </row>
    <row r="3503" spans="1:2" x14ac:dyDescent="0.25">
      <c r="A3503" s="18" t="s">
        <v>3966</v>
      </c>
      <c r="B3503" s="22" t="s">
        <v>3965</v>
      </c>
    </row>
    <row r="3504" spans="1:2" x14ac:dyDescent="0.25">
      <c r="A3504" s="18" t="s">
        <v>7374</v>
      </c>
      <c r="B3504" s="22" t="s">
        <v>7375</v>
      </c>
    </row>
    <row r="3505" spans="1:2" x14ac:dyDescent="0.25">
      <c r="A3505" s="18" t="s">
        <v>3968</v>
      </c>
      <c r="B3505" s="22" t="s">
        <v>3967</v>
      </c>
    </row>
    <row r="3506" spans="1:2" x14ac:dyDescent="0.25">
      <c r="A3506" s="18" t="s">
        <v>3970</v>
      </c>
      <c r="B3506" s="22" t="s">
        <v>3969</v>
      </c>
    </row>
    <row r="3507" spans="1:2" x14ac:dyDescent="0.25">
      <c r="A3507" s="18" t="s">
        <v>3973</v>
      </c>
      <c r="B3507" s="22" t="s">
        <v>3972</v>
      </c>
    </row>
    <row r="3508" spans="1:2" x14ac:dyDescent="0.25">
      <c r="A3508" s="18" t="s">
        <v>6898</v>
      </c>
      <c r="B3508" s="22" t="s">
        <v>6899</v>
      </c>
    </row>
    <row r="3509" spans="1:2" x14ac:dyDescent="0.25">
      <c r="A3509" s="18" t="s">
        <v>3975</v>
      </c>
      <c r="B3509" s="22" t="s">
        <v>3974</v>
      </c>
    </row>
    <row r="3510" spans="1:2" x14ac:dyDescent="0.25">
      <c r="A3510" s="18" t="s">
        <v>3977</v>
      </c>
      <c r="B3510" s="22" t="s">
        <v>3976</v>
      </c>
    </row>
    <row r="3511" spans="1:2" x14ac:dyDescent="0.25">
      <c r="A3511" s="18" t="s">
        <v>3979</v>
      </c>
      <c r="B3511" s="22" t="s">
        <v>3978</v>
      </c>
    </row>
    <row r="3512" spans="1:2" x14ac:dyDescent="0.25">
      <c r="A3512" s="18" t="s">
        <v>9906</v>
      </c>
      <c r="B3512" s="22" t="s">
        <v>9907</v>
      </c>
    </row>
    <row r="3513" spans="1:2" x14ac:dyDescent="0.25">
      <c r="A3513" s="18" t="s">
        <v>8410</v>
      </c>
      <c r="B3513" s="22" t="s">
        <v>8411</v>
      </c>
    </row>
    <row r="3514" spans="1:2" x14ac:dyDescent="0.25">
      <c r="A3514" s="18" t="s">
        <v>8764</v>
      </c>
      <c r="B3514" s="22" t="s">
        <v>8765</v>
      </c>
    </row>
    <row r="3515" spans="1:2" x14ac:dyDescent="0.25">
      <c r="A3515" s="18" t="s">
        <v>3981</v>
      </c>
      <c r="B3515" s="22" t="s">
        <v>3980</v>
      </c>
    </row>
    <row r="3516" spans="1:2" x14ac:dyDescent="0.25">
      <c r="A3516" s="18" t="s">
        <v>6700</v>
      </c>
      <c r="B3516" s="22" t="s">
        <v>6701</v>
      </c>
    </row>
    <row r="3517" spans="1:2" x14ac:dyDescent="0.25">
      <c r="A3517" s="18" t="s">
        <v>3983</v>
      </c>
      <c r="B3517" s="22" t="s">
        <v>3982</v>
      </c>
    </row>
    <row r="3518" spans="1:2" x14ac:dyDescent="0.25">
      <c r="A3518" s="18" t="s">
        <v>3985</v>
      </c>
      <c r="B3518" s="22" t="s">
        <v>3984</v>
      </c>
    </row>
    <row r="3519" spans="1:2" x14ac:dyDescent="0.25">
      <c r="A3519" s="18" t="s">
        <v>6754</v>
      </c>
      <c r="B3519" s="22" t="s">
        <v>6755</v>
      </c>
    </row>
    <row r="3520" spans="1:2" x14ac:dyDescent="0.25">
      <c r="A3520" s="18" t="s">
        <v>3987</v>
      </c>
      <c r="B3520" s="22" t="s">
        <v>3986</v>
      </c>
    </row>
    <row r="3521" spans="1:2" x14ac:dyDescent="0.25">
      <c r="A3521" s="18" t="s">
        <v>3989</v>
      </c>
      <c r="B3521" s="22" t="s">
        <v>3988</v>
      </c>
    </row>
    <row r="3522" spans="1:2" x14ac:dyDescent="0.25">
      <c r="A3522" s="18" t="s">
        <v>7072</v>
      </c>
      <c r="B3522" s="22" t="s">
        <v>7073</v>
      </c>
    </row>
    <row r="3523" spans="1:2" x14ac:dyDescent="0.25">
      <c r="A3523" s="18" t="s">
        <v>3991</v>
      </c>
      <c r="B3523" s="22" t="s">
        <v>3990</v>
      </c>
    </row>
    <row r="3524" spans="1:2" x14ac:dyDescent="0.25">
      <c r="A3524" s="18" t="s">
        <v>7406</v>
      </c>
      <c r="B3524" s="22" t="s">
        <v>7407</v>
      </c>
    </row>
    <row r="3525" spans="1:2" x14ac:dyDescent="0.25">
      <c r="A3525" s="18" t="s">
        <v>8400</v>
      </c>
      <c r="B3525" s="22" t="s">
        <v>8401</v>
      </c>
    </row>
    <row r="3526" spans="1:2" x14ac:dyDescent="0.25">
      <c r="A3526" s="18" t="s">
        <v>8344</v>
      </c>
      <c r="B3526" s="22" t="s">
        <v>8345</v>
      </c>
    </row>
    <row r="3527" spans="1:2" x14ac:dyDescent="0.25">
      <c r="A3527" s="18" t="s">
        <v>9006</v>
      </c>
      <c r="B3527" s="22" t="s">
        <v>9007</v>
      </c>
    </row>
    <row r="3528" spans="1:2" x14ac:dyDescent="0.25">
      <c r="A3528" s="18" t="s">
        <v>5294</v>
      </c>
      <c r="B3528" s="22" t="s">
        <v>5295</v>
      </c>
    </row>
    <row r="3529" spans="1:2" x14ac:dyDescent="0.25">
      <c r="A3529" s="18" t="s">
        <v>8668</v>
      </c>
      <c r="B3529" s="22" t="s">
        <v>8669</v>
      </c>
    </row>
    <row r="3530" spans="1:2" x14ac:dyDescent="0.25">
      <c r="A3530" s="18" t="s">
        <v>5918</v>
      </c>
      <c r="B3530" s="22" t="s">
        <v>5919</v>
      </c>
    </row>
    <row r="3531" spans="1:2" x14ac:dyDescent="0.25">
      <c r="A3531" s="18" t="s">
        <v>3993</v>
      </c>
      <c r="B3531" s="22" t="s">
        <v>3992</v>
      </c>
    </row>
    <row r="3532" spans="1:2" x14ac:dyDescent="0.25">
      <c r="A3532" s="18" t="s">
        <v>5682</v>
      </c>
      <c r="B3532" s="22" t="s">
        <v>5683</v>
      </c>
    </row>
    <row r="3533" spans="1:2" x14ac:dyDescent="0.25">
      <c r="A3533" s="18" t="s">
        <v>9476</v>
      </c>
      <c r="B3533" s="22" t="s">
        <v>9477</v>
      </c>
    </row>
    <row r="3534" spans="1:2" x14ac:dyDescent="0.25">
      <c r="A3534" s="18" t="s">
        <v>3996</v>
      </c>
      <c r="B3534" s="22" t="s">
        <v>3995</v>
      </c>
    </row>
    <row r="3535" spans="1:2" x14ac:dyDescent="0.25">
      <c r="A3535" s="18" t="s">
        <v>5926</v>
      </c>
      <c r="B3535" s="22" t="s">
        <v>5927</v>
      </c>
    </row>
    <row r="3536" spans="1:2" x14ac:dyDescent="0.25">
      <c r="A3536" s="18" t="s">
        <v>8240</v>
      </c>
      <c r="B3536" s="22" t="s">
        <v>8241</v>
      </c>
    </row>
    <row r="3537" spans="1:2" x14ac:dyDescent="0.25">
      <c r="A3537" s="18" t="s">
        <v>3998</v>
      </c>
      <c r="B3537" s="22" t="s">
        <v>3997</v>
      </c>
    </row>
    <row r="3538" spans="1:2" x14ac:dyDescent="0.25">
      <c r="A3538" s="18" t="s">
        <v>5892</v>
      </c>
      <c r="B3538" s="22" t="s">
        <v>5893</v>
      </c>
    </row>
    <row r="3539" spans="1:2" x14ac:dyDescent="0.25">
      <c r="A3539" s="18" t="s">
        <v>5762</v>
      </c>
      <c r="B3539" s="22" t="s">
        <v>5763</v>
      </c>
    </row>
    <row r="3540" spans="1:2" x14ac:dyDescent="0.25">
      <c r="A3540" s="18" t="s">
        <v>7474</v>
      </c>
      <c r="B3540" s="22" t="s">
        <v>7475</v>
      </c>
    </row>
    <row r="3541" spans="1:2" x14ac:dyDescent="0.25">
      <c r="A3541" s="18" t="s">
        <v>7920</v>
      </c>
      <c r="B3541" s="22" t="s">
        <v>7921</v>
      </c>
    </row>
    <row r="3542" spans="1:2" x14ac:dyDescent="0.25">
      <c r="A3542" s="18" t="s">
        <v>4000</v>
      </c>
      <c r="B3542" s="22" t="s">
        <v>3999</v>
      </c>
    </row>
    <row r="3543" spans="1:2" x14ac:dyDescent="0.25">
      <c r="A3543" s="18" t="s">
        <v>4002</v>
      </c>
      <c r="B3543" s="22" t="s">
        <v>4001</v>
      </c>
    </row>
    <row r="3544" spans="1:2" x14ac:dyDescent="0.25">
      <c r="A3544" s="18" t="s">
        <v>9728</v>
      </c>
      <c r="B3544" s="22" t="s">
        <v>9729</v>
      </c>
    </row>
    <row r="3545" spans="1:2" x14ac:dyDescent="0.25">
      <c r="A3545" s="18" t="s">
        <v>4004</v>
      </c>
      <c r="B3545" s="22" t="s">
        <v>4003</v>
      </c>
    </row>
    <row r="3546" spans="1:2" x14ac:dyDescent="0.25">
      <c r="A3546" s="18" t="s">
        <v>65</v>
      </c>
      <c r="B3546" s="22" t="s">
        <v>4005</v>
      </c>
    </row>
    <row r="3547" spans="1:2" x14ac:dyDescent="0.25">
      <c r="A3547" s="18" t="s">
        <v>7546</v>
      </c>
      <c r="B3547" s="22" t="s">
        <v>7547</v>
      </c>
    </row>
    <row r="3548" spans="1:2" x14ac:dyDescent="0.25">
      <c r="A3548" s="18" t="s">
        <v>7614</v>
      </c>
      <c r="B3548" s="22" t="s">
        <v>7615</v>
      </c>
    </row>
    <row r="3549" spans="1:2" x14ac:dyDescent="0.25">
      <c r="A3549" s="18" t="s">
        <v>4007</v>
      </c>
      <c r="B3549" s="22" t="s">
        <v>4006</v>
      </c>
    </row>
    <row r="3550" spans="1:2" x14ac:dyDescent="0.25">
      <c r="A3550" s="18" t="s">
        <v>140</v>
      </c>
      <c r="B3550" s="22" t="s">
        <v>4008</v>
      </c>
    </row>
    <row r="3551" spans="1:2" x14ac:dyDescent="0.25">
      <c r="A3551" s="18" t="s">
        <v>8634</v>
      </c>
      <c r="B3551" s="22" t="s">
        <v>8635</v>
      </c>
    </row>
    <row r="3552" spans="1:2" x14ac:dyDescent="0.25">
      <c r="A3552" s="18" t="s">
        <v>8064</v>
      </c>
      <c r="B3552" s="22" t="s">
        <v>8065</v>
      </c>
    </row>
    <row r="3553" spans="1:2" x14ac:dyDescent="0.25">
      <c r="A3553" s="18" t="s">
        <v>7358</v>
      </c>
      <c r="B3553" s="22" t="s">
        <v>7359</v>
      </c>
    </row>
    <row r="3554" spans="1:2" x14ac:dyDescent="0.25">
      <c r="A3554" s="18" t="s">
        <v>6019</v>
      </c>
      <c r="B3554" s="22" t="s">
        <v>6020</v>
      </c>
    </row>
    <row r="3555" spans="1:2" x14ac:dyDescent="0.25">
      <c r="A3555" s="18" t="s">
        <v>4010</v>
      </c>
      <c r="B3555" s="22" t="s">
        <v>4009</v>
      </c>
    </row>
    <row r="3556" spans="1:2" x14ac:dyDescent="0.25">
      <c r="A3556" s="18" t="s">
        <v>4012</v>
      </c>
      <c r="B3556" s="22" t="s">
        <v>4011</v>
      </c>
    </row>
    <row r="3557" spans="1:2" x14ac:dyDescent="0.25">
      <c r="A3557" s="18" t="s">
        <v>6794</v>
      </c>
      <c r="B3557" s="22" t="s">
        <v>6795</v>
      </c>
    </row>
    <row r="3558" spans="1:2" x14ac:dyDescent="0.25">
      <c r="A3558" s="18" t="s">
        <v>4014</v>
      </c>
      <c r="B3558" s="22" t="s">
        <v>4013</v>
      </c>
    </row>
    <row r="3559" spans="1:2" x14ac:dyDescent="0.25">
      <c r="A3559" s="18" t="s">
        <v>9124</v>
      </c>
      <c r="B3559" s="22" t="s">
        <v>9125</v>
      </c>
    </row>
    <row r="3560" spans="1:2" x14ac:dyDescent="0.25">
      <c r="A3560" s="18" t="s">
        <v>6145</v>
      </c>
      <c r="B3560" s="22" t="s">
        <v>6146</v>
      </c>
    </row>
    <row r="3561" spans="1:2" x14ac:dyDescent="0.25">
      <c r="A3561" s="18" t="s">
        <v>4016</v>
      </c>
      <c r="B3561" s="22" t="s">
        <v>4015</v>
      </c>
    </row>
    <row r="3562" spans="1:2" x14ac:dyDescent="0.25">
      <c r="A3562" s="18" t="s">
        <v>4018</v>
      </c>
      <c r="B3562" s="22" t="s">
        <v>4017</v>
      </c>
    </row>
    <row r="3563" spans="1:2" x14ac:dyDescent="0.25">
      <c r="A3563" s="18" t="s">
        <v>7868</v>
      </c>
      <c r="B3563" s="22" t="s">
        <v>7869</v>
      </c>
    </row>
    <row r="3564" spans="1:2" x14ac:dyDescent="0.25">
      <c r="A3564" s="18" t="s">
        <v>4020</v>
      </c>
      <c r="B3564" s="22" t="s">
        <v>4019</v>
      </c>
    </row>
    <row r="3565" spans="1:2" x14ac:dyDescent="0.25">
      <c r="A3565" s="18" t="s">
        <v>4022</v>
      </c>
      <c r="B3565" s="22" t="s">
        <v>4021</v>
      </c>
    </row>
    <row r="3566" spans="1:2" x14ac:dyDescent="0.25">
      <c r="A3566" s="18" t="s">
        <v>6704</v>
      </c>
      <c r="B3566" s="22" t="s">
        <v>6705</v>
      </c>
    </row>
    <row r="3567" spans="1:2" x14ac:dyDescent="0.25">
      <c r="A3567" s="18" t="s">
        <v>4024</v>
      </c>
      <c r="B3567" s="22" t="s">
        <v>4023</v>
      </c>
    </row>
    <row r="3568" spans="1:2" x14ac:dyDescent="0.25">
      <c r="A3568" s="18" t="s">
        <v>4026</v>
      </c>
      <c r="B3568" s="22" t="s">
        <v>4025</v>
      </c>
    </row>
    <row r="3569" spans="1:2" x14ac:dyDescent="0.25">
      <c r="A3569" s="18" t="s">
        <v>4028</v>
      </c>
      <c r="B3569" s="22" t="s">
        <v>4027</v>
      </c>
    </row>
    <row r="3570" spans="1:2" x14ac:dyDescent="0.25">
      <c r="A3570" s="18" t="s">
        <v>4030</v>
      </c>
      <c r="B3570" s="22" t="s">
        <v>4029</v>
      </c>
    </row>
    <row r="3571" spans="1:2" x14ac:dyDescent="0.25">
      <c r="A3571" s="18" t="s">
        <v>4032</v>
      </c>
      <c r="B3571" s="22" t="s">
        <v>4031</v>
      </c>
    </row>
    <row r="3572" spans="1:2" x14ac:dyDescent="0.25">
      <c r="A3572" s="18" t="s">
        <v>9212</v>
      </c>
      <c r="B3572" s="22" t="s">
        <v>9213</v>
      </c>
    </row>
    <row r="3573" spans="1:2" x14ac:dyDescent="0.25">
      <c r="A3573" s="18" t="s">
        <v>7350</v>
      </c>
      <c r="B3573" s="22" t="s">
        <v>7351</v>
      </c>
    </row>
    <row r="3574" spans="1:2" x14ac:dyDescent="0.25">
      <c r="A3574" s="18" t="s">
        <v>4034</v>
      </c>
      <c r="B3574" s="22" t="s">
        <v>4033</v>
      </c>
    </row>
    <row r="3575" spans="1:2" x14ac:dyDescent="0.25">
      <c r="A3575" s="18" t="s">
        <v>4036</v>
      </c>
      <c r="B3575" s="22" t="s">
        <v>4035</v>
      </c>
    </row>
    <row r="3576" spans="1:2" x14ac:dyDescent="0.25">
      <c r="A3576" s="18" t="s">
        <v>5454</v>
      </c>
      <c r="B3576" s="22" t="s">
        <v>5455</v>
      </c>
    </row>
    <row r="3577" spans="1:2" x14ac:dyDescent="0.25">
      <c r="A3577" s="18" t="s">
        <v>4038</v>
      </c>
      <c r="B3577" s="22" t="s">
        <v>4037</v>
      </c>
    </row>
    <row r="3578" spans="1:2" x14ac:dyDescent="0.25">
      <c r="A3578" s="18" t="s">
        <v>8260</v>
      </c>
      <c r="B3578" s="22" t="s">
        <v>8261</v>
      </c>
    </row>
    <row r="3579" spans="1:2" x14ac:dyDescent="0.25">
      <c r="A3579" s="18" t="s">
        <v>8488</v>
      </c>
      <c r="B3579" s="22" t="s">
        <v>8489</v>
      </c>
    </row>
    <row r="3580" spans="1:2" x14ac:dyDescent="0.25">
      <c r="A3580" s="18" t="s">
        <v>5416</v>
      </c>
      <c r="B3580" s="22" t="s">
        <v>5417</v>
      </c>
    </row>
    <row r="3581" spans="1:2" x14ac:dyDescent="0.25">
      <c r="A3581" s="18" t="s">
        <v>4040</v>
      </c>
      <c r="B3581" s="22" t="s">
        <v>4039</v>
      </c>
    </row>
    <row r="3582" spans="1:2" x14ac:dyDescent="0.25">
      <c r="A3582" s="18" t="s">
        <v>4042</v>
      </c>
      <c r="B3582" s="22" t="s">
        <v>4041</v>
      </c>
    </row>
    <row r="3583" spans="1:2" x14ac:dyDescent="0.25">
      <c r="A3583" s="18" t="s">
        <v>4044</v>
      </c>
      <c r="B3583" s="22" t="s">
        <v>4043</v>
      </c>
    </row>
    <row r="3584" spans="1:2" x14ac:dyDescent="0.25">
      <c r="A3584" s="18" t="s">
        <v>4046</v>
      </c>
      <c r="B3584" s="22" t="s">
        <v>4045</v>
      </c>
    </row>
    <row r="3585" spans="1:2" x14ac:dyDescent="0.25">
      <c r="A3585" s="18" t="s">
        <v>4048</v>
      </c>
      <c r="B3585" s="22" t="s">
        <v>4047</v>
      </c>
    </row>
    <row r="3586" spans="1:2" x14ac:dyDescent="0.25">
      <c r="A3586" s="18" t="s">
        <v>7226</v>
      </c>
      <c r="B3586" s="22" t="s">
        <v>7227</v>
      </c>
    </row>
    <row r="3587" spans="1:2" x14ac:dyDescent="0.25">
      <c r="A3587" s="18" t="s">
        <v>9278</v>
      </c>
      <c r="B3587" s="22" t="s">
        <v>9279</v>
      </c>
    </row>
    <row r="3588" spans="1:2" x14ac:dyDescent="0.25">
      <c r="A3588" s="18" t="s">
        <v>4050</v>
      </c>
      <c r="B3588" s="22" t="s">
        <v>4049</v>
      </c>
    </row>
    <row r="3589" spans="1:2" x14ac:dyDescent="0.25">
      <c r="A3589" s="18" t="s">
        <v>4052</v>
      </c>
      <c r="B3589" s="22" t="s">
        <v>4051</v>
      </c>
    </row>
    <row r="3590" spans="1:2" x14ac:dyDescent="0.25">
      <c r="A3590" s="18" t="s">
        <v>9232</v>
      </c>
      <c r="B3590" s="22" t="s">
        <v>9233</v>
      </c>
    </row>
    <row r="3591" spans="1:2" x14ac:dyDescent="0.25">
      <c r="A3591" s="18" t="s">
        <v>4054</v>
      </c>
      <c r="B3591" s="22" t="s">
        <v>4053</v>
      </c>
    </row>
    <row r="3592" spans="1:2" x14ac:dyDescent="0.25">
      <c r="A3592" s="18" t="s">
        <v>10037</v>
      </c>
      <c r="B3592" s="22" t="s">
        <v>10038</v>
      </c>
    </row>
    <row r="3593" spans="1:2" x14ac:dyDescent="0.25">
      <c r="A3593" s="18" t="s">
        <v>4056</v>
      </c>
      <c r="B3593" s="22" t="s">
        <v>4055</v>
      </c>
    </row>
    <row r="3594" spans="1:2" x14ac:dyDescent="0.25">
      <c r="A3594" s="18" t="s">
        <v>7052</v>
      </c>
      <c r="B3594" s="22" t="s">
        <v>7053</v>
      </c>
    </row>
    <row r="3595" spans="1:2" x14ac:dyDescent="0.25">
      <c r="A3595" s="18" t="s">
        <v>4058</v>
      </c>
      <c r="B3595" s="22" t="s">
        <v>4057</v>
      </c>
    </row>
    <row r="3596" spans="1:2" x14ac:dyDescent="0.25">
      <c r="A3596" s="18" t="s">
        <v>4060</v>
      </c>
      <c r="B3596" s="22" t="s">
        <v>4059</v>
      </c>
    </row>
    <row r="3597" spans="1:2" x14ac:dyDescent="0.25">
      <c r="A3597" s="18" t="s">
        <v>4062</v>
      </c>
      <c r="B3597" s="22" t="s">
        <v>4061</v>
      </c>
    </row>
    <row r="3598" spans="1:2" x14ac:dyDescent="0.25">
      <c r="A3598" s="18" t="s">
        <v>277</v>
      </c>
      <c r="B3598" s="22" t="s">
        <v>4063</v>
      </c>
    </row>
    <row r="3599" spans="1:2" x14ac:dyDescent="0.25">
      <c r="A3599" s="18" t="s">
        <v>7716</v>
      </c>
      <c r="B3599" s="22" t="s">
        <v>7717</v>
      </c>
    </row>
    <row r="3600" spans="1:2" x14ac:dyDescent="0.25">
      <c r="A3600" s="18" t="s">
        <v>4065</v>
      </c>
      <c r="B3600" s="22" t="s">
        <v>4064</v>
      </c>
    </row>
    <row r="3601" spans="1:2" x14ac:dyDescent="0.25">
      <c r="A3601" s="18" t="s">
        <v>6027</v>
      </c>
      <c r="B3601" s="22" t="s">
        <v>6028</v>
      </c>
    </row>
    <row r="3602" spans="1:2" x14ac:dyDescent="0.25">
      <c r="A3602" s="18" t="s">
        <v>4067</v>
      </c>
      <c r="B3602" s="22" t="s">
        <v>4066</v>
      </c>
    </row>
    <row r="3603" spans="1:2" x14ac:dyDescent="0.25">
      <c r="A3603" s="18" t="s">
        <v>4069</v>
      </c>
      <c r="B3603" s="22" t="s">
        <v>4068</v>
      </c>
    </row>
    <row r="3604" spans="1:2" x14ac:dyDescent="0.25">
      <c r="A3604" s="18" t="s">
        <v>4071</v>
      </c>
      <c r="B3604" s="22" t="s">
        <v>4070</v>
      </c>
    </row>
    <row r="3605" spans="1:2" x14ac:dyDescent="0.25">
      <c r="A3605" s="18" t="s">
        <v>4073</v>
      </c>
      <c r="B3605" s="22" t="s">
        <v>4072</v>
      </c>
    </row>
    <row r="3606" spans="1:2" x14ac:dyDescent="0.25">
      <c r="A3606" s="18" t="s">
        <v>4075</v>
      </c>
      <c r="B3606" s="22" t="s">
        <v>4074</v>
      </c>
    </row>
    <row r="3607" spans="1:2" x14ac:dyDescent="0.25">
      <c r="A3607" s="18" t="s">
        <v>9148</v>
      </c>
      <c r="B3607" s="22" t="s">
        <v>9149</v>
      </c>
    </row>
    <row r="3608" spans="1:2" x14ac:dyDescent="0.25">
      <c r="A3608" s="18" t="s">
        <v>4077</v>
      </c>
      <c r="B3608" s="22" t="s">
        <v>4076</v>
      </c>
    </row>
    <row r="3609" spans="1:2" x14ac:dyDescent="0.25">
      <c r="A3609" s="18" t="s">
        <v>5440</v>
      </c>
      <c r="B3609" s="22" t="s">
        <v>5441</v>
      </c>
    </row>
    <row r="3610" spans="1:2" x14ac:dyDescent="0.25">
      <c r="A3610" s="18" t="s">
        <v>4079</v>
      </c>
      <c r="B3610" s="22" t="s">
        <v>4078</v>
      </c>
    </row>
    <row r="3611" spans="1:2" x14ac:dyDescent="0.25">
      <c r="A3611" s="18" t="s">
        <v>4081</v>
      </c>
      <c r="B3611" s="22" t="s">
        <v>4080</v>
      </c>
    </row>
    <row r="3612" spans="1:2" x14ac:dyDescent="0.25">
      <c r="A3612" s="18" t="s">
        <v>4083</v>
      </c>
      <c r="B3612" s="22" t="s">
        <v>4082</v>
      </c>
    </row>
    <row r="3613" spans="1:2" x14ac:dyDescent="0.25">
      <c r="A3613" s="18" t="s">
        <v>6025</v>
      </c>
      <c r="B3613" s="22" t="s">
        <v>6026</v>
      </c>
    </row>
    <row r="3614" spans="1:2" x14ac:dyDescent="0.25">
      <c r="A3614" s="18" t="s">
        <v>6890</v>
      </c>
      <c r="B3614" s="22" t="s">
        <v>6891</v>
      </c>
    </row>
    <row r="3615" spans="1:2" x14ac:dyDescent="0.25">
      <c r="A3615" s="18" t="s">
        <v>7788</v>
      </c>
      <c r="B3615" s="22" t="s">
        <v>7789</v>
      </c>
    </row>
    <row r="3616" spans="1:2" x14ac:dyDescent="0.25">
      <c r="A3616" s="18" t="s">
        <v>7036</v>
      </c>
      <c r="B3616" s="22" t="s">
        <v>7037</v>
      </c>
    </row>
    <row r="3617" spans="1:2" x14ac:dyDescent="0.25">
      <c r="A3617" s="18" t="s">
        <v>8352</v>
      </c>
      <c r="B3617" s="22" t="s">
        <v>8353</v>
      </c>
    </row>
    <row r="3618" spans="1:2" x14ac:dyDescent="0.25">
      <c r="A3618" s="18" t="s">
        <v>4085</v>
      </c>
      <c r="B3618" s="22" t="s">
        <v>4084</v>
      </c>
    </row>
    <row r="3619" spans="1:2" x14ac:dyDescent="0.25">
      <c r="A3619" s="18" t="s">
        <v>8606</v>
      </c>
      <c r="B3619" s="22" t="s">
        <v>8607</v>
      </c>
    </row>
    <row r="3620" spans="1:2" x14ac:dyDescent="0.25">
      <c r="A3620" s="18" t="s">
        <v>9934</v>
      </c>
      <c r="B3620" s="22" t="s">
        <v>9935</v>
      </c>
    </row>
    <row r="3621" spans="1:2" x14ac:dyDescent="0.25">
      <c r="A3621" s="18" t="s">
        <v>4087</v>
      </c>
      <c r="B3621" s="22" t="s">
        <v>4086</v>
      </c>
    </row>
    <row r="3622" spans="1:2" x14ac:dyDescent="0.25">
      <c r="A3622" s="18" t="s">
        <v>4089</v>
      </c>
      <c r="B3622" s="22" t="s">
        <v>4088</v>
      </c>
    </row>
    <row r="3623" spans="1:2" x14ac:dyDescent="0.25">
      <c r="A3623" s="18" t="s">
        <v>8810</v>
      </c>
      <c r="B3623" s="22" t="s">
        <v>8811</v>
      </c>
    </row>
    <row r="3624" spans="1:2" x14ac:dyDescent="0.25">
      <c r="A3624" s="18" t="s">
        <v>4091</v>
      </c>
      <c r="B3624" s="22" t="s">
        <v>4090</v>
      </c>
    </row>
    <row r="3625" spans="1:2" x14ac:dyDescent="0.25">
      <c r="A3625" s="18" t="s">
        <v>8332</v>
      </c>
      <c r="B3625" s="22" t="s">
        <v>8333</v>
      </c>
    </row>
    <row r="3626" spans="1:2" x14ac:dyDescent="0.25">
      <c r="A3626" s="18" t="s">
        <v>4093</v>
      </c>
      <c r="B3626" s="22" t="s">
        <v>4092</v>
      </c>
    </row>
    <row r="3627" spans="1:2" x14ac:dyDescent="0.25">
      <c r="A3627" s="18" t="s">
        <v>4095</v>
      </c>
      <c r="B3627" s="22" t="s">
        <v>4094</v>
      </c>
    </row>
    <row r="3628" spans="1:2" x14ac:dyDescent="0.25">
      <c r="A3628" s="18" t="s">
        <v>6772</v>
      </c>
      <c r="B3628" s="22" t="s">
        <v>6773</v>
      </c>
    </row>
    <row r="3629" spans="1:2" x14ac:dyDescent="0.25">
      <c r="A3629" s="18" t="s">
        <v>4097</v>
      </c>
      <c r="B3629" s="22" t="s">
        <v>4096</v>
      </c>
    </row>
    <row r="3630" spans="1:2" x14ac:dyDescent="0.25">
      <c r="A3630" s="18" t="s">
        <v>4099</v>
      </c>
      <c r="B3630" s="22" t="s">
        <v>4098</v>
      </c>
    </row>
    <row r="3631" spans="1:2" x14ac:dyDescent="0.25">
      <c r="A3631" s="18" t="s">
        <v>180</v>
      </c>
      <c r="B3631" s="22" t="s">
        <v>4100</v>
      </c>
    </row>
    <row r="3632" spans="1:2" x14ac:dyDescent="0.25">
      <c r="A3632" s="18" t="s">
        <v>4102</v>
      </c>
      <c r="B3632" s="22" t="s">
        <v>4101</v>
      </c>
    </row>
    <row r="3633" spans="1:2" x14ac:dyDescent="0.25">
      <c r="A3633" s="18" t="s">
        <v>7996</v>
      </c>
      <c r="B3633" s="22" t="s">
        <v>7997</v>
      </c>
    </row>
    <row r="3634" spans="1:2" x14ac:dyDescent="0.25">
      <c r="A3634" s="18" t="s">
        <v>4104</v>
      </c>
      <c r="B3634" s="22" t="s">
        <v>4103</v>
      </c>
    </row>
    <row r="3635" spans="1:2" x14ac:dyDescent="0.25">
      <c r="A3635" s="18" t="s">
        <v>4106</v>
      </c>
      <c r="B3635" s="22" t="s">
        <v>4105</v>
      </c>
    </row>
    <row r="3636" spans="1:2" x14ac:dyDescent="0.25">
      <c r="A3636" s="18" t="s">
        <v>4108</v>
      </c>
      <c r="B3636" s="22" t="s">
        <v>4107</v>
      </c>
    </row>
    <row r="3637" spans="1:2" x14ac:dyDescent="0.25">
      <c r="A3637" s="18" t="s">
        <v>9580</v>
      </c>
      <c r="B3637" s="22" t="s">
        <v>9581</v>
      </c>
    </row>
    <row r="3638" spans="1:2" x14ac:dyDescent="0.25">
      <c r="A3638" s="18" t="s">
        <v>8420</v>
      </c>
      <c r="B3638" s="22" t="s">
        <v>8421</v>
      </c>
    </row>
    <row r="3639" spans="1:2" x14ac:dyDescent="0.25">
      <c r="A3639" s="18" t="s">
        <v>4110</v>
      </c>
      <c r="B3639" s="22" t="s">
        <v>4109</v>
      </c>
    </row>
    <row r="3640" spans="1:2" x14ac:dyDescent="0.25">
      <c r="A3640" s="18" t="s">
        <v>133</v>
      </c>
      <c r="B3640" s="22" t="s">
        <v>4111</v>
      </c>
    </row>
    <row r="3641" spans="1:2" x14ac:dyDescent="0.25">
      <c r="A3641" s="18" t="s">
        <v>6676</v>
      </c>
      <c r="B3641" s="22" t="s">
        <v>6677</v>
      </c>
    </row>
    <row r="3642" spans="1:2" x14ac:dyDescent="0.25">
      <c r="A3642" s="18" t="s">
        <v>7494</v>
      </c>
      <c r="B3642" s="22" t="s">
        <v>7495</v>
      </c>
    </row>
    <row r="3643" spans="1:2" x14ac:dyDescent="0.25">
      <c r="A3643" s="18" t="s">
        <v>4113</v>
      </c>
      <c r="B3643" s="22" t="s">
        <v>4112</v>
      </c>
    </row>
    <row r="3644" spans="1:2" x14ac:dyDescent="0.25">
      <c r="A3644" s="18" t="s">
        <v>8230</v>
      </c>
      <c r="B3644" s="22" t="s">
        <v>8231</v>
      </c>
    </row>
    <row r="3645" spans="1:2" x14ac:dyDescent="0.25">
      <c r="A3645" s="18" t="s">
        <v>9050</v>
      </c>
      <c r="B3645" s="22" t="s">
        <v>9051</v>
      </c>
    </row>
    <row r="3646" spans="1:2" x14ac:dyDescent="0.25">
      <c r="A3646" s="18" t="s">
        <v>4115</v>
      </c>
      <c r="B3646" s="22" t="s">
        <v>4114</v>
      </c>
    </row>
    <row r="3647" spans="1:2" x14ac:dyDescent="0.25">
      <c r="A3647" s="18" t="s">
        <v>6980</v>
      </c>
      <c r="B3647" s="22" t="s">
        <v>6981</v>
      </c>
    </row>
    <row r="3648" spans="1:2" x14ac:dyDescent="0.25">
      <c r="A3648" s="18" t="s">
        <v>8318</v>
      </c>
      <c r="B3648" s="22" t="s">
        <v>8319</v>
      </c>
    </row>
    <row r="3649" spans="1:2" x14ac:dyDescent="0.25">
      <c r="A3649" s="18" t="s">
        <v>4117</v>
      </c>
      <c r="B3649" s="22" t="s">
        <v>4116</v>
      </c>
    </row>
    <row r="3650" spans="1:2" x14ac:dyDescent="0.25">
      <c r="A3650" s="18" t="s">
        <v>7064</v>
      </c>
      <c r="B3650" s="22" t="s">
        <v>7065</v>
      </c>
    </row>
    <row r="3651" spans="1:2" x14ac:dyDescent="0.25">
      <c r="A3651" s="18" t="s">
        <v>7530</v>
      </c>
      <c r="B3651" s="22" t="s">
        <v>7531</v>
      </c>
    </row>
    <row r="3652" spans="1:2" x14ac:dyDescent="0.25">
      <c r="A3652" s="18" t="s">
        <v>8154</v>
      </c>
      <c r="B3652" s="22" t="s">
        <v>8155</v>
      </c>
    </row>
    <row r="3653" spans="1:2" x14ac:dyDescent="0.25">
      <c r="A3653" s="18" t="s">
        <v>4119</v>
      </c>
      <c r="B3653" s="22" t="s">
        <v>4118</v>
      </c>
    </row>
    <row r="3654" spans="1:2" x14ac:dyDescent="0.25">
      <c r="A3654" s="18" t="s">
        <v>4121</v>
      </c>
      <c r="B3654" s="22" t="s">
        <v>4120</v>
      </c>
    </row>
    <row r="3655" spans="1:2" x14ac:dyDescent="0.25">
      <c r="A3655" s="18" t="s">
        <v>8058</v>
      </c>
      <c r="B3655" s="22" t="s">
        <v>8059</v>
      </c>
    </row>
    <row r="3656" spans="1:2" x14ac:dyDescent="0.25">
      <c r="A3656" s="18" t="s">
        <v>9016</v>
      </c>
      <c r="B3656" s="22" t="s">
        <v>9017</v>
      </c>
    </row>
    <row r="3657" spans="1:2" x14ac:dyDescent="0.25">
      <c r="A3657" s="18" t="s">
        <v>7784</v>
      </c>
      <c r="B3657" s="22" t="s">
        <v>7785</v>
      </c>
    </row>
    <row r="3658" spans="1:2" x14ac:dyDescent="0.25">
      <c r="A3658" s="18" t="s">
        <v>7174</v>
      </c>
      <c r="B3658" s="22" t="s">
        <v>7175</v>
      </c>
    </row>
    <row r="3659" spans="1:2" x14ac:dyDescent="0.25">
      <c r="A3659" s="18" t="s">
        <v>4123</v>
      </c>
      <c r="B3659" s="22" t="s">
        <v>4122</v>
      </c>
    </row>
    <row r="3660" spans="1:2" x14ac:dyDescent="0.25">
      <c r="A3660" s="18" t="s">
        <v>7646</v>
      </c>
      <c r="B3660" s="22" t="s">
        <v>7647</v>
      </c>
    </row>
    <row r="3661" spans="1:2" x14ac:dyDescent="0.25">
      <c r="A3661" s="18" t="s">
        <v>4125</v>
      </c>
      <c r="B3661" s="22" t="s">
        <v>4124</v>
      </c>
    </row>
    <row r="3662" spans="1:2" x14ac:dyDescent="0.25">
      <c r="A3662" s="18" t="s">
        <v>9100</v>
      </c>
      <c r="B3662" s="22" t="s">
        <v>9101</v>
      </c>
    </row>
    <row r="3663" spans="1:2" x14ac:dyDescent="0.25">
      <c r="A3663" s="18" t="s">
        <v>5792</v>
      </c>
      <c r="B3663" s="22" t="s">
        <v>5793</v>
      </c>
    </row>
    <row r="3664" spans="1:2" x14ac:dyDescent="0.25">
      <c r="A3664" s="18" t="s">
        <v>4127</v>
      </c>
      <c r="B3664" s="22" t="s">
        <v>4126</v>
      </c>
    </row>
    <row r="3665" spans="1:2" x14ac:dyDescent="0.25">
      <c r="A3665" s="18" t="s">
        <v>10131</v>
      </c>
      <c r="B3665" s="22" t="s">
        <v>10132</v>
      </c>
    </row>
    <row r="3666" spans="1:2" x14ac:dyDescent="0.25">
      <c r="A3666" s="18" t="s">
        <v>4129</v>
      </c>
      <c r="B3666" s="22" t="s">
        <v>4128</v>
      </c>
    </row>
    <row r="3667" spans="1:2" x14ac:dyDescent="0.25">
      <c r="A3667" s="18" t="s">
        <v>9750</v>
      </c>
      <c r="B3667" s="22" t="s">
        <v>9751</v>
      </c>
    </row>
    <row r="3668" spans="1:2" x14ac:dyDescent="0.25">
      <c r="A3668" s="18" t="s">
        <v>6932</v>
      </c>
      <c r="B3668" s="22" t="s">
        <v>6933</v>
      </c>
    </row>
    <row r="3669" spans="1:2" x14ac:dyDescent="0.25">
      <c r="A3669" s="18" t="s">
        <v>4131</v>
      </c>
      <c r="B3669" s="22" t="s">
        <v>4130</v>
      </c>
    </row>
    <row r="3670" spans="1:2" x14ac:dyDescent="0.25">
      <c r="A3670" s="18" t="s">
        <v>4133</v>
      </c>
      <c r="B3670" s="22" t="s">
        <v>4132</v>
      </c>
    </row>
    <row r="3671" spans="1:2" x14ac:dyDescent="0.25">
      <c r="A3671" s="18" t="s">
        <v>4135</v>
      </c>
      <c r="B3671" s="22" t="s">
        <v>4134</v>
      </c>
    </row>
    <row r="3672" spans="1:2" x14ac:dyDescent="0.25">
      <c r="A3672" s="18" t="s">
        <v>10193</v>
      </c>
      <c r="B3672" s="22" t="s">
        <v>10194</v>
      </c>
    </row>
    <row r="3673" spans="1:2" x14ac:dyDescent="0.25">
      <c r="A3673" s="18" t="s">
        <v>7670</v>
      </c>
      <c r="B3673" s="22" t="s">
        <v>7671</v>
      </c>
    </row>
    <row r="3674" spans="1:2" x14ac:dyDescent="0.25">
      <c r="A3674" s="18" t="s">
        <v>4137</v>
      </c>
      <c r="B3674" s="22" t="s">
        <v>4136</v>
      </c>
    </row>
    <row r="3675" spans="1:2" x14ac:dyDescent="0.25">
      <c r="A3675" s="18" t="s">
        <v>4139</v>
      </c>
      <c r="B3675" s="22" t="s">
        <v>4138</v>
      </c>
    </row>
    <row r="3676" spans="1:2" x14ac:dyDescent="0.25">
      <c r="A3676" s="18" t="s">
        <v>4141</v>
      </c>
      <c r="B3676" s="22" t="s">
        <v>4140</v>
      </c>
    </row>
    <row r="3677" spans="1:2" x14ac:dyDescent="0.25">
      <c r="A3677" s="18" t="s">
        <v>6894</v>
      </c>
      <c r="B3677" s="22" t="s">
        <v>6895</v>
      </c>
    </row>
    <row r="3678" spans="1:2" x14ac:dyDescent="0.25">
      <c r="A3678" s="18" t="s">
        <v>4143</v>
      </c>
      <c r="B3678" s="22" t="s">
        <v>4142</v>
      </c>
    </row>
    <row r="3679" spans="1:2" x14ac:dyDescent="0.25">
      <c r="A3679" s="18" t="s">
        <v>5394</v>
      </c>
      <c r="B3679" s="22" t="s">
        <v>5395</v>
      </c>
    </row>
    <row r="3680" spans="1:2" x14ac:dyDescent="0.25">
      <c r="A3680" s="18" t="s">
        <v>6035</v>
      </c>
      <c r="B3680" s="22" t="s">
        <v>6036</v>
      </c>
    </row>
    <row r="3681" spans="1:2" x14ac:dyDescent="0.25">
      <c r="A3681" s="18" t="s">
        <v>4145</v>
      </c>
      <c r="B3681" s="22" t="s">
        <v>4144</v>
      </c>
    </row>
    <row r="3682" spans="1:2" x14ac:dyDescent="0.25">
      <c r="A3682" s="18" t="s">
        <v>4147</v>
      </c>
      <c r="B3682" s="22" t="s">
        <v>4146</v>
      </c>
    </row>
    <row r="3683" spans="1:2" x14ac:dyDescent="0.25">
      <c r="A3683" s="18" t="s">
        <v>4149</v>
      </c>
      <c r="B3683" s="22" t="s">
        <v>4148</v>
      </c>
    </row>
    <row r="3684" spans="1:2" x14ac:dyDescent="0.25">
      <c r="A3684" s="18" t="s">
        <v>304</v>
      </c>
      <c r="B3684" s="22" t="s">
        <v>4150</v>
      </c>
    </row>
    <row r="3685" spans="1:2" x14ac:dyDescent="0.25">
      <c r="A3685" s="18" t="s">
        <v>10357</v>
      </c>
      <c r="B3685" s="22" t="s">
        <v>10358</v>
      </c>
    </row>
    <row r="3686" spans="1:2" x14ac:dyDescent="0.25">
      <c r="A3686" s="18" t="s">
        <v>4152</v>
      </c>
      <c r="B3686" s="22" t="s">
        <v>4151</v>
      </c>
    </row>
    <row r="3687" spans="1:2" x14ac:dyDescent="0.25">
      <c r="A3687" s="18" t="s">
        <v>4154</v>
      </c>
      <c r="B3687" s="22" t="s">
        <v>4153</v>
      </c>
    </row>
    <row r="3688" spans="1:2" x14ac:dyDescent="0.25">
      <c r="A3688" s="18" t="s">
        <v>253</v>
      </c>
      <c r="B3688" s="22" t="s">
        <v>4155</v>
      </c>
    </row>
    <row r="3689" spans="1:2" x14ac:dyDescent="0.25">
      <c r="A3689" s="18" t="s">
        <v>9966</v>
      </c>
      <c r="B3689" s="22" t="s">
        <v>9967</v>
      </c>
    </row>
    <row r="3690" spans="1:2" x14ac:dyDescent="0.25">
      <c r="A3690" s="18" t="s">
        <v>4157</v>
      </c>
      <c r="B3690" s="22" t="s">
        <v>4156</v>
      </c>
    </row>
    <row r="3691" spans="1:2" x14ac:dyDescent="0.25">
      <c r="A3691" s="18" t="s">
        <v>10159</v>
      </c>
      <c r="B3691" s="22" t="s">
        <v>10160</v>
      </c>
    </row>
    <row r="3692" spans="1:2" x14ac:dyDescent="0.25">
      <c r="A3692" s="18" t="s">
        <v>4159</v>
      </c>
      <c r="B3692" s="22" t="s">
        <v>4158</v>
      </c>
    </row>
    <row r="3693" spans="1:2" x14ac:dyDescent="0.25">
      <c r="A3693" s="18" t="s">
        <v>4161</v>
      </c>
      <c r="B3693" s="22" t="s">
        <v>4160</v>
      </c>
    </row>
    <row r="3694" spans="1:2" x14ac:dyDescent="0.25">
      <c r="A3694" s="18" t="s">
        <v>4163</v>
      </c>
      <c r="B3694" s="22" t="s">
        <v>4162</v>
      </c>
    </row>
    <row r="3695" spans="1:2" x14ac:dyDescent="0.25">
      <c r="A3695" s="18" t="s">
        <v>4165</v>
      </c>
      <c r="B3695" s="22" t="s">
        <v>4164</v>
      </c>
    </row>
    <row r="3696" spans="1:2" x14ac:dyDescent="0.25">
      <c r="A3696" s="18" t="s">
        <v>4167</v>
      </c>
      <c r="B3696" s="22" t="s">
        <v>4166</v>
      </c>
    </row>
    <row r="3697" spans="1:2" x14ac:dyDescent="0.25">
      <c r="A3697" s="18" t="s">
        <v>4169</v>
      </c>
      <c r="B3697" s="22" t="s">
        <v>4168</v>
      </c>
    </row>
    <row r="3698" spans="1:2" x14ac:dyDescent="0.25">
      <c r="A3698" s="18" t="s">
        <v>4171</v>
      </c>
      <c r="B3698" s="22" t="s">
        <v>4170</v>
      </c>
    </row>
    <row r="3699" spans="1:2" x14ac:dyDescent="0.25">
      <c r="A3699" s="18" t="s">
        <v>4173</v>
      </c>
      <c r="B3699" s="22" t="s">
        <v>4172</v>
      </c>
    </row>
    <row r="3700" spans="1:2" x14ac:dyDescent="0.25">
      <c r="A3700" s="18" t="s">
        <v>4175</v>
      </c>
      <c r="B3700" s="22" t="s">
        <v>4174</v>
      </c>
    </row>
    <row r="3701" spans="1:2" x14ac:dyDescent="0.25">
      <c r="A3701" s="18" t="s">
        <v>8482</v>
      </c>
      <c r="B3701" s="22" t="s">
        <v>8483</v>
      </c>
    </row>
    <row r="3702" spans="1:2" x14ac:dyDescent="0.25">
      <c r="A3702" s="18" t="s">
        <v>10249</v>
      </c>
      <c r="B3702" s="22" t="s">
        <v>10250</v>
      </c>
    </row>
    <row r="3703" spans="1:2" x14ac:dyDescent="0.25">
      <c r="A3703" s="18" t="s">
        <v>243</v>
      </c>
      <c r="B3703" s="22" t="s">
        <v>4176</v>
      </c>
    </row>
    <row r="3704" spans="1:2" x14ac:dyDescent="0.25">
      <c r="A3704" s="18" t="s">
        <v>4178</v>
      </c>
      <c r="B3704" s="22" t="s">
        <v>4177</v>
      </c>
    </row>
    <row r="3705" spans="1:2" x14ac:dyDescent="0.25">
      <c r="A3705" s="18" t="s">
        <v>4180</v>
      </c>
      <c r="B3705" s="22" t="s">
        <v>4179</v>
      </c>
    </row>
    <row r="3706" spans="1:2" x14ac:dyDescent="0.25">
      <c r="A3706" s="18" t="s">
        <v>7364</v>
      </c>
      <c r="B3706" s="22" t="s">
        <v>7365</v>
      </c>
    </row>
    <row r="3707" spans="1:2" x14ac:dyDescent="0.25">
      <c r="A3707" s="18" t="s">
        <v>4182</v>
      </c>
      <c r="B3707" s="22" t="s">
        <v>4181</v>
      </c>
    </row>
    <row r="3708" spans="1:2" x14ac:dyDescent="0.25">
      <c r="A3708" s="18" t="s">
        <v>9674</v>
      </c>
      <c r="B3708" s="22" t="s">
        <v>9675</v>
      </c>
    </row>
    <row r="3709" spans="1:2" x14ac:dyDescent="0.25">
      <c r="A3709" s="18" t="s">
        <v>4184</v>
      </c>
      <c r="B3709" s="22" t="s">
        <v>4183</v>
      </c>
    </row>
    <row r="3710" spans="1:2" x14ac:dyDescent="0.25">
      <c r="A3710" s="18" t="s">
        <v>8012</v>
      </c>
      <c r="B3710" s="22" t="s">
        <v>8013</v>
      </c>
    </row>
    <row r="3711" spans="1:2" x14ac:dyDescent="0.25">
      <c r="A3711" s="18" t="s">
        <v>4186</v>
      </c>
      <c r="B3711" s="22" t="s">
        <v>4185</v>
      </c>
    </row>
    <row r="3712" spans="1:2" x14ac:dyDescent="0.25">
      <c r="A3712" s="18" t="s">
        <v>10269</v>
      </c>
      <c r="B3712" s="22" t="s">
        <v>10270</v>
      </c>
    </row>
    <row r="3713" spans="1:2" x14ac:dyDescent="0.25">
      <c r="A3713" s="18" t="s">
        <v>4188</v>
      </c>
      <c r="B3713" s="22" t="s">
        <v>4187</v>
      </c>
    </row>
    <row r="3714" spans="1:2" x14ac:dyDescent="0.25">
      <c r="A3714" s="18" t="s">
        <v>4190</v>
      </c>
      <c r="B3714" s="22" t="s">
        <v>4189</v>
      </c>
    </row>
    <row r="3715" spans="1:2" x14ac:dyDescent="0.25">
      <c r="A3715" s="18" t="s">
        <v>8884</v>
      </c>
      <c r="B3715" s="22" t="s">
        <v>8885</v>
      </c>
    </row>
    <row r="3716" spans="1:2" x14ac:dyDescent="0.25">
      <c r="A3716" s="18" t="s">
        <v>4192</v>
      </c>
      <c r="B3716" s="22" t="s">
        <v>4191</v>
      </c>
    </row>
    <row r="3717" spans="1:2" x14ac:dyDescent="0.25">
      <c r="A3717" s="18" t="s">
        <v>4194</v>
      </c>
      <c r="B3717" s="22" t="s">
        <v>4193</v>
      </c>
    </row>
    <row r="3718" spans="1:2" x14ac:dyDescent="0.25">
      <c r="A3718" s="18" t="s">
        <v>4196</v>
      </c>
      <c r="B3718" s="22" t="s">
        <v>4195</v>
      </c>
    </row>
    <row r="3719" spans="1:2" x14ac:dyDescent="0.25">
      <c r="A3719" s="18" t="s">
        <v>4198</v>
      </c>
      <c r="B3719" s="22" t="s">
        <v>4197</v>
      </c>
    </row>
    <row r="3720" spans="1:2" x14ac:dyDescent="0.25">
      <c r="A3720" s="18" t="s">
        <v>5642</v>
      </c>
      <c r="B3720" s="22" t="s">
        <v>5643</v>
      </c>
    </row>
    <row r="3721" spans="1:2" x14ac:dyDescent="0.25">
      <c r="A3721" s="18" t="s">
        <v>6187</v>
      </c>
      <c r="B3721" s="22" t="s">
        <v>6188</v>
      </c>
    </row>
    <row r="3722" spans="1:2" x14ac:dyDescent="0.25">
      <c r="A3722" s="18" t="s">
        <v>8676</v>
      </c>
      <c r="B3722" s="22" t="s">
        <v>8677</v>
      </c>
    </row>
    <row r="3723" spans="1:2" x14ac:dyDescent="0.25">
      <c r="A3723" s="18" t="s">
        <v>7366</v>
      </c>
      <c r="B3723" s="22" t="s">
        <v>7367</v>
      </c>
    </row>
    <row r="3724" spans="1:2" x14ac:dyDescent="0.25">
      <c r="A3724" s="18" t="s">
        <v>5506</v>
      </c>
      <c r="B3724" s="22" t="s">
        <v>5507</v>
      </c>
    </row>
    <row r="3725" spans="1:2" x14ac:dyDescent="0.25">
      <c r="A3725" s="18" t="s">
        <v>4200</v>
      </c>
      <c r="B3725" s="22" t="s">
        <v>4199</v>
      </c>
    </row>
    <row r="3726" spans="1:2" x14ac:dyDescent="0.25">
      <c r="A3726" s="18" t="s">
        <v>306</v>
      </c>
      <c r="B3726" s="22" t="s">
        <v>4201</v>
      </c>
    </row>
    <row r="3727" spans="1:2" x14ac:dyDescent="0.25">
      <c r="A3727" s="18" t="s">
        <v>4203</v>
      </c>
      <c r="B3727" s="22" t="s">
        <v>4202</v>
      </c>
    </row>
    <row r="3728" spans="1:2" x14ac:dyDescent="0.25">
      <c r="A3728" s="18" t="s">
        <v>4205</v>
      </c>
      <c r="B3728" s="22" t="s">
        <v>4204</v>
      </c>
    </row>
    <row r="3729" spans="1:2" x14ac:dyDescent="0.25">
      <c r="A3729" s="18" t="s">
        <v>5304</v>
      </c>
      <c r="B3729" s="22" t="s">
        <v>5305</v>
      </c>
    </row>
    <row r="3730" spans="1:2" x14ac:dyDescent="0.25">
      <c r="A3730" s="18" t="s">
        <v>7578</v>
      </c>
      <c r="B3730" s="22" t="s">
        <v>7579</v>
      </c>
    </row>
    <row r="3731" spans="1:2" x14ac:dyDescent="0.25">
      <c r="A3731" s="18" t="s">
        <v>268</v>
      </c>
      <c r="B3731" s="22" t="s">
        <v>4206</v>
      </c>
    </row>
    <row r="3732" spans="1:2" x14ac:dyDescent="0.25">
      <c r="A3732" s="18" t="s">
        <v>143</v>
      </c>
      <c r="B3732" s="22" t="s">
        <v>4207</v>
      </c>
    </row>
    <row r="3733" spans="1:2" x14ac:dyDescent="0.25">
      <c r="A3733" s="18" t="s">
        <v>4209</v>
      </c>
      <c r="B3733" s="22" t="s">
        <v>4208</v>
      </c>
    </row>
    <row r="3734" spans="1:2" x14ac:dyDescent="0.25">
      <c r="A3734" s="18" t="s">
        <v>4211</v>
      </c>
      <c r="B3734" s="22" t="s">
        <v>4210</v>
      </c>
    </row>
    <row r="3735" spans="1:2" x14ac:dyDescent="0.25">
      <c r="A3735" s="18" t="s">
        <v>10093</v>
      </c>
      <c r="B3735" s="22" t="s">
        <v>10094</v>
      </c>
    </row>
    <row r="3736" spans="1:2" x14ac:dyDescent="0.25">
      <c r="A3736" s="18" t="s">
        <v>4213</v>
      </c>
      <c r="B3736" s="22" t="s">
        <v>4212</v>
      </c>
    </row>
    <row r="3737" spans="1:2" x14ac:dyDescent="0.25">
      <c r="A3737" s="18" t="s">
        <v>346</v>
      </c>
      <c r="B3737" s="22" t="s">
        <v>4214</v>
      </c>
    </row>
    <row r="3738" spans="1:2" x14ac:dyDescent="0.25">
      <c r="A3738" s="18" t="s">
        <v>9454</v>
      </c>
      <c r="B3738" s="22" t="s">
        <v>9455</v>
      </c>
    </row>
    <row r="3739" spans="1:2" x14ac:dyDescent="0.25">
      <c r="A3739" s="18" t="s">
        <v>4216</v>
      </c>
      <c r="B3739" s="22" t="s">
        <v>4215</v>
      </c>
    </row>
    <row r="3740" spans="1:2" x14ac:dyDescent="0.25">
      <c r="A3740" s="18" t="s">
        <v>4218</v>
      </c>
      <c r="B3740" s="22" t="s">
        <v>4217</v>
      </c>
    </row>
    <row r="3741" spans="1:2" x14ac:dyDescent="0.25">
      <c r="A3741" s="18" t="s">
        <v>8812</v>
      </c>
      <c r="B3741" s="22" t="s">
        <v>8813</v>
      </c>
    </row>
    <row r="3742" spans="1:2" x14ac:dyDescent="0.25">
      <c r="A3742" s="18" t="s">
        <v>4220</v>
      </c>
      <c r="B3742" s="22" t="s">
        <v>4219</v>
      </c>
    </row>
    <row r="3743" spans="1:2" x14ac:dyDescent="0.25">
      <c r="A3743" s="18" t="s">
        <v>4222</v>
      </c>
      <c r="B3743" s="22" t="s">
        <v>4221</v>
      </c>
    </row>
    <row r="3744" spans="1:2" x14ac:dyDescent="0.25">
      <c r="A3744" s="18" t="s">
        <v>8524</v>
      </c>
      <c r="B3744" s="22" t="s">
        <v>8525</v>
      </c>
    </row>
    <row r="3745" spans="1:2" x14ac:dyDescent="0.25">
      <c r="A3745" s="18" t="s">
        <v>4224</v>
      </c>
      <c r="B3745" s="22" t="s">
        <v>4223</v>
      </c>
    </row>
    <row r="3746" spans="1:2" x14ac:dyDescent="0.25">
      <c r="A3746" s="18" t="s">
        <v>8290</v>
      </c>
      <c r="B3746" s="22" t="s">
        <v>8291</v>
      </c>
    </row>
    <row r="3747" spans="1:2" x14ac:dyDescent="0.25">
      <c r="A3747" s="18" t="s">
        <v>6131</v>
      </c>
      <c r="B3747" s="22" t="s">
        <v>6132</v>
      </c>
    </row>
    <row r="3748" spans="1:2" x14ac:dyDescent="0.25">
      <c r="A3748" s="18" t="s">
        <v>4226</v>
      </c>
      <c r="B3748" s="22" t="s">
        <v>4225</v>
      </c>
    </row>
    <row r="3749" spans="1:2" x14ac:dyDescent="0.25">
      <c r="A3749" s="18" t="s">
        <v>4228</v>
      </c>
      <c r="B3749" s="22" t="s">
        <v>4227</v>
      </c>
    </row>
    <row r="3750" spans="1:2" x14ac:dyDescent="0.25">
      <c r="A3750" s="18" t="s">
        <v>9646</v>
      </c>
      <c r="B3750" s="22" t="s">
        <v>9647</v>
      </c>
    </row>
    <row r="3751" spans="1:2" x14ac:dyDescent="0.25">
      <c r="A3751" s="18" t="s">
        <v>4230</v>
      </c>
      <c r="B3751" s="22" t="s">
        <v>4229</v>
      </c>
    </row>
    <row r="3752" spans="1:2" x14ac:dyDescent="0.25">
      <c r="A3752" s="18" t="s">
        <v>4232</v>
      </c>
      <c r="B3752" s="22" t="s">
        <v>4231</v>
      </c>
    </row>
    <row r="3753" spans="1:2" x14ac:dyDescent="0.25">
      <c r="A3753" s="18" t="s">
        <v>4234</v>
      </c>
      <c r="B3753" s="22" t="s">
        <v>4233</v>
      </c>
    </row>
    <row r="3754" spans="1:2" x14ac:dyDescent="0.25">
      <c r="A3754" s="18" t="s">
        <v>4236</v>
      </c>
      <c r="B3754" s="22" t="s">
        <v>4235</v>
      </c>
    </row>
    <row r="3755" spans="1:2" x14ac:dyDescent="0.25">
      <c r="A3755" s="18" t="s">
        <v>4238</v>
      </c>
      <c r="B3755" s="22" t="s">
        <v>4237</v>
      </c>
    </row>
    <row r="3756" spans="1:2" x14ac:dyDescent="0.25">
      <c r="A3756" s="18" t="s">
        <v>9626</v>
      </c>
      <c r="B3756" s="22" t="s">
        <v>9627</v>
      </c>
    </row>
    <row r="3757" spans="1:2" x14ac:dyDescent="0.25">
      <c r="A3757" s="18" t="s">
        <v>7002</v>
      </c>
      <c r="B3757" s="22" t="s">
        <v>7003</v>
      </c>
    </row>
    <row r="3758" spans="1:2" x14ac:dyDescent="0.25">
      <c r="A3758" s="18" t="s">
        <v>4240</v>
      </c>
      <c r="B3758" s="22" t="s">
        <v>4239</v>
      </c>
    </row>
    <row r="3759" spans="1:2" x14ac:dyDescent="0.25">
      <c r="A3759" s="18" t="s">
        <v>4242</v>
      </c>
      <c r="B3759" s="22" t="s">
        <v>4241</v>
      </c>
    </row>
    <row r="3760" spans="1:2" x14ac:dyDescent="0.25">
      <c r="A3760" s="18" t="s">
        <v>7958</v>
      </c>
      <c r="B3760" s="22" t="s">
        <v>7959</v>
      </c>
    </row>
    <row r="3761" spans="1:2" x14ac:dyDescent="0.25">
      <c r="A3761" s="18" t="s">
        <v>5490</v>
      </c>
      <c r="B3761" s="22" t="s">
        <v>5491</v>
      </c>
    </row>
    <row r="3762" spans="1:2" x14ac:dyDescent="0.25">
      <c r="A3762" s="18" t="s">
        <v>8834</v>
      </c>
      <c r="B3762" s="22" t="s">
        <v>8835</v>
      </c>
    </row>
    <row r="3763" spans="1:2" x14ac:dyDescent="0.25">
      <c r="A3763" s="18" t="s">
        <v>4244</v>
      </c>
      <c r="B3763" s="22" t="s">
        <v>4243</v>
      </c>
    </row>
    <row r="3764" spans="1:2" x14ac:dyDescent="0.25">
      <c r="A3764" s="18" t="s">
        <v>6730</v>
      </c>
      <c r="B3764" s="22" t="s">
        <v>6731</v>
      </c>
    </row>
    <row r="3765" spans="1:2" x14ac:dyDescent="0.25">
      <c r="A3765" s="18" t="s">
        <v>40</v>
      </c>
      <c r="B3765" s="22" t="s">
        <v>4245</v>
      </c>
    </row>
    <row r="3766" spans="1:2" x14ac:dyDescent="0.25">
      <c r="A3766" s="18" t="s">
        <v>4247</v>
      </c>
      <c r="B3766" s="22" t="s">
        <v>4246</v>
      </c>
    </row>
    <row r="3767" spans="1:2" x14ac:dyDescent="0.25">
      <c r="A3767" s="18" t="s">
        <v>4249</v>
      </c>
      <c r="B3767" s="22" t="s">
        <v>4248</v>
      </c>
    </row>
    <row r="3768" spans="1:2" x14ac:dyDescent="0.25">
      <c r="A3768" s="18" t="s">
        <v>4251</v>
      </c>
      <c r="B3768" s="22" t="s">
        <v>4250</v>
      </c>
    </row>
    <row r="3769" spans="1:2" x14ac:dyDescent="0.25">
      <c r="A3769" s="18" t="s">
        <v>4253</v>
      </c>
      <c r="B3769" s="22" t="s">
        <v>4252</v>
      </c>
    </row>
    <row r="3770" spans="1:2" x14ac:dyDescent="0.25">
      <c r="A3770" s="18" t="s">
        <v>4255</v>
      </c>
      <c r="B3770" s="22" t="s">
        <v>4254</v>
      </c>
    </row>
    <row r="3771" spans="1:2" x14ac:dyDescent="0.25">
      <c r="A3771" s="18" t="s">
        <v>4257</v>
      </c>
      <c r="B3771" s="22" t="s">
        <v>4256</v>
      </c>
    </row>
    <row r="3772" spans="1:2" x14ac:dyDescent="0.25">
      <c r="A3772" s="18" t="s">
        <v>6850</v>
      </c>
      <c r="B3772" s="22" t="s">
        <v>6851</v>
      </c>
    </row>
    <row r="3773" spans="1:2" x14ac:dyDescent="0.25">
      <c r="A3773" s="18" t="s">
        <v>5600</v>
      </c>
      <c r="B3773" s="22" t="s">
        <v>5601</v>
      </c>
    </row>
    <row r="3774" spans="1:2" x14ac:dyDescent="0.25">
      <c r="A3774" s="18" t="s">
        <v>139</v>
      </c>
      <c r="B3774" s="22" t="s">
        <v>4258</v>
      </c>
    </row>
    <row r="3775" spans="1:2" x14ac:dyDescent="0.25">
      <c r="A3775" s="18" t="s">
        <v>4260</v>
      </c>
      <c r="B3775" s="22" t="s">
        <v>4259</v>
      </c>
    </row>
    <row r="3776" spans="1:2" x14ac:dyDescent="0.25">
      <c r="A3776" s="18" t="s">
        <v>7070</v>
      </c>
      <c r="B3776" s="22" t="s">
        <v>7071</v>
      </c>
    </row>
    <row r="3777" spans="1:2" x14ac:dyDescent="0.25">
      <c r="A3777" s="18" t="s">
        <v>9846</v>
      </c>
      <c r="B3777" s="22" t="s">
        <v>9847</v>
      </c>
    </row>
    <row r="3778" spans="1:2" x14ac:dyDescent="0.25">
      <c r="A3778" s="18" t="s">
        <v>8640</v>
      </c>
      <c r="B3778" s="22" t="s">
        <v>8641</v>
      </c>
    </row>
    <row r="3779" spans="1:2" x14ac:dyDescent="0.25">
      <c r="A3779" s="18" t="s">
        <v>6621</v>
      </c>
      <c r="B3779" s="22" t="s">
        <v>6622</v>
      </c>
    </row>
    <row r="3780" spans="1:2" x14ac:dyDescent="0.25">
      <c r="A3780" s="18" t="s">
        <v>4262</v>
      </c>
      <c r="B3780" s="22" t="s">
        <v>4261</v>
      </c>
    </row>
    <row r="3781" spans="1:2" x14ac:dyDescent="0.25">
      <c r="A3781" s="18" t="s">
        <v>9494</v>
      </c>
      <c r="B3781" s="22" t="s">
        <v>9495</v>
      </c>
    </row>
    <row r="3782" spans="1:2" x14ac:dyDescent="0.25">
      <c r="A3782" s="18" t="s">
        <v>4264</v>
      </c>
      <c r="B3782" s="22" t="s">
        <v>4263</v>
      </c>
    </row>
    <row r="3783" spans="1:2" x14ac:dyDescent="0.25">
      <c r="A3783" s="18" t="s">
        <v>10017</v>
      </c>
      <c r="B3783" s="22" t="s">
        <v>10018</v>
      </c>
    </row>
    <row r="3784" spans="1:2" x14ac:dyDescent="0.25">
      <c r="A3784" s="18" t="s">
        <v>8006</v>
      </c>
      <c r="B3784" s="22" t="s">
        <v>8007</v>
      </c>
    </row>
    <row r="3785" spans="1:2" x14ac:dyDescent="0.25">
      <c r="A3785" s="18" t="s">
        <v>8930</v>
      </c>
      <c r="B3785" s="22" t="s">
        <v>8931</v>
      </c>
    </row>
    <row r="3786" spans="1:2" x14ac:dyDescent="0.25">
      <c r="A3786" s="18" t="s">
        <v>4266</v>
      </c>
      <c r="B3786" s="22" t="s">
        <v>4265</v>
      </c>
    </row>
    <row r="3787" spans="1:2" x14ac:dyDescent="0.25">
      <c r="A3787" s="18" t="s">
        <v>8468</v>
      </c>
      <c r="B3787" s="22" t="s">
        <v>8469</v>
      </c>
    </row>
    <row r="3788" spans="1:2" x14ac:dyDescent="0.25">
      <c r="A3788" s="18" t="s">
        <v>4268</v>
      </c>
      <c r="B3788" s="22" t="s">
        <v>4267</v>
      </c>
    </row>
    <row r="3789" spans="1:2" x14ac:dyDescent="0.25">
      <c r="A3789" s="18" t="s">
        <v>6998</v>
      </c>
      <c r="B3789" s="22" t="s">
        <v>6999</v>
      </c>
    </row>
    <row r="3790" spans="1:2" x14ac:dyDescent="0.25">
      <c r="A3790" s="18" t="s">
        <v>4270</v>
      </c>
      <c r="B3790" s="22" t="s">
        <v>4269</v>
      </c>
    </row>
    <row r="3791" spans="1:2" x14ac:dyDescent="0.25">
      <c r="A3791" s="18" t="s">
        <v>10361</v>
      </c>
      <c r="B3791" s="22" t="s">
        <v>10362</v>
      </c>
    </row>
    <row r="3792" spans="1:2" x14ac:dyDescent="0.25">
      <c r="A3792" s="18" t="s">
        <v>4272</v>
      </c>
      <c r="B3792" s="22" t="s">
        <v>4271</v>
      </c>
    </row>
    <row r="3793" spans="1:2" x14ac:dyDescent="0.25">
      <c r="A3793" s="18" t="s">
        <v>4274</v>
      </c>
      <c r="B3793" s="22" t="s">
        <v>4273</v>
      </c>
    </row>
    <row r="3794" spans="1:2" x14ac:dyDescent="0.25">
      <c r="A3794" s="18" t="s">
        <v>4276</v>
      </c>
      <c r="B3794" s="22" t="s">
        <v>4275</v>
      </c>
    </row>
    <row r="3795" spans="1:2" x14ac:dyDescent="0.25">
      <c r="A3795" s="18" t="s">
        <v>7396</v>
      </c>
      <c r="B3795" s="22" t="s">
        <v>7397</v>
      </c>
    </row>
    <row r="3796" spans="1:2" x14ac:dyDescent="0.25">
      <c r="A3796" s="18" t="s">
        <v>6654</v>
      </c>
      <c r="B3796" s="22" t="s">
        <v>6655</v>
      </c>
    </row>
    <row r="3797" spans="1:2" x14ac:dyDescent="0.25">
      <c r="A3797" s="18" t="s">
        <v>7748</v>
      </c>
      <c r="B3797" s="22" t="s">
        <v>7749</v>
      </c>
    </row>
    <row r="3798" spans="1:2" x14ac:dyDescent="0.25">
      <c r="A3798" s="18" t="s">
        <v>9316</v>
      </c>
      <c r="B3798" s="22" t="s">
        <v>9317</v>
      </c>
    </row>
    <row r="3799" spans="1:2" x14ac:dyDescent="0.25">
      <c r="A3799" s="18" t="s">
        <v>10105</v>
      </c>
      <c r="B3799" s="22" t="s">
        <v>10106</v>
      </c>
    </row>
    <row r="3800" spans="1:2" x14ac:dyDescent="0.25">
      <c r="A3800" s="18" t="s">
        <v>9720</v>
      </c>
      <c r="B3800" s="22" t="s">
        <v>9721</v>
      </c>
    </row>
    <row r="3801" spans="1:2" x14ac:dyDescent="0.25">
      <c r="A3801" s="18" t="s">
        <v>4278</v>
      </c>
      <c r="B3801" s="22" t="s">
        <v>4277</v>
      </c>
    </row>
    <row r="3802" spans="1:2" x14ac:dyDescent="0.25">
      <c r="A3802" s="18" t="s">
        <v>4280</v>
      </c>
      <c r="B3802" s="22" t="s">
        <v>4279</v>
      </c>
    </row>
    <row r="3803" spans="1:2" x14ac:dyDescent="0.25">
      <c r="A3803" s="18" t="s">
        <v>7000</v>
      </c>
      <c r="B3803" s="22" t="s">
        <v>7001</v>
      </c>
    </row>
    <row r="3804" spans="1:2" x14ac:dyDescent="0.25">
      <c r="A3804" s="18" t="s">
        <v>5566</v>
      </c>
      <c r="B3804" s="22" t="s">
        <v>5567</v>
      </c>
    </row>
    <row r="3805" spans="1:2" x14ac:dyDescent="0.25">
      <c r="A3805" s="18" t="s">
        <v>8750</v>
      </c>
      <c r="B3805" s="22" t="s">
        <v>8751</v>
      </c>
    </row>
    <row r="3806" spans="1:2" x14ac:dyDescent="0.25">
      <c r="A3806" s="18" t="s">
        <v>9618</v>
      </c>
      <c r="B3806" s="22" t="s">
        <v>9619</v>
      </c>
    </row>
    <row r="3807" spans="1:2" x14ac:dyDescent="0.25">
      <c r="A3807" s="18" t="s">
        <v>9676</v>
      </c>
      <c r="B3807" s="22" t="s">
        <v>9677</v>
      </c>
    </row>
    <row r="3808" spans="1:2" x14ac:dyDescent="0.25">
      <c r="A3808" s="18" t="s">
        <v>9028</v>
      </c>
      <c r="B3808" s="22" t="s">
        <v>9029</v>
      </c>
    </row>
    <row r="3809" spans="1:2" x14ac:dyDescent="0.25">
      <c r="A3809" s="18" t="s">
        <v>6441</v>
      </c>
      <c r="B3809" s="22" t="s">
        <v>6442</v>
      </c>
    </row>
    <row r="3810" spans="1:2" x14ac:dyDescent="0.25">
      <c r="A3810" s="18" t="s">
        <v>6491</v>
      </c>
      <c r="B3810" s="22" t="s">
        <v>6492</v>
      </c>
    </row>
    <row r="3811" spans="1:2" x14ac:dyDescent="0.25">
      <c r="A3811" s="18" t="s">
        <v>9490</v>
      </c>
      <c r="B3811" s="22" t="s">
        <v>9491</v>
      </c>
    </row>
    <row r="3812" spans="1:2" x14ac:dyDescent="0.25">
      <c r="A3812" s="18" t="s">
        <v>10311</v>
      </c>
      <c r="B3812" s="22" t="s">
        <v>10312</v>
      </c>
    </row>
    <row r="3813" spans="1:2" x14ac:dyDescent="0.25">
      <c r="A3813" s="18" t="s">
        <v>4282</v>
      </c>
      <c r="B3813" s="22" t="s">
        <v>4281</v>
      </c>
    </row>
    <row r="3814" spans="1:2" x14ac:dyDescent="0.25">
      <c r="A3814" s="18" t="s">
        <v>6299</v>
      </c>
      <c r="B3814" s="22" t="s">
        <v>6300</v>
      </c>
    </row>
    <row r="3815" spans="1:2" x14ac:dyDescent="0.25">
      <c r="A3815" s="18" t="s">
        <v>4284</v>
      </c>
      <c r="B3815" s="22" t="s">
        <v>4283</v>
      </c>
    </row>
    <row r="3816" spans="1:2" x14ac:dyDescent="0.25">
      <c r="A3816" s="18" t="s">
        <v>8190</v>
      </c>
      <c r="B3816" s="22" t="s">
        <v>8191</v>
      </c>
    </row>
    <row r="3817" spans="1:2" x14ac:dyDescent="0.25">
      <c r="A3817" s="18" t="s">
        <v>9176</v>
      </c>
      <c r="B3817" s="22" t="s">
        <v>9177</v>
      </c>
    </row>
    <row r="3818" spans="1:2" x14ac:dyDescent="0.25">
      <c r="A3818" s="18" t="s">
        <v>6553</v>
      </c>
      <c r="B3818" s="22" t="s">
        <v>6554</v>
      </c>
    </row>
    <row r="3819" spans="1:2" x14ac:dyDescent="0.25">
      <c r="A3819" s="18" t="s">
        <v>4286</v>
      </c>
      <c r="B3819" s="22" t="s">
        <v>4285</v>
      </c>
    </row>
    <row r="3820" spans="1:2" x14ac:dyDescent="0.25">
      <c r="A3820" s="18" t="s">
        <v>4288</v>
      </c>
      <c r="B3820" s="22" t="s">
        <v>4287</v>
      </c>
    </row>
    <row r="3821" spans="1:2" x14ac:dyDescent="0.25">
      <c r="A3821" s="18" t="s">
        <v>6638</v>
      </c>
      <c r="B3821" s="22" t="s">
        <v>6639</v>
      </c>
    </row>
    <row r="3822" spans="1:2" x14ac:dyDescent="0.25">
      <c r="A3822" s="18" t="s">
        <v>4290</v>
      </c>
      <c r="B3822" s="22" t="s">
        <v>4289</v>
      </c>
    </row>
    <row r="3823" spans="1:2" x14ac:dyDescent="0.25">
      <c r="A3823" s="18" t="s">
        <v>5444</v>
      </c>
      <c r="B3823" s="22" t="s">
        <v>5445</v>
      </c>
    </row>
    <row r="3824" spans="1:2" x14ac:dyDescent="0.25">
      <c r="A3824" s="18" t="s">
        <v>8880</v>
      </c>
      <c r="B3824" s="22" t="s">
        <v>8881</v>
      </c>
    </row>
    <row r="3825" spans="1:2" x14ac:dyDescent="0.25">
      <c r="A3825" s="18" t="s">
        <v>4292</v>
      </c>
      <c r="B3825" s="22" t="s">
        <v>4291</v>
      </c>
    </row>
    <row r="3826" spans="1:2" x14ac:dyDescent="0.25">
      <c r="A3826" s="18" t="s">
        <v>4294</v>
      </c>
      <c r="B3826" s="22" t="s">
        <v>4293</v>
      </c>
    </row>
    <row r="3827" spans="1:2" x14ac:dyDescent="0.25">
      <c r="A3827" s="18" t="s">
        <v>6660</v>
      </c>
      <c r="B3827" s="22" t="s">
        <v>6661</v>
      </c>
    </row>
    <row r="3828" spans="1:2" x14ac:dyDescent="0.25">
      <c r="A3828" s="18" t="s">
        <v>4296</v>
      </c>
      <c r="B3828" s="22" t="s">
        <v>4295</v>
      </c>
    </row>
    <row r="3829" spans="1:2" x14ac:dyDescent="0.25">
      <c r="A3829" s="18" t="s">
        <v>7734</v>
      </c>
      <c r="B3829" s="22" t="s">
        <v>7735</v>
      </c>
    </row>
    <row r="3830" spans="1:2" x14ac:dyDescent="0.25">
      <c r="A3830" s="18" t="s">
        <v>4298</v>
      </c>
      <c r="B3830" s="22" t="s">
        <v>4297</v>
      </c>
    </row>
    <row r="3831" spans="1:2" x14ac:dyDescent="0.25">
      <c r="A3831" s="18" t="s">
        <v>8728</v>
      </c>
      <c r="B3831" s="22" t="s">
        <v>8729</v>
      </c>
    </row>
    <row r="3832" spans="1:2" x14ac:dyDescent="0.25">
      <c r="A3832" s="18" t="s">
        <v>4300</v>
      </c>
      <c r="B3832" s="22" t="s">
        <v>4299</v>
      </c>
    </row>
    <row r="3833" spans="1:2" x14ac:dyDescent="0.25">
      <c r="A3833" s="18" t="s">
        <v>6549</v>
      </c>
      <c r="B3833" s="22" t="s">
        <v>6550</v>
      </c>
    </row>
    <row r="3834" spans="1:2" x14ac:dyDescent="0.25">
      <c r="A3834" s="18" t="s">
        <v>7062</v>
      </c>
      <c r="B3834" s="22" t="s">
        <v>7063</v>
      </c>
    </row>
    <row r="3835" spans="1:2" x14ac:dyDescent="0.25">
      <c r="A3835" s="18" t="s">
        <v>4303</v>
      </c>
      <c r="B3835" s="22" t="s">
        <v>4302</v>
      </c>
    </row>
    <row r="3836" spans="1:2" x14ac:dyDescent="0.25">
      <c r="A3836" s="18" t="s">
        <v>8762</v>
      </c>
      <c r="B3836" s="22" t="s">
        <v>8763</v>
      </c>
    </row>
    <row r="3837" spans="1:2" x14ac:dyDescent="0.25">
      <c r="A3837" s="18" t="s">
        <v>9108</v>
      </c>
      <c r="B3837" s="22" t="s">
        <v>9109</v>
      </c>
    </row>
    <row r="3838" spans="1:2" x14ac:dyDescent="0.25">
      <c r="A3838" s="18" t="s">
        <v>4305</v>
      </c>
      <c r="B3838" s="22" t="s">
        <v>4304</v>
      </c>
    </row>
    <row r="3839" spans="1:2" x14ac:dyDescent="0.25">
      <c r="A3839" s="18" t="s">
        <v>4307</v>
      </c>
      <c r="B3839" s="22" t="s">
        <v>4306</v>
      </c>
    </row>
    <row r="3840" spans="1:2" x14ac:dyDescent="0.25">
      <c r="A3840" s="18" t="s">
        <v>9168</v>
      </c>
      <c r="B3840" s="22" t="s">
        <v>9169</v>
      </c>
    </row>
    <row r="3841" spans="1:2" x14ac:dyDescent="0.25">
      <c r="A3841" s="18" t="s">
        <v>8844</v>
      </c>
      <c r="B3841" s="22" t="s">
        <v>8845</v>
      </c>
    </row>
    <row r="3842" spans="1:2" x14ac:dyDescent="0.25">
      <c r="A3842" s="18" t="s">
        <v>4309</v>
      </c>
      <c r="B3842" s="22" t="s">
        <v>4308</v>
      </c>
    </row>
    <row r="3843" spans="1:2" x14ac:dyDescent="0.25">
      <c r="A3843" s="18" t="s">
        <v>4311</v>
      </c>
      <c r="B3843" s="22" t="s">
        <v>4310</v>
      </c>
    </row>
    <row r="3844" spans="1:2" x14ac:dyDescent="0.25">
      <c r="A3844" s="18" t="s">
        <v>4314</v>
      </c>
      <c r="B3844" s="22" t="s">
        <v>4313</v>
      </c>
    </row>
    <row r="3845" spans="1:2" x14ac:dyDescent="0.25">
      <c r="A3845" s="18" t="s">
        <v>7462</v>
      </c>
      <c r="B3845" s="22" t="s">
        <v>7463</v>
      </c>
    </row>
    <row r="3846" spans="1:2" x14ac:dyDescent="0.25">
      <c r="A3846" s="18" t="s">
        <v>5418</v>
      </c>
      <c r="B3846" s="22" t="s">
        <v>5419</v>
      </c>
    </row>
    <row r="3847" spans="1:2" x14ac:dyDescent="0.25">
      <c r="A3847" s="18" t="s">
        <v>4316</v>
      </c>
      <c r="B3847" s="22" t="s">
        <v>4315</v>
      </c>
    </row>
    <row r="3848" spans="1:2" x14ac:dyDescent="0.25">
      <c r="A3848" s="18" t="s">
        <v>4318</v>
      </c>
      <c r="B3848" s="22" t="s">
        <v>4317</v>
      </c>
    </row>
    <row r="3849" spans="1:2" x14ac:dyDescent="0.25">
      <c r="A3849" s="18" t="s">
        <v>4320</v>
      </c>
      <c r="B3849" s="22" t="s">
        <v>4319</v>
      </c>
    </row>
    <row r="3850" spans="1:2" x14ac:dyDescent="0.25">
      <c r="A3850" s="18" t="s">
        <v>4322</v>
      </c>
      <c r="B3850" s="22" t="s">
        <v>4321</v>
      </c>
    </row>
    <row r="3851" spans="1:2" x14ac:dyDescent="0.25">
      <c r="A3851" s="18" t="s">
        <v>4324</v>
      </c>
      <c r="B3851" s="22" t="s">
        <v>4323</v>
      </c>
    </row>
    <row r="3852" spans="1:2" x14ac:dyDescent="0.25">
      <c r="A3852" s="18" t="s">
        <v>8632</v>
      </c>
      <c r="B3852" s="22" t="s">
        <v>8633</v>
      </c>
    </row>
    <row r="3853" spans="1:2" x14ac:dyDescent="0.25">
      <c r="A3853" s="18" t="s">
        <v>5354</v>
      </c>
      <c r="B3853" s="22" t="s">
        <v>5355</v>
      </c>
    </row>
    <row r="3854" spans="1:2" x14ac:dyDescent="0.25">
      <c r="A3854" s="18" t="s">
        <v>4326</v>
      </c>
      <c r="B3854" s="22" t="s">
        <v>4325</v>
      </c>
    </row>
    <row r="3855" spans="1:2" x14ac:dyDescent="0.25">
      <c r="A3855" s="18" t="s">
        <v>9678</v>
      </c>
      <c r="B3855" s="22" t="s">
        <v>9679</v>
      </c>
    </row>
    <row r="3856" spans="1:2" x14ac:dyDescent="0.25">
      <c r="A3856" s="18" t="s">
        <v>4328</v>
      </c>
      <c r="B3856" s="22" t="s">
        <v>4327</v>
      </c>
    </row>
    <row r="3857" spans="1:2" x14ac:dyDescent="0.25">
      <c r="A3857" s="18" t="s">
        <v>4330</v>
      </c>
      <c r="B3857" s="22" t="s">
        <v>4329</v>
      </c>
    </row>
    <row r="3858" spans="1:2" x14ac:dyDescent="0.25">
      <c r="A3858" s="18" t="s">
        <v>4332</v>
      </c>
      <c r="B3858" s="22" t="s">
        <v>4331</v>
      </c>
    </row>
    <row r="3859" spans="1:2" x14ac:dyDescent="0.25">
      <c r="A3859" s="18" t="s">
        <v>8048</v>
      </c>
      <c r="B3859" s="22" t="s">
        <v>8049</v>
      </c>
    </row>
    <row r="3860" spans="1:2" x14ac:dyDescent="0.25">
      <c r="A3860" s="18" t="s">
        <v>4334</v>
      </c>
      <c r="B3860" s="22" t="s">
        <v>4333</v>
      </c>
    </row>
    <row r="3861" spans="1:2" x14ac:dyDescent="0.25">
      <c r="A3861" s="18" t="s">
        <v>6670</v>
      </c>
      <c r="B3861" s="22" t="s">
        <v>6671</v>
      </c>
    </row>
    <row r="3862" spans="1:2" x14ac:dyDescent="0.25">
      <c r="A3862" s="18" t="s">
        <v>5628</v>
      </c>
      <c r="B3862" s="22" t="s">
        <v>5629</v>
      </c>
    </row>
    <row r="3863" spans="1:2" x14ac:dyDescent="0.25">
      <c r="A3863" s="18" t="s">
        <v>4336</v>
      </c>
      <c r="B3863" s="22" t="s">
        <v>4335</v>
      </c>
    </row>
    <row r="3864" spans="1:2" x14ac:dyDescent="0.25">
      <c r="A3864" s="18" t="s">
        <v>5736</v>
      </c>
      <c r="B3864" s="22" t="s">
        <v>5737</v>
      </c>
    </row>
    <row r="3865" spans="1:2" x14ac:dyDescent="0.25">
      <c r="A3865" s="18" t="s">
        <v>9668</v>
      </c>
      <c r="B3865" s="22" t="s">
        <v>9669</v>
      </c>
    </row>
    <row r="3866" spans="1:2" x14ac:dyDescent="0.25">
      <c r="A3866" s="18" t="s">
        <v>6607</v>
      </c>
      <c r="B3866" s="22" t="s">
        <v>6608</v>
      </c>
    </row>
    <row r="3867" spans="1:2" x14ac:dyDescent="0.25">
      <c r="A3867" s="18" t="s">
        <v>9198</v>
      </c>
      <c r="B3867" s="22" t="s">
        <v>9199</v>
      </c>
    </row>
    <row r="3868" spans="1:2" x14ac:dyDescent="0.25">
      <c r="A3868" s="18" t="s">
        <v>4338</v>
      </c>
      <c r="B3868" s="22" t="s">
        <v>4337</v>
      </c>
    </row>
    <row r="3869" spans="1:2" x14ac:dyDescent="0.25">
      <c r="A3869" s="18" t="s">
        <v>4340</v>
      </c>
      <c r="B3869" s="22" t="s">
        <v>4339</v>
      </c>
    </row>
    <row r="3870" spans="1:2" x14ac:dyDescent="0.25">
      <c r="A3870" s="18" t="s">
        <v>286</v>
      </c>
      <c r="B3870" s="22" t="s">
        <v>4341</v>
      </c>
    </row>
    <row r="3871" spans="1:2" x14ac:dyDescent="0.25">
      <c r="A3871" s="18" t="s">
        <v>8970</v>
      </c>
      <c r="B3871" s="22" t="s">
        <v>8971</v>
      </c>
    </row>
    <row r="3872" spans="1:2" x14ac:dyDescent="0.25">
      <c r="A3872" s="18" t="s">
        <v>4343</v>
      </c>
      <c r="B3872" s="22" t="s">
        <v>4342</v>
      </c>
    </row>
    <row r="3873" spans="1:2" x14ac:dyDescent="0.25">
      <c r="A3873" s="18" t="s">
        <v>6808</v>
      </c>
      <c r="B3873" s="22" t="s">
        <v>6809</v>
      </c>
    </row>
    <row r="3874" spans="1:2" x14ac:dyDescent="0.25">
      <c r="A3874" s="18" t="s">
        <v>60</v>
      </c>
      <c r="B3874" s="22" t="s">
        <v>61</v>
      </c>
    </row>
    <row r="3875" spans="1:2" x14ac:dyDescent="0.25">
      <c r="A3875" s="18" t="s">
        <v>5338</v>
      </c>
      <c r="B3875" s="22" t="s">
        <v>5339</v>
      </c>
    </row>
    <row r="3876" spans="1:2" x14ac:dyDescent="0.25">
      <c r="A3876" s="18" t="s">
        <v>4345</v>
      </c>
      <c r="B3876" s="22" t="s">
        <v>4344</v>
      </c>
    </row>
    <row r="3877" spans="1:2" x14ac:dyDescent="0.25">
      <c r="A3877" s="18" t="s">
        <v>10349</v>
      </c>
      <c r="B3877" s="22" t="s">
        <v>10350</v>
      </c>
    </row>
    <row r="3878" spans="1:2" x14ac:dyDescent="0.25">
      <c r="A3878" s="18" t="s">
        <v>4347</v>
      </c>
      <c r="B3878" s="22" t="s">
        <v>4346</v>
      </c>
    </row>
    <row r="3879" spans="1:2" x14ac:dyDescent="0.25">
      <c r="A3879" s="18" t="s">
        <v>7626</v>
      </c>
      <c r="B3879" s="22" t="s">
        <v>7627</v>
      </c>
    </row>
    <row r="3880" spans="1:2" x14ac:dyDescent="0.25">
      <c r="A3880" s="18" t="s">
        <v>9506</v>
      </c>
      <c r="B3880" s="22" t="s">
        <v>9507</v>
      </c>
    </row>
    <row r="3881" spans="1:2" x14ac:dyDescent="0.25">
      <c r="A3881" s="18" t="s">
        <v>10339</v>
      </c>
      <c r="B3881" s="22" t="s">
        <v>10340</v>
      </c>
    </row>
    <row r="3882" spans="1:2" x14ac:dyDescent="0.25">
      <c r="A3882" s="18" t="s">
        <v>5336</v>
      </c>
      <c r="B3882" s="22" t="s">
        <v>5337</v>
      </c>
    </row>
    <row r="3883" spans="1:2" x14ac:dyDescent="0.25">
      <c r="A3883" s="18" t="s">
        <v>4349</v>
      </c>
      <c r="B3883" s="22" t="s">
        <v>4348</v>
      </c>
    </row>
    <row r="3884" spans="1:2" x14ac:dyDescent="0.25">
      <c r="A3884" s="18" t="s">
        <v>9408</v>
      </c>
      <c r="B3884" s="22" t="s">
        <v>9409</v>
      </c>
    </row>
    <row r="3885" spans="1:2" x14ac:dyDescent="0.25">
      <c r="A3885" s="18" t="s">
        <v>5662</v>
      </c>
      <c r="B3885" s="22" t="s">
        <v>5663</v>
      </c>
    </row>
    <row r="3886" spans="1:2" x14ac:dyDescent="0.25">
      <c r="A3886" s="18" t="s">
        <v>4352</v>
      </c>
      <c r="B3886" s="22" t="s">
        <v>4351</v>
      </c>
    </row>
    <row r="3887" spans="1:2" x14ac:dyDescent="0.25">
      <c r="A3887" s="18" t="s">
        <v>4354</v>
      </c>
      <c r="B3887" s="22" t="s">
        <v>4353</v>
      </c>
    </row>
    <row r="3888" spans="1:2" x14ac:dyDescent="0.25">
      <c r="A3888" s="18" t="s">
        <v>4356</v>
      </c>
      <c r="B3888" s="22" t="s">
        <v>4355</v>
      </c>
    </row>
    <row r="3889" spans="1:2" x14ac:dyDescent="0.25">
      <c r="A3889" s="18" t="s">
        <v>4358</v>
      </c>
      <c r="B3889" s="22" t="s">
        <v>4357</v>
      </c>
    </row>
    <row r="3890" spans="1:2" x14ac:dyDescent="0.25">
      <c r="A3890" s="18" t="s">
        <v>4360</v>
      </c>
      <c r="B3890" s="22" t="s">
        <v>4359</v>
      </c>
    </row>
    <row r="3891" spans="1:2" x14ac:dyDescent="0.25">
      <c r="A3891" s="18" t="s">
        <v>6613</v>
      </c>
      <c r="B3891" s="22" t="s">
        <v>6614</v>
      </c>
    </row>
    <row r="3892" spans="1:2" x14ac:dyDescent="0.25">
      <c r="A3892" s="18" t="s">
        <v>4362</v>
      </c>
      <c r="B3892" s="22" t="s">
        <v>4361</v>
      </c>
    </row>
    <row r="3893" spans="1:2" x14ac:dyDescent="0.25">
      <c r="A3893" s="18" t="s">
        <v>4364</v>
      </c>
      <c r="B3893" s="22" t="s">
        <v>4363</v>
      </c>
    </row>
    <row r="3894" spans="1:2" x14ac:dyDescent="0.25">
      <c r="A3894" s="18" t="s">
        <v>4366</v>
      </c>
      <c r="B3894" s="22" t="s">
        <v>4365</v>
      </c>
    </row>
    <row r="3895" spans="1:2" x14ac:dyDescent="0.25">
      <c r="A3895" s="18" t="s">
        <v>8248</v>
      </c>
      <c r="B3895" s="22" t="s">
        <v>8249</v>
      </c>
    </row>
    <row r="3896" spans="1:2" x14ac:dyDescent="0.25">
      <c r="A3896" s="18" t="s">
        <v>6503</v>
      </c>
      <c r="B3896" s="22" t="s">
        <v>6504</v>
      </c>
    </row>
    <row r="3897" spans="1:2" x14ac:dyDescent="0.25">
      <c r="A3897" s="18" t="s">
        <v>4368</v>
      </c>
      <c r="B3897" s="22" t="s">
        <v>4367</v>
      </c>
    </row>
    <row r="3898" spans="1:2" x14ac:dyDescent="0.25">
      <c r="A3898" s="18" t="s">
        <v>4370</v>
      </c>
      <c r="B3898" s="22" t="s">
        <v>4369</v>
      </c>
    </row>
    <row r="3899" spans="1:2" x14ac:dyDescent="0.25">
      <c r="A3899" s="18" t="s">
        <v>4372</v>
      </c>
      <c r="B3899" s="22" t="s">
        <v>4371</v>
      </c>
    </row>
    <row r="3900" spans="1:2" x14ac:dyDescent="0.25">
      <c r="A3900" s="18" t="s">
        <v>4374</v>
      </c>
      <c r="B3900" s="22" t="s">
        <v>4373</v>
      </c>
    </row>
    <row r="3901" spans="1:2" x14ac:dyDescent="0.25">
      <c r="A3901" s="18" t="s">
        <v>4376</v>
      </c>
      <c r="B3901" s="22" t="s">
        <v>4375</v>
      </c>
    </row>
    <row r="3902" spans="1:2" x14ac:dyDescent="0.25">
      <c r="A3902" s="18" t="s">
        <v>10223</v>
      </c>
      <c r="B3902" s="22" t="s">
        <v>10224</v>
      </c>
    </row>
    <row r="3903" spans="1:2" x14ac:dyDescent="0.25">
      <c r="A3903" s="18" t="s">
        <v>7480</v>
      </c>
      <c r="B3903" s="22" t="s">
        <v>7481</v>
      </c>
    </row>
    <row r="3904" spans="1:2" x14ac:dyDescent="0.25">
      <c r="A3904" s="18" t="s">
        <v>8888</v>
      </c>
      <c r="B3904" s="22" t="s">
        <v>8889</v>
      </c>
    </row>
    <row r="3905" spans="1:2" x14ac:dyDescent="0.25">
      <c r="A3905" s="18" t="s">
        <v>4378</v>
      </c>
      <c r="B3905" s="22" t="s">
        <v>4377</v>
      </c>
    </row>
    <row r="3906" spans="1:2" x14ac:dyDescent="0.25">
      <c r="A3906" s="18" t="s">
        <v>5484</v>
      </c>
      <c r="B3906" s="22" t="s">
        <v>5485</v>
      </c>
    </row>
    <row r="3907" spans="1:2" x14ac:dyDescent="0.25">
      <c r="A3907" s="18" t="s">
        <v>8514</v>
      </c>
      <c r="B3907" s="22" t="s">
        <v>8515</v>
      </c>
    </row>
    <row r="3908" spans="1:2" x14ac:dyDescent="0.25">
      <c r="A3908" s="18" t="s">
        <v>4380</v>
      </c>
      <c r="B3908" s="22" t="s">
        <v>4379</v>
      </c>
    </row>
    <row r="3909" spans="1:2" x14ac:dyDescent="0.25">
      <c r="A3909" s="18" t="s">
        <v>8044</v>
      </c>
      <c r="B3909" s="22" t="s">
        <v>8045</v>
      </c>
    </row>
    <row r="3910" spans="1:2" x14ac:dyDescent="0.25">
      <c r="A3910" s="18" t="s">
        <v>4382</v>
      </c>
      <c r="B3910" s="22" t="s">
        <v>4381</v>
      </c>
    </row>
    <row r="3911" spans="1:2" x14ac:dyDescent="0.25">
      <c r="A3911" s="18" t="s">
        <v>4384</v>
      </c>
      <c r="B3911" s="22" t="s">
        <v>4383</v>
      </c>
    </row>
    <row r="3912" spans="1:2" x14ac:dyDescent="0.25">
      <c r="A3912" s="18" t="s">
        <v>8246</v>
      </c>
      <c r="B3912" s="22" t="s">
        <v>8247</v>
      </c>
    </row>
    <row r="3913" spans="1:2" x14ac:dyDescent="0.25">
      <c r="A3913" s="18" t="s">
        <v>4386</v>
      </c>
      <c r="B3913" s="22" t="s">
        <v>4385</v>
      </c>
    </row>
    <row r="3914" spans="1:2" x14ac:dyDescent="0.25">
      <c r="A3914" s="18" t="s">
        <v>4388</v>
      </c>
      <c r="B3914" s="22" t="s">
        <v>4387</v>
      </c>
    </row>
    <row r="3915" spans="1:2" x14ac:dyDescent="0.25">
      <c r="A3915" s="18" t="s">
        <v>9092</v>
      </c>
      <c r="B3915" s="22" t="s">
        <v>9093</v>
      </c>
    </row>
    <row r="3916" spans="1:2" x14ac:dyDescent="0.25">
      <c r="A3916" s="18" t="s">
        <v>4390</v>
      </c>
      <c r="B3916" s="22" t="s">
        <v>4389</v>
      </c>
    </row>
    <row r="3917" spans="1:2" x14ac:dyDescent="0.25">
      <c r="A3917" s="18" t="s">
        <v>5494</v>
      </c>
      <c r="B3917" s="22" t="s">
        <v>5495</v>
      </c>
    </row>
    <row r="3918" spans="1:2" x14ac:dyDescent="0.25">
      <c r="A3918" s="18" t="s">
        <v>7582</v>
      </c>
      <c r="B3918" s="22" t="s">
        <v>7583</v>
      </c>
    </row>
    <row r="3919" spans="1:2" x14ac:dyDescent="0.25">
      <c r="A3919" s="18" t="s">
        <v>6603</v>
      </c>
      <c r="B3919" s="22" t="s">
        <v>6604</v>
      </c>
    </row>
    <row r="3920" spans="1:2" x14ac:dyDescent="0.25">
      <c r="A3920" s="18" t="s">
        <v>7832</v>
      </c>
      <c r="B3920" s="22" t="s">
        <v>7833</v>
      </c>
    </row>
    <row r="3921" spans="1:2" x14ac:dyDescent="0.25">
      <c r="A3921" s="18" t="s">
        <v>8418</v>
      </c>
      <c r="B3921" s="22" t="s">
        <v>8419</v>
      </c>
    </row>
    <row r="3922" spans="1:2" x14ac:dyDescent="0.25">
      <c r="A3922" s="18" t="s">
        <v>8772</v>
      </c>
      <c r="B3922" s="22" t="s">
        <v>8773</v>
      </c>
    </row>
    <row r="3923" spans="1:2" x14ac:dyDescent="0.25">
      <c r="A3923" s="18" t="s">
        <v>4392</v>
      </c>
      <c r="B3923" s="22" t="s">
        <v>4391</v>
      </c>
    </row>
    <row r="3924" spans="1:2" x14ac:dyDescent="0.25">
      <c r="A3924" s="18" t="s">
        <v>6499</v>
      </c>
      <c r="B3924" s="22" t="s">
        <v>6500</v>
      </c>
    </row>
    <row r="3925" spans="1:2" x14ac:dyDescent="0.25">
      <c r="A3925" s="18" t="s">
        <v>6519</v>
      </c>
      <c r="B3925" s="22" t="s">
        <v>6520</v>
      </c>
    </row>
    <row r="3926" spans="1:2" x14ac:dyDescent="0.25">
      <c r="A3926" s="18" t="s">
        <v>6465</v>
      </c>
      <c r="B3926" s="22" t="s">
        <v>6466</v>
      </c>
    </row>
    <row r="3927" spans="1:2" x14ac:dyDescent="0.25">
      <c r="A3927" s="18" t="s">
        <v>8452</v>
      </c>
      <c r="B3927" s="22" t="s">
        <v>8453</v>
      </c>
    </row>
    <row r="3928" spans="1:2" x14ac:dyDescent="0.25">
      <c r="A3928" s="18" t="s">
        <v>6593</v>
      </c>
      <c r="B3928" s="22" t="s">
        <v>6594</v>
      </c>
    </row>
    <row r="3929" spans="1:2" x14ac:dyDescent="0.25">
      <c r="A3929" s="18" t="s">
        <v>4394</v>
      </c>
      <c r="B3929" s="22" t="s">
        <v>4393</v>
      </c>
    </row>
    <row r="3930" spans="1:2" x14ac:dyDescent="0.25">
      <c r="A3930" s="18" t="s">
        <v>6537</v>
      </c>
      <c r="B3930" s="22" t="s">
        <v>6538</v>
      </c>
    </row>
    <row r="3931" spans="1:2" x14ac:dyDescent="0.25">
      <c r="A3931" s="18" t="s">
        <v>9106</v>
      </c>
      <c r="B3931" s="22" t="s">
        <v>9107</v>
      </c>
    </row>
    <row r="3932" spans="1:2" x14ac:dyDescent="0.25">
      <c r="A3932" s="18" t="s">
        <v>7644</v>
      </c>
      <c r="B3932" s="22" t="s">
        <v>7645</v>
      </c>
    </row>
    <row r="3933" spans="1:2" x14ac:dyDescent="0.25">
      <c r="A3933" s="18" t="s">
        <v>4396</v>
      </c>
      <c r="B3933" s="22" t="s">
        <v>4395</v>
      </c>
    </row>
    <row r="3934" spans="1:2" x14ac:dyDescent="0.25">
      <c r="A3934" s="18" t="s">
        <v>4398</v>
      </c>
      <c r="B3934" s="22" t="s">
        <v>4397</v>
      </c>
    </row>
    <row r="3935" spans="1:2" x14ac:dyDescent="0.25">
      <c r="A3935" s="18" t="s">
        <v>7726</v>
      </c>
      <c r="B3935" s="22" t="s">
        <v>7727</v>
      </c>
    </row>
    <row r="3936" spans="1:2" x14ac:dyDescent="0.25">
      <c r="A3936" s="18" t="s">
        <v>7538</v>
      </c>
      <c r="B3936" s="22" t="s">
        <v>7539</v>
      </c>
    </row>
    <row r="3937" spans="1:2" x14ac:dyDescent="0.25">
      <c r="A3937" s="18" t="s">
        <v>7460</v>
      </c>
      <c r="B3937" s="22" t="s">
        <v>7461</v>
      </c>
    </row>
    <row r="3938" spans="1:2" x14ac:dyDescent="0.25">
      <c r="A3938" s="18" t="s">
        <v>8406</v>
      </c>
      <c r="B3938" s="22" t="s">
        <v>8407</v>
      </c>
    </row>
    <row r="3939" spans="1:2" x14ac:dyDescent="0.25">
      <c r="A3939" s="18" t="s">
        <v>4400</v>
      </c>
      <c r="B3939" s="22" t="s">
        <v>4399</v>
      </c>
    </row>
    <row r="3940" spans="1:2" x14ac:dyDescent="0.25">
      <c r="A3940" s="18" t="s">
        <v>7746</v>
      </c>
      <c r="B3940" s="22" t="s">
        <v>7747</v>
      </c>
    </row>
    <row r="3941" spans="1:2" x14ac:dyDescent="0.25">
      <c r="A3941" s="18" t="s">
        <v>4402</v>
      </c>
      <c r="B3941" s="22" t="s">
        <v>4401</v>
      </c>
    </row>
    <row r="3942" spans="1:2" x14ac:dyDescent="0.25">
      <c r="A3942" s="18" t="s">
        <v>10157</v>
      </c>
      <c r="B3942" s="22" t="s">
        <v>10158</v>
      </c>
    </row>
    <row r="3943" spans="1:2" x14ac:dyDescent="0.25">
      <c r="A3943" s="18" t="s">
        <v>4404</v>
      </c>
      <c r="B3943" s="22" t="s">
        <v>4403</v>
      </c>
    </row>
    <row r="3944" spans="1:2" x14ac:dyDescent="0.25">
      <c r="A3944" s="18" t="s">
        <v>6738</v>
      </c>
      <c r="B3944" s="22" t="s">
        <v>6739</v>
      </c>
    </row>
    <row r="3945" spans="1:2" x14ac:dyDescent="0.25">
      <c r="A3945" s="18" t="s">
        <v>4406</v>
      </c>
      <c r="B3945" s="22" t="s">
        <v>4405</v>
      </c>
    </row>
    <row r="3946" spans="1:2" x14ac:dyDescent="0.25">
      <c r="A3946" s="18" t="s">
        <v>7078</v>
      </c>
      <c r="B3946" s="22" t="s">
        <v>7079</v>
      </c>
    </row>
    <row r="3947" spans="1:2" x14ac:dyDescent="0.25">
      <c r="A3947" s="18" t="s">
        <v>213</v>
      </c>
      <c r="B3947" s="22" t="s">
        <v>4407</v>
      </c>
    </row>
    <row r="3948" spans="1:2" x14ac:dyDescent="0.25">
      <c r="A3948" s="18" t="s">
        <v>4409</v>
      </c>
      <c r="B3948" s="22" t="s">
        <v>4408</v>
      </c>
    </row>
    <row r="3949" spans="1:2" x14ac:dyDescent="0.25">
      <c r="A3949" s="18" t="s">
        <v>4411</v>
      </c>
      <c r="B3949" s="22" t="s">
        <v>4410</v>
      </c>
    </row>
    <row r="3950" spans="1:2" x14ac:dyDescent="0.25">
      <c r="A3950" s="18" t="s">
        <v>4413</v>
      </c>
      <c r="B3950" s="22" t="s">
        <v>4412</v>
      </c>
    </row>
    <row r="3951" spans="1:2" x14ac:dyDescent="0.25">
      <c r="A3951" s="18" t="s">
        <v>4415</v>
      </c>
      <c r="B3951" s="22" t="s">
        <v>4414</v>
      </c>
    </row>
    <row r="3952" spans="1:2" x14ac:dyDescent="0.25">
      <c r="A3952" s="18" t="s">
        <v>4417</v>
      </c>
      <c r="B3952" s="22" t="s">
        <v>4416</v>
      </c>
    </row>
    <row r="3953" spans="1:2" x14ac:dyDescent="0.25">
      <c r="A3953" s="18" t="s">
        <v>4419</v>
      </c>
      <c r="B3953" s="22" t="s">
        <v>4418</v>
      </c>
    </row>
    <row r="3954" spans="1:2" x14ac:dyDescent="0.25">
      <c r="A3954" s="18" t="s">
        <v>4421</v>
      </c>
      <c r="B3954" s="22" t="s">
        <v>4420</v>
      </c>
    </row>
    <row r="3955" spans="1:2" x14ac:dyDescent="0.25">
      <c r="A3955" s="18" t="s">
        <v>6195</v>
      </c>
      <c r="B3955" s="22" t="s">
        <v>6196</v>
      </c>
    </row>
    <row r="3956" spans="1:2" x14ac:dyDescent="0.25">
      <c r="A3956" s="18" t="s">
        <v>4423</v>
      </c>
      <c r="B3956" s="22" t="s">
        <v>4422</v>
      </c>
    </row>
    <row r="3957" spans="1:2" x14ac:dyDescent="0.25">
      <c r="A3957" s="18" t="s">
        <v>7040</v>
      </c>
      <c r="B3957" s="22" t="s">
        <v>7041</v>
      </c>
    </row>
    <row r="3958" spans="1:2" x14ac:dyDescent="0.25">
      <c r="A3958" s="18" t="s">
        <v>5678</v>
      </c>
      <c r="B3958" s="22" t="s">
        <v>5679</v>
      </c>
    </row>
    <row r="3959" spans="1:2" x14ac:dyDescent="0.25">
      <c r="A3959" s="18" t="s">
        <v>4425</v>
      </c>
      <c r="B3959" s="22" t="s">
        <v>4424</v>
      </c>
    </row>
    <row r="3960" spans="1:2" x14ac:dyDescent="0.25">
      <c r="A3960" s="18" t="s">
        <v>4427</v>
      </c>
      <c r="B3960" s="22" t="s">
        <v>4426</v>
      </c>
    </row>
    <row r="3961" spans="1:2" x14ac:dyDescent="0.25">
      <c r="A3961" s="18" t="s">
        <v>8718</v>
      </c>
      <c r="B3961" s="22" t="s">
        <v>8719</v>
      </c>
    </row>
    <row r="3962" spans="1:2" x14ac:dyDescent="0.25">
      <c r="A3962" s="18" t="s">
        <v>4429</v>
      </c>
      <c r="B3962" s="22" t="s">
        <v>4428</v>
      </c>
    </row>
    <row r="3963" spans="1:2" x14ac:dyDescent="0.25">
      <c r="A3963" s="18" t="s">
        <v>4431</v>
      </c>
      <c r="B3963" s="22" t="s">
        <v>4430</v>
      </c>
    </row>
    <row r="3964" spans="1:2" x14ac:dyDescent="0.25">
      <c r="A3964" s="18" t="s">
        <v>4433</v>
      </c>
      <c r="B3964" s="22" t="s">
        <v>4432</v>
      </c>
    </row>
    <row r="3965" spans="1:2" x14ac:dyDescent="0.25">
      <c r="A3965" s="18" t="s">
        <v>4435</v>
      </c>
      <c r="B3965" s="22" t="s">
        <v>4434</v>
      </c>
    </row>
    <row r="3966" spans="1:2" x14ac:dyDescent="0.25">
      <c r="A3966" s="18" t="s">
        <v>4437</v>
      </c>
      <c r="B3966" s="22" t="s">
        <v>4436</v>
      </c>
    </row>
    <row r="3967" spans="1:2" x14ac:dyDescent="0.25">
      <c r="A3967" s="18" t="s">
        <v>4439</v>
      </c>
      <c r="B3967" s="22" t="s">
        <v>4438</v>
      </c>
    </row>
    <row r="3968" spans="1:2" x14ac:dyDescent="0.25">
      <c r="A3968" s="18" t="s">
        <v>4441</v>
      </c>
      <c r="B3968" s="22" t="s">
        <v>4440</v>
      </c>
    </row>
    <row r="3969" spans="1:2" x14ac:dyDescent="0.25">
      <c r="A3969" s="18" t="s">
        <v>4443</v>
      </c>
      <c r="B3969" s="22" t="s">
        <v>4442</v>
      </c>
    </row>
    <row r="3970" spans="1:2" x14ac:dyDescent="0.25">
      <c r="A3970" s="18" t="s">
        <v>7550</v>
      </c>
      <c r="B3970" s="22" t="s">
        <v>7551</v>
      </c>
    </row>
    <row r="3971" spans="1:2" x14ac:dyDescent="0.25">
      <c r="A3971" s="18" t="s">
        <v>4445</v>
      </c>
      <c r="B3971" s="22" t="s">
        <v>4444</v>
      </c>
    </row>
    <row r="3972" spans="1:2" x14ac:dyDescent="0.25">
      <c r="A3972" s="18" t="s">
        <v>4447</v>
      </c>
      <c r="B3972" s="22" t="s">
        <v>4446</v>
      </c>
    </row>
    <row r="3973" spans="1:2" x14ac:dyDescent="0.25">
      <c r="A3973" s="18" t="s">
        <v>6595</v>
      </c>
      <c r="B3973" s="22" t="s">
        <v>6596</v>
      </c>
    </row>
    <row r="3974" spans="1:2" x14ac:dyDescent="0.25">
      <c r="A3974" s="18" t="s">
        <v>4449</v>
      </c>
      <c r="B3974" s="22" t="s">
        <v>4448</v>
      </c>
    </row>
    <row r="3975" spans="1:2" x14ac:dyDescent="0.25">
      <c r="A3975" s="18" t="s">
        <v>9300</v>
      </c>
      <c r="B3975" s="22" t="s">
        <v>9301</v>
      </c>
    </row>
    <row r="3976" spans="1:2" x14ac:dyDescent="0.25">
      <c r="A3976" s="18" t="s">
        <v>5980</v>
      </c>
      <c r="B3976" s="22" t="s">
        <v>5981</v>
      </c>
    </row>
    <row r="3977" spans="1:2" x14ac:dyDescent="0.25">
      <c r="A3977" s="18" t="s">
        <v>6896</v>
      </c>
      <c r="B3977" s="22" t="s">
        <v>6897</v>
      </c>
    </row>
    <row r="3978" spans="1:2" x14ac:dyDescent="0.25">
      <c r="A3978" s="18" t="s">
        <v>4451</v>
      </c>
      <c r="B3978" s="22" t="s">
        <v>4450</v>
      </c>
    </row>
    <row r="3979" spans="1:2" x14ac:dyDescent="0.25">
      <c r="A3979" s="18" t="s">
        <v>6073</v>
      </c>
      <c r="B3979" s="22" t="s">
        <v>6074</v>
      </c>
    </row>
    <row r="3980" spans="1:2" x14ac:dyDescent="0.25">
      <c r="A3980" s="18" t="s">
        <v>4453</v>
      </c>
      <c r="B3980" s="22" t="s">
        <v>4452</v>
      </c>
    </row>
    <row r="3981" spans="1:2" x14ac:dyDescent="0.25">
      <c r="A3981" s="18" t="s">
        <v>9062</v>
      </c>
      <c r="B3981" s="22" t="s">
        <v>9063</v>
      </c>
    </row>
    <row r="3982" spans="1:2" x14ac:dyDescent="0.25">
      <c r="A3982" s="18" t="s">
        <v>4455</v>
      </c>
      <c r="B3982" s="22" t="s">
        <v>4454</v>
      </c>
    </row>
    <row r="3983" spans="1:2" x14ac:dyDescent="0.25">
      <c r="A3983" s="18" t="s">
        <v>8504</v>
      </c>
      <c r="B3983" s="22" t="s">
        <v>8505</v>
      </c>
    </row>
    <row r="3984" spans="1:2" x14ac:dyDescent="0.25">
      <c r="A3984" s="18" t="s">
        <v>4457</v>
      </c>
      <c r="B3984" s="22" t="s">
        <v>4456</v>
      </c>
    </row>
    <row r="3985" spans="1:2" x14ac:dyDescent="0.25">
      <c r="A3985" s="18" t="s">
        <v>4459</v>
      </c>
      <c r="B3985" s="22" t="s">
        <v>4458</v>
      </c>
    </row>
    <row r="3986" spans="1:2" x14ac:dyDescent="0.25">
      <c r="A3986" s="18" t="s">
        <v>4461</v>
      </c>
      <c r="B3986" s="22" t="s">
        <v>4460</v>
      </c>
    </row>
    <row r="3987" spans="1:2" x14ac:dyDescent="0.25">
      <c r="A3987" s="18" t="s">
        <v>6696</v>
      </c>
      <c r="B3987" s="22" t="s">
        <v>6697</v>
      </c>
    </row>
    <row r="3988" spans="1:2" x14ac:dyDescent="0.25">
      <c r="A3988" s="18" t="s">
        <v>8020</v>
      </c>
      <c r="B3988" s="22" t="s">
        <v>8021</v>
      </c>
    </row>
    <row r="3989" spans="1:2" x14ac:dyDescent="0.25">
      <c r="A3989" s="18" t="s">
        <v>4463</v>
      </c>
      <c r="B3989" s="22" t="s">
        <v>4462</v>
      </c>
    </row>
    <row r="3990" spans="1:2" x14ac:dyDescent="0.25">
      <c r="A3990" s="18" t="s">
        <v>4465</v>
      </c>
      <c r="B3990" s="22" t="s">
        <v>4464</v>
      </c>
    </row>
    <row r="3991" spans="1:2" x14ac:dyDescent="0.25">
      <c r="A3991" s="18" t="s">
        <v>5422</v>
      </c>
      <c r="B3991" s="22" t="s">
        <v>5423</v>
      </c>
    </row>
    <row r="3992" spans="1:2" x14ac:dyDescent="0.25">
      <c r="A3992" s="18" t="s">
        <v>4467</v>
      </c>
      <c r="B3992" s="22" t="s">
        <v>4466</v>
      </c>
    </row>
    <row r="3993" spans="1:2" x14ac:dyDescent="0.25">
      <c r="A3993" s="18" t="s">
        <v>6111</v>
      </c>
      <c r="B3993" s="22" t="s">
        <v>6112</v>
      </c>
    </row>
    <row r="3994" spans="1:2" x14ac:dyDescent="0.25">
      <c r="A3994" s="18" t="s">
        <v>4469</v>
      </c>
      <c r="B3994" s="22" t="s">
        <v>4468</v>
      </c>
    </row>
    <row r="3995" spans="1:2" x14ac:dyDescent="0.25">
      <c r="A3995" s="18" t="s">
        <v>8002</v>
      </c>
      <c r="B3995" s="22" t="s">
        <v>8003</v>
      </c>
    </row>
    <row r="3996" spans="1:2" x14ac:dyDescent="0.25">
      <c r="A3996" s="18" t="s">
        <v>8092</v>
      </c>
      <c r="B3996" s="22" t="s">
        <v>8093</v>
      </c>
    </row>
    <row r="3997" spans="1:2" x14ac:dyDescent="0.25">
      <c r="A3997" s="18" t="s">
        <v>4471</v>
      </c>
      <c r="B3997" s="22" t="s">
        <v>4470</v>
      </c>
    </row>
    <row r="3998" spans="1:2" x14ac:dyDescent="0.25">
      <c r="A3998" s="18" t="s">
        <v>4473</v>
      </c>
      <c r="B3998" s="22" t="s">
        <v>4472</v>
      </c>
    </row>
    <row r="3999" spans="1:2" x14ac:dyDescent="0.25">
      <c r="A3999" s="18" t="s">
        <v>4475</v>
      </c>
      <c r="B3999" s="22" t="s">
        <v>4474</v>
      </c>
    </row>
    <row r="4000" spans="1:2" x14ac:dyDescent="0.25">
      <c r="A4000" s="18" t="s">
        <v>6351</v>
      </c>
      <c r="B4000" s="22" t="s">
        <v>6352</v>
      </c>
    </row>
    <row r="4001" spans="1:2" x14ac:dyDescent="0.25">
      <c r="A4001" s="18" t="s">
        <v>9222</v>
      </c>
      <c r="B4001" s="22" t="s">
        <v>9223</v>
      </c>
    </row>
    <row r="4002" spans="1:2" x14ac:dyDescent="0.25">
      <c r="A4002" s="18" t="s">
        <v>8656</v>
      </c>
      <c r="B4002" s="22" t="s">
        <v>8657</v>
      </c>
    </row>
    <row r="4003" spans="1:2" x14ac:dyDescent="0.25">
      <c r="A4003" s="18" t="s">
        <v>4477</v>
      </c>
      <c r="B4003" s="22" t="s">
        <v>4476</v>
      </c>
    </row>
    <row r="4004" spans="1:2" x14ac:dyDescent="0.25">
      <c r="A4004" s="18" t="s">
        <v>4479</v>
      </c>
      <c r="B4004" s="22" t="s">
        <v>4478</v>
      </c>
    </row>
    <row r="4005" spans="1:2" x14ac:dyDescent="0.25">
      <c r="A4005" s="18" t="s">
        <v>8010</v>
      </c>
      <c r="B4005" s="22" t="s">
        <v>8011</v>
      </c>
    </row>
    <row r="4006" spans="1:2" x14ac:dyDescent="0.25">
      <c r="A4006" s="18" t="s">
        <v>4481</v>
      </c>
      <c r="B4006" s="22" t="s">
        <v>4480</v>
      </c>
    </row>
    <row r="4007" spans="1:2" x14ac:dyDescent="0.25">
      <c r="A4007" s="18" t="s">
        <v>6942</v>
      </c>
      <c r="B4007" s="22" t="s">
        <v>6943</v>
      </c>
    </row>
    <row r="4008" spans="1:2" x14ac:dyDescent="0.25">
      <c r="A4008" s="18" t="s">
        <v>4483</v>
      </c>
      <c r="B4008" s="22" t="s">
        <v>4482</v>
      </c>
    </row>
    <row r="4009" spans="1:2" x14ac:dyDescent="0.25">
      <c r="A4009" s="18" t="s">
        <v>7562</v>
      </c>
      <c r="B4009" s="22" t="s">
        <v>7563</v>
      </c>
    </row>
    <row r="4010" spans="1:2" x14ac:dyDescent="0.25">
      <c r="A4010" s="18" t="s">
        <v>4485</v>
      </c>
      <c r="B4010" s="22" t="s">
        <v>4484</v>
      </c>
    </row>
    <row r="4011" spans="1:2" x14ac:dyDescent="0.25">
      <c r="A4011" s="18" t="s">
        <v>4487</v>
      </c>
      <c r="B4011" s="22" t="s">
        <v>4486</v>
      </c>
    </row>
    <row r="4012" spans="1:2" x14ac:dyDescent="0.25">
      <c r="A4012" s="18" t="s">
        <v>4489</v>
      </c>
      <c r="B4012" s="22" t="s">
        <v>4488</v>
      </c>
    </row>
    <row r="4013" spans="1:2" x14ac:dyDescent="0.25">
      <c r="A4013" s="18" t="s">
        <v>4491</v>
      </c>
      <c r="B4013" s="22" t="s">
        <v>4490</v>
      </c>
    </row>
    <row r="4014" spans="1:2" x14ac:dyDescent="0.25">
      <c r="A4014" s="18" t="s">
        <v>4493</v>
      </c>
      <c r="B4014" s="22" t="s">
        <v>4492</v>
      </c>
    </row>
    <row r="4015" spans="1:2" x14ac:dyDescent="0.25">
      <c r="A4015" s="18" t="s">
        <v>5732</v>
      </c>
      <c r="B4015" s="22" t="s">
        <v>5733</v>
      </c>
    </row>
    <row r="4016" spans="1:2" x14ac:dyDescent="0.25">
      <c r="A4016" s="18" t="s">
        <v>7336</v>
      </c>
      <c r="B4016" s="22" t="s">
        <v>7337</v>
      </c>
    </row>
    <row r="4017" spans="1:2" x14ac:dyDescent="0.25">
      <c r="A4017" s="18" t="s">
        <v>4495</v>
      </c>
      <c r="B4017" s="22" t="s">
        <v>4494</v>
      </c>
    </row>
    <row r="4018" spans="1:2" x14ac:dyDescent="0.25">
      <c r="A4018" s="18" t="s">
        <v>8614</v>
      </c>
      <c r="B4018" s="22" t="s">
        <v>8615</v>
      </c>
    </row>
    <row r="4019" spans="1:2" x14ac:dyDescent="0.25">
      <c r="A4019" s="18" t="s">
        <v>8152</v>
      </c>
      <c r="B4019" s="22" t="s">
        <v>8153</v>
      </c>
    </row>
    <row r="4020" spans="1:2" x14ac:dyDescent="0.25">
      <c r="A4020" s="18" t="s">
        <v>5438</v>
      </c>
      <c r="B4020" s="22" t="s">
        <v>5439</v>
      </c>
    </row>
    <row r="4021" spans="1:2" x14ac:dyDescent="0.25">
      <c r="A4021" s="18" t="s">
        <v>6405</v>
      </c>
      <c r="B4021" s="22" t="s">
        <v>6406</v>
      </c>
    </row>
    <row r="4022" spans="1:2" x14ac:dyDescent="0.25">
      <c r="A4022" s="18" t="s">
        <v>4497</v>
      </c>
      <c r="B4022" s="22" t="s">
        <v>4496</v>
      </c>
    </row>
    <row r="4023" spans="1:2" x14ac:dyDescent="0.25">
      <c r="A4023" s="18" t="s">
        <v>4499</v>
      </c>
      <c r="B4023" s="22" t="s">
        <v>4498</v>
      </c>
    </row>
    <row r="4024" spans="1:2" x14ac:dyDescent="0.25">
      <c r="A4024" s="18" t="s">
        <v>9256</v>
      </c>
      <c r="B4024" s="22" t="s">
        <v>9257</v>
      </c>
    </row>
    <row r="4025" spans="1:2" x14ac:dyDescent="0.25">
      <c r="A4025" s="18" t="s">
        <v>7476</v>
      </c>
      <c r="B4025" s="22" t="s">
        <v>7477</v>
      </c>
    </row>
    <row r="4026" spans="1:2" x14ac:dyDescent="0.25">
      <c r="A4026" s="18" t="s">
        <v>321</v>
      </c>
      <c r="B4026" s="22" t="s">
        <v>4500</v>
      </c>
    </row>
    <row r="4027" spans="1:2" x14ac:dyDescent="0.25">
      <c r="A4027" s="18" t="s">
        <v>4502</v>
      </c>
      <c r="B4027" s="22" t="s">
        <v>4501</v>
      </c>
    </row>
    <row r="4028" spans="1:2" x14ac:dyDescent="0.25">
      <c r="A4028" s="18" t="s">
        <v>4504</v>
      </c>
      <c r="B4028" s="22" t="s">
        <v>4503</v>
      </c>
    </row>
    <row r="4029" spans="1:2" x14ac:dyDescent="0.25">
      <c r="A4029" s="18" t="s">
        <v>9110</v>
      </c>
      <c r="B4029" s="22" t="s">
        <v>9111</v>
      </c>
    </row>
    <row r="4030" spans="1:2" x14ac:dyDescent="0.25">
      <c r="A4030" s="18" t="s">
        <v>4506</v>
      </c>
      <c r="B4030" s="22" t="s">
        <v>4505</v>
      </c>
    </row>
    <row r="4031" spans="1:2" x14ac:dyDescent="0.25">
      <c r="A4031" s="18" t="s">
        <v>7290</v>
      </c>
      <c r="B4031" s="22" t="s">
        <v>7291</v>
      </c>
    </row>
    <row r="4032" spans="1:2" x14ac:dyDescent="0.25">
      <c r="A4032" s="18" t="s">
        <v>8908</v>
      </c>
      <c r="B4032" s="22" t="s">
        <v>8909</v>
      </c>
    </row>
    <row r="4033" spans="1:2" x14ac:dyDescent="0.25">
      <c r="A4033" s="18" t="s">
        <v>8478</v>
      </c>
      <c r="B4033" s="22" t="s">
        <v>8479</v>
      </c>
    </row>
    <row r="4034" spans="1:2" x14ac:dyDescent="0.25">
      <c r="A4034" s="18" t="s">
        <v>4508</v>
      </c>
      <c r="B4034" s="22" t="s">
        <v>4507</v>
      </c>
    </row>
    <row r="4035" spans="1:2" x14ac:dyDescent="0.25">
      <c r="A4035" s="18" t="s">
        <v>8906</v>
      </c>
      <c r="B4035" s="22" t="s">
        <v>8907</v>
      </c>
    </row>
    <row r="4036" spans="1:2" x14ac:dyDescent="0.25">
      <c r="A4036" s="18" t="s">
        <v>7026</v>
      </c>
      <c r="B4036" s="22" t="s">
        <v>7027</v>
      </c>
    </row>
    <row r="4037" spans="1:2" x14ac:dyDescent="0.25">
      <c r="A4037" s="18" t="s">
        <v>7964</v>
      </c>
      <c r="B4037" s="22" t="s">
        <v>7965</v>
      </c>
    </row>
    <row r="4038" spans="1:2" x14ac:dyDescent="0.25">
      <c r="A4038" s="18" t="s">
        <v>4510</v>
      </c>
      <c r="B4038" s="22" t="s">
        <v>4509</v>
      </c>
    </row>
    <row r="4039" spans="1:2" x14ac:dyDescent="0.25">
      <c r="A4039" s="18" t="s">
        <v>4512</v>
      </c>
      <c r="B4039" s="22" t="s">
        <v>4511</v>
      </c>
    </row>
    <row r="4040" spans="1:2" x14ac:dyDescent="0.25">
      <c r="A4040" s="18" t="s">
        <v>7574</v>
      </c>
      <c r="B4040" s="22" t="s">
        <v>7575</v>
      </c>
    </row>
    <row r="4041" spans="1:2" x14ac:dyDescent="0.25">
      <c r="A4041" s="18" t="s">
        <v>4514</v>
      </c>
      <c r="B4041" s="22" t="s">
        <v>4513</v>
      </c>
    </row>
    <row r="4042" spans="1:2" x14ac:dyDescent="0.25">
      <c r="A4042" s="18" t="s">
        <v>6515</v>
      </c>
      <c r="B4042" s="22" t="s">
        <v>6516</v>
      </c>
    </row>
    <row r="4043" spans="1:2" x14ac:dyDescent="0.25">
      <c r="A4043" s="18" t="s">
        <v>4516</v>
      </c>
      <c r="B4043" s="22" t="s">
        <v>4515</v>
      </c>
    </row>
    <row r="4044" spans="1:2" x14ac:dyDescent="0.25">
      <c r="A4044" s="18" t="s">
        <v>4518</v>
      </c>
      <c r="B4044" s="22" t="s">
        <v>4517</v>
      </c>
    </row>
    <row r="4045" spans="1:2" x14ac:dyDescent="0.25">
      <c r="A4045" s="18" t="s">
        <v>6395</v>
      </c>
      <c r="B4045" s="22" t="s">
        <v>6396</v>
      </c>
    </row>
    <row r="4046" spans="1:2" x14ac:dyDescent="0.25">
      <c r="A4046" s="18" t="s">
        <v>9576</v>
      </c>
      <c r="B4046" s="22" t="s">
        <v>9577</v>
      </c>
    </row>
    <row r="4047" spans="1:2" x14ac:dyDescent="0.25">
      <c r="A4047" s="18" t="s">
        <v>290</v>
      </c>
      <c r="B4047" s="22" t="s">
        <v>4519</v>
      </c>
    </row>
    <row r="4048" spans="1:2" x14ac:dyDescent="0.25">
      <c r="A4048" s="18" t="s">
        <v>7176</v>
      </c>
      <c r="B4048" s="22" t="s">
        <v>7177</v>
      </c>
    </row>
    <row r="4049" spans="1:2" x14ac:dyDescent="0.25">
      <c r="A4049" s="18" t="s">
        <v>7570</v>
      </c>
      <c r="B4049" s="22" t="s">
        <v>7571</v>
      </c>
    </row>
    <row r="4050" spans="1:2" x14ac:dyDescent="0.25">
      <c r="A4050" s="18" t="s">
        <v>4521</v>
      </c>
      <c r="B4050" s="22" t="s">
        <v>4520</v>
      </c>
    </row>
    <row r="4051" spans="1:2" x14ac:dyDescent="0.25">
      <c r="A4051" s="18" t="s">
        <v>9612</v>
      </c>
      <c r="B4051" s="22" t="s">
        <v>9613</v>
      </c>
    </row>
    <row r="4052" spans="1:2" x14ac:dyDescent="0.25">
      <c r="A4052" s="18" t="s">
        <v>4523</v>
      </c>
      <c r="B4052" s="22" t="s">
        <v>4522</v>
      </c>
    </row>
    <row r="4053" spans="1:2" x14ac:dyDescent="0.25">
      <c r="A4053" s="18" t="s">
        <v>144</v>
      </c>
      <c r="B4053" s="22" t="s">
        <v>4524</v>
      </c>
    </row>
    <row r="4054" spans="1:2" x14ac:dyDescent="0.25">
      <c r="A4054" s="18" t="s">
        <v>4526</v>
      </c>
      <c r="B4054" s="22" t="s">
        <v>4525</v>
      </c>
    </row>
    <row r="4055" spans="1:2" x14ac:dyDescent="0.25">
      <c r="A4055" s="18" t="s">
        <v>6303</v>
      </c>
      <c r="B4055" s="22" t="s">
        <v>6304</v>
      </c>
    </row>
    <row r="4056" spans="1:2" x14ac:dyDescent="0.25">
      <c r="A4056" s="18" t="s">
        <v>4528</v>
      </c>
      <c r="B4056" s="22" t="s">
        <v>4527</v>
      </c>
    </row>
    <row r="4057" spans="1:2" x14ac:dyDescent="0.25">
      <c r="A4057" s="18" t="s">
        <v>4530</v>
      </c>
      <c r="B4057" s="22" t="s">
        <v>4529</v>
      </c>
    </row>
    <row r="4058" spans="1:2" x14ac:dyDescent="0.25">
      <c r="A4058" s="18" t="s">
        <v>4532</v>
      </c>
      <c r="B4058" s="22" t="s">
        <v>4531</v>
      </c>
    </row>
    <row r="4059" spans="1:2" x14ac:dyDescent="0.25">
      <c r="A4059" s="18" t="s">
        <v>8754</v>
      </c>
      <c r="B4059" s="22" t="s">
        <v>8755</v>
      </c>
    </row>
    <row r="4060" spans="1:2" x14ac:dyDescent="0.25">
      <c r="A4060" s="18" t="s">
        <v>4534</v>
      </c>
      <c r="B4060" s="22" t="s">
        <v>4533</v>
      </c>
    </row>
    <row r="4061" spans="1:2" x14ac:dyDescent="0.25">
      <c r="A4061" s="18" t="s">
        <v>5856</v>
      </c>
      <c r="B4061" s="22" t="s">
        <v>5857</v>
      </c>
    </row>
    <row r="4062" spans="1:2" x14ac:dyDescent="0.25">
      <c r="A4062" s="18" t="s">
        <v>7558</v>
      </c>
      <c r="B4062" s="22" t="s">
        <v>7559</v>
      </c>
    </row>
    <row r="4063" spans="1:2" x14ac:dyDescent="0.25">
      <c r="A4063" s="18" t="s">
        <v>4536</v>
      </c>
      <c r="B4063" s="22" t="s">
        <v>4535</v>
      </c>
    </row>
    <row r="4064" spans="1:2" x14ac:dyDescent="0.25">
      <c r="A4064" s="18" t="s">
        <v>6123</v>
      </c>
      <c r="B4064" s="22" t="s">
        <v>6124</v>
      </c>
    </row>
    <row r="4065" spans="1:2" x14ac:dyDescent="0.25">
      <c r="A4065" s="18" t="s">
        <v>9156</v>
      </c>
      <c r="B4065" s="22" t="s">
        <v>9157</v>
      </c>
    </row>
    <row r="4066" spans="1:2" x14ac:dyDescent="0.25">
      <c r="A4066" s="18" t="s">
        <v>5948</v>
      </c>
      <c r="B4066" s="22" t="s">
        <v>5949</v>
      </c>
    </row>
    <row r="4067" spans="1:2" x14ac:dyDescent="0.25">
      <c r="A4067" s="18" t="s">
        <v>5840</v>
      </c>
      <c r="B4067" s="22" t="s">
        <v>5841</v>
      </c>
    </row>
    <row r="4068" spans="1:2" x14ac:dyDescent="0.25">
      <c r="A4068" s="18" t="s">
        <v>4538</v>
      </c>
      <c r="B4068" s="22" t="s">
        <v>4537</v>
      </c>
    </row>
    <row r="4069" spans="1:2" x14ac:dyDescent="0.25">
      <c r="A4069" s="18" t="s">
        <v>6862</v>
      </c>
      <c r="B4069" s="22" t="s">
        <v>6863</v>
      </c>
    </row>
    <row r="4070" spans="1:2" x14ac:dyDescent="0.25">
      <c r="A4070" s="18" t="s">
        <v>4540</v>
      </c>
      <c r="B4070" s="22" t="s">
        <v>4539</v>
      </c>
    </row>
    <row r="4071" spans="1:2" x14ac:dyDescent="0.25">
      <c r="A4071" s="18" t="s">
        <v>9582</v>
      </c>
      <c r="B4071" s="22" t="s">
        <v>9583</v>
      </c>
    </row>
    <row r="4072" spans="1:2" x14ac:dyDescent="0.25">
      <c r="A4072" s="18" t="s">
        <v>4542</v>
      </c>
      <c r="B4072" s="22" t="s">
        <v>4541</v>
      </c>
    </row>
    <row r="4073" spans="1:2" x14ac:dyDescent="0.25">
      <c r="A4073" s="18" t="s">
        <v>9508</v>
      </c>
      <c r="B4073" s="22" t="s">
        <v>9509</v>
      </c>
    </row>
    <row r="4074" spans="1:2" x14ac:dyDescent="0.25">
      <c r="A4074" s="18" t="s">
        <v>6159</v>
      </c>
      <c r="B4074" s="22" t="s">
        <v>6160</v>
      </c>
    </row>
    <row r="4075" spans="1:2" x14ac:dyDescent="0.25">
      <c r="A4075" s="18" t="s">
        <v>4544</v>
      </c>
      <c r="B4075" s="22" t="s">
        <v>4543</v>
      </c>
    </row>
    <row r="4076" spans="1:2" x14ac:dyDescent="0.25">
      <c r="A4076" s="18" t="s">
        <v>4546</v>
      </c>
      <c r="B4076" s="22" t="s">
        <v>4545</v>
      </c>
    </row>
    <row r="4077" spans="1:2" x14ac:dyDescent="0.25">
      <c r="A4077" s="18" t="s">
        <v>4548</v>
      </c>
      <c r="B4077" s="22" t="s">
        <v>4547</v>
      </c>
    </row>
    <row r="4078" spans="1:2" x14ac:dyDescent="0.25">
      <c r="A4078" s="18" t="s">
        <v>4550</v>
      </c>
      <c r="B4078" s="22" t="s">
        <v>4549</v>
      </c>
    </row>
    <row r="4079" spans="1:2" x14ac:dyDescent="0.25">
      <c r="A4079" s="18" t="s">
        <v>430</v>
      </c>
      <c r="B4079" s="22" t="s">
        <v>4551</v>
      </c>
    </row>
    <row r="4080" spans="1:2" x14ac:dyDescent="0.25">
      <c r="A4080" s="18" t="s">
        <v>5562</v>
      </c>
      <c r="B4080" s="22" t="s">
        <v>5563</v>
      </c>
    </row>
    <row r="4081" spans="1:2" x14ac:dyDescent="0.25">
      <c r="A4081" s="18" t="s">
        <v>5670</v>
      </c>
      <c r="B4081" s="22" t="s">
        <v>5671</v>
      </c>
    </row>
    <row r="4082" spans="1:2" x14ac:dyDescent="0.25">
      <c r="A4082" s="18" t="s">
        <v>4553</v>
      </c>
      <c r="B4082" s="22" t="s">
        <v>4552</v>
      </c>
    </row>
    <row r="4083" spans="1:2" x14ac:dyDescent="0.25">
      <c r="A4083" s="18" t="s">
        <v>8544</v>
      </c>
      <c r="B4083" s="22" t="s">
        <v>8545</v>
      </c>
    </row>
    <row r="4084" spans="1:2" x14ac:dyDescent="0.25">
      <c r="A4084" s="18" t="s">
        <v>7786</v>
      </c>
      <c r="B4084" s="22" t="s">
        <v>7787</v>
      </c>
    </row>
    <row r="4085" spans="1:2" x14ac:dyDescent="0.25">
      <c r="A4085" s="18" t="s">
        <v>4555</v>
      </c>
      <c r="B4085" s="22" t="s">
        <v>4554</v>
      </c>
    </row>
    <row r="4086" spans="1:2" x14ac:dyDescent="0.25">
      <c r="A4086" s="18" t="s">
        <v>4557</v>
      </c>
      <c r="B4086" s="22" t="s">
        <v>4556</v>
      </c>
    </row>
    <row r="4087" spans="1:2" x14ac:dyDescent="0.25">
      <c r="A4087" s="18" t="s">
        <v>4559</v>
      </c>
      <c r="B4087" s="22" t="s">
        <v>4558</v>
      </c>
    </row>
    <row r="4088" spans="1:2" x14ac:dyDescent="0.25">
      <c r="A4088" s="18" t="s">
        <v>4561</v>
      </c>
      <c r="B4088" s="22" t="s">
        <v>4560</v>
      </c>
    </row>
    <row r="4089" spans="1:2" x14ac:dyDescent="0.25">
      <c r="A4089" s="18" t="s">
        <v>5460</v>
      </c>
      <c r="B4089" s="22" t="s">
        <v>5461</v>
      </c>
    </row>
    <row r="4090" spans="1:2" x14ac:dyDescent="0.25">
      <c r="A4090" s="18" t="s">
        <v>9353</v>
      </c>
      <c r="B4090" s="22" t="s">
        <v>9354</v>
      </c>
    </row>
    <row r="4091" spans="1:2" x14ac:dyDescent="0.25">
      <c r="A4091" s="18" t="s">
        <v>4563</v>
      </c>
      <c r="B4091" s="22" t="s">
        <v>4562</v>
      </c>
    </row>
    <row r="4092" spans="1:2" x14ac:dyDescent="0.25">
      <c r="A4092" s="18" t="s">
        <v>4565</v>
      </c>
      <c r="B4092" s="22" t="s">
        <v>4564</v>
      </c>
    </row>
    <row r="4093" spans="1:2" x14ac:dyDescent="0.25">
      <c r="A4093" s="18" t="s">
        <v>10153</v>
      </c>
      <c r="B4093" s="22" t="s">
        <v>10154</v>
      </c>
    </row>
    <row r="4094" spans="1:2" x14ac:dyDescent="0.25">
      <c r="A4094" s="18" t="s">
        <v>4568</v>
      </c>
      <c r="B4094" s="22" t="s">
        <v>4567</v>
      </c>
    </row>
    <row r="4095" spans="1:2" x14ac:dyDescent="0.25">
      <c r="A4095" s="18" t="s">
        <v>9014</v>
      </c>
      <c r="B4095" s="22" t="s">
        <v>9015</v>
      </c>
    </row>
    <row r="4096" spans="1:2" x14ac:dyDescent="0.25">
      <c r="A4096" s="18" t="s">
        <v>4570</v>
      </c>
      <c r="B4096" s="22" t="s">
        <v>4569</v>
      </c>
    </row>
    <row r="4097" spans="1:2" x14ac:dyDescent="0.25">
      <c r="A4097" s="18" t="s">
        <v>4572</v>
      </c>
      <c r="B4097" s="22" t="s">
        <v>4571</v>
      </c>
    </row>
    <row r="4098" spans="1:2" x14ac:dyDescent="0.25">
      <c r="A4098" s="18" t="s">
        <v>4574</v>
      </c>
      <c r="B4098" s="22" t="s">
        <v>4573</v>
      </c>
    </row>
    <row r="4099" spans="1:2" x14ac:dyDescent="0.25">
      <c r="A4099" s="18" t="s">
        <v>7034</v>
      </c>
      <c r="B4099" s="22" t="s">
        <v>7035</v>
      </c>
    </row>
    <row r="4100" spans="1:2" x14ac:dyDescent="0.25">
      <c r="A4100" s="18" t="s">
        <v>4576</v>
      </c>
      <c r="B4100" s="22" t="s">
        <v>4575</v>
      </c>
    </row>
    <row r="4101" spans="1:2" x14ac:dyDescent="0.25">
      <c r="A4101" s="18" t="s">
        <v>8350</v>
      </c>
      <c r="B4101" s="22" t="s">
        <v>8351</v>
      </c>
    </row>
    <row r="4102" spans="1:2" x14ac:dyDescent="0.25">
      <c r="A4102" s="18" t="s">
        <v>4578</v>
      </c>
      <c r="B4102" s="22" t="s">
        <v>4577</v>
      </c>
    </row>
    <row r="4103" spans="1:2" x14ac:dyDescent="0.25">
      <c r="A4103" s="18" t="s">
        <v>4580</v>
      </c>
      <c r="B4103" s="22" t="s">
        <v>4579</v>
      </c>
    </row>
    <row r="4104" spans="1:2" x14ac:dyDescent="0.25">
      <c r="A4104" s="18" t="s">
        <v>8948</v>
      </c>
      <c r="B4104" s="22" t="s">
        <v>8949</v>
      </c>
    </row>
    <row r="4105" spans="1:2" x14ac:dyDescent="0.25">
      <c r="A4105" s="18" t="s">
        <v>7954</v>
      </c>
      <c r="B4105" s="22" t="s">
        <v>7955</v>
      </c>
    </row>
    <row r="4106" spans="1:2" x14ac:dyDescent="0.25">
      <c r="A4106" s="18" t="s">
        <v>4582</v>
      </c>
      <c r="B4106" s="22" t="s">
        <v>4581</v>
      </c>
    </row>
    <row r="4107" spans="1:2" x14ac:dyDescent="0.25">
      <c r="A4107" s="18" t="s">
        <v>4584</v>
      </c>
      <c r="B4107" s="22" t="s">
        <v>4583</v>
      </c>
    </row>
    <row r="4108" spans="1:2" x14ac:dyDescent="0.25">
      <c r="A4108" s="18" t="s">
        <v>4586</v>
      </c>
      <c r="B4108" s="22" t="s">
        <v>4585</v>
      </c>
    </row>
    <row r="4109" spans="1:2" x14ac:dyDescent="0.25">
      <c r="A4109" s="18" t="s">
        <v>5960</v>
      </c>
      <c r="B4109" s="22" t="s">
        <v>5961</v>
      </c>
    </row>
    <row r="4110" spans="1:2" x14ac:dyDescent="0.25">
      <c r="A4110" s="18" t="s">
        <v>4588</v>
      </c>
      <c r="B4110" s="22" t="s">
        <v>4587</v>
      </c>
    </row>
    <row r="4111" spans="1:2" x14ac:dyDescent="0.25">
      <c r="A4111" s="18" t="s">
        <v>4590</v>
      </c>
      <c r="B4111" s="22" t="s">
        <v>4589</v>
      </c>
    </row>
    <row r="4112" spans="1:2" x14ac:dyDescent="0.25">
      <c r="A4112" s="18" t="s">
        <v>8564</v>
      </c>
      <c r="B4112" s="22" t="s">
        <v>8565</v>
      </c>
    </row>
    <row r="4113" spans="1:2" x14ac:dyDescent="0.25">
      <c r="A4113" s="18" t="s">
        <v>9690</v>
      </c>
      <c r="B4113" s="22" t="s">
        <v>9691</v>
      </c>
    </row>
    <row r="4114" spans="1:2" x14ac:dyDescent="0.25">
      <c r="A4114" s="18" t="s">
        <v>4592</v>
      </c>
      <c r="B4114" s="22" t="s">
        <v>4591</v>
      </c>
    </row>
    <row r="4115" spans="1:2" x14ac:dyDescent="0.25">
      <c r="A4115" s="18" t="s">
        <v>4594</v>
      </c>
      <c r="B4115" s="22" t="s">
        <v>4593</v>
      </c>
    </row>
    <row r="4116" spans="1:2" x14ac:dyDescent="0.25">
      <c r="A4116" s="18" t="s">
        <v>4596</v>
      </c>
      <c r="B4116" s="22" t="s">
        <v>4595</v>
      </c>
    </row>
    <row r="4117" spans="1:2" x14ac:dyDescent="0.25">
      <c r="A4117" s="18" t="s">
        <v>4598</v>
      </c>
      <c r="B4117" s="22" t="s">
        <v>4597</v>
      </c>
    </row>
    <row r="4118" spans="1:2" x14ac:dyDescent="0.25">
      <c r="A4118" s="18" t="s">
        <v>8558</v>
      </c>
      <c r="B4118" s="22" t="s">
        <v>8559</v>
      </c>
    </row>
    <row r="4119" spans="1:2" x14ac:dyDescent="0.25">
      <c r="A4119" s="18" t="s">
        <v>4600</v>
      </c>
      <c r="B4119" s="22" t="s">
        <v>4599</v>
      </c>
    </row>
    <row r="4120" spans="1:2" x14ac:dyDescent="0.25">
      <c r="A4120" s="18" t="s">
        <v>4602</v>
      </c>
      <c r="B4120" s="22" t="s">
        <v>4601</v>
      </c>
    </row>
    <row r="4121" spans="1:2" x14ac:dyDescent="0.25">
      <c r="A4121" s="18" t="s">
        <v>10163</v>
      </c>
      <c r="B4121" s="22" t="s">
        <v>10164</v>
      </c>
    </row>
    <row r="4122" spans="1:2" x14ac:dyDescent="0.25">
      <c r="A4122" s="18" t="s">
        <v>7288</v>
      </c>
      <c r="B4122" s="22" t="s">
        <v>7289</v>
      </c>
    </row>
    <row r="4123" spans="1:2" x14ac:dyDescent="0.25">
      <c r="A4123" s="18" t="s">
        <v>8698</v>
      </c>
      <c r="B4123" s="22" t="s">
        <v>8699</v>
      </c>
    </row>
    <row r="4124" spans="1:2" x14ac:dyDescent="0.25">
      <c r="A4124" s="18" t="s">
        <v>9024</v>
      </c>
      <c r="B4124" s="22" t="s">
        <v>9025</v>
      </c>
    </row>
    <row r="4125" spans="1:2" x14ac:dyDescent="0.25">
      <c r="A4125" s="18" t="s">
        <v>328</v>
      </c>
      <c r="B4125" s="22" t="s">
        <v>4603</v>
      </c>
    </row>
    <row r="4126" spans="1:2" x14ac:dyDescent="0.25">
      <c r="A4126" s="18" t="s">
        <v>7218</v>
      </c>
      <c r="B4126" s="22" t="s">
        <v>7219</v>
      </c>
    </row>
    <row r="4127" spans="1:2" x14ac:dyDescent="0.25">
      <c r="A4127" s="18" t="s">
        <v>7888</v>
      </c>
      <c r="B4127" s="22" t="s">
        <v>7889</v>
      </c>
    </row>
    <row r="4128" spans="1:2" x14ac:dyDescent="0.25">
      <c r="A4128" s="18" t="s">
        <v>4605</v>
      </c>
      <c r="B4128" s="22" t="s">
        <v>4604</v>
      </c>
    </row>
    <row r="4129" spans="1:2" x14ac:dyDescent="0.25">
      <c r="A4129" s="18" t="s">
        <v>6151</v>
      </c>
      <c r="B4129" s="22" t="s">
        <v>6152</v>
      </c>
    </row>
    <row r="4130" spans="1:2" x14ac:dyDescent="0.25">
      <c r="A4130" s="18" t="s">
        <v>10277</v>
      </c>
      <c r="B4130" s="22" t="s">
        <v>10278</v>
      </c>
    </row>
    <row r="4131" spans="1:2" x14ac:dyDescent="0.25">
      <c r="A4131" s="18" t="s">
        <v>9804</v>
      </c>
      <c r="B4131" s="22" t="s">
        <v>9805</v>
      </c>
    </row>
    <row r="4132" spans="1:2" x14ac:dyDescent="0.25">
      <c r="A4132" s="18" t="s">
        <v>7068</v>
      </c>
      <c r="B4132" s="22" t="s">
        <v>7069</v>
      </c>
    </row>
    <row r="4133" spans="1:2" x14ac:dyDescent="0.25">
      <c r="A4133" s="18" t="s">
        <v>7024</v>
      </c>
      <c r="B4133" s="22" t="s">
        <v>7025</v>
      </c>
    </row>
    <row r="4134" spans="1:2" x14ac:dyDescent="0.25">
      <c r="A4134" s="18" t="s">
        <v>4607</v>
      </c>
      <c r="B4134" s="22" t="s">
        <v>4606</v>
      </c>
    </row>
    <row r="4135" spans="1:2" x14ac:dyDescent="0.25">
      <c r="A4135" s="18" t="s">
        <v>4609</v>
      </c>
      <c r="B4135" s="22" t="s">
        <v>4608</v>
      </c>
    </row>
    <row r="4136" spans="1:2" x14ac:dyDescent="0.25">
      <c r="A4136" s="18" t="s">
        <v>9458</v>
      </c>
      <c r="B4136" s="22" t="s">
        <v>9459</v>
      </c>
    </row>
    <row r="4137" spans="1:2" x14ac:dyDescent="0.25">
      <c r="A4137" s="18" t="s">
        <v>9410</v>
      </c>
      <c r="B4137" s="22" t="s">
        <v>9411</v>
      </c>
    </row>
    <row r="4138" spans="1:2" x14ac:dyDescent="0.25">
      <c r="A4138" s="18" t="s">
        <v>4611</v>
      </c>
      <c r="B4138" s="22" t="s">
        <v>4610</v>
      </c>
    </row>
    <row r="4139" spans="1:2" x14ac:dyDescent="0.25">
      <c r="A4139" s="18" t="s">
        <v>7028</v>
      </c>
      <c r="B4139" s="22" t="s">
        <v>7029</v>
      </c>
    </row>
    <row r="4140" spans="1:2" x14ac:dyDescent="0.25">
      <c r="A4140" s="18" t="s">
        <v>10353</v>
      </c>
      <c r="B4140" s="22" t="s">
        <v>10354</v>
      </c>
    </row>
    <row r="4141" spans="1:2" x14ac:dyDescent="0.25">
      <c r="A4141" s="18" t="s">
        <v>5982</v>
      </c>
      <c r="B4141" s="22" t="s">
        <v>5983</v>
      </c>
    </row>
    <row r="4142" spans="1:2" x14ac:dyDescent="0.25">
      <c r="A4142" s="18" t="s">
        <v>4614</v>
      </c>
      <c r="B4142" s="22" t="s">
        <v>4613</v>
      </c>
    </row>
    <row r="4143" spans="1:2" x14ac:dyDescent="0.25">
      <c r="A4143" s="18" t="s">
        <v>4616</v>
      </c>
      <c r="B4143" s="22" t="s">
        <v>4615</v>
      </c>
    </row>
    <row r="4144" spans="1:2" x14ac:dyDescent="0.25">
      <c r="A4144" s="18" t="s">
        <v>4618</v>
      </c>
      <c r="B4144" s="22" t="s">
        <v>4617</v>
      </c>
    </row>
    <row r="4145" spans="1:2" x14ac:dyDescent="0.25">
      <c r="A4145" s="18" t="s">
        <v>4620</v>
      </c>
      <c r="B4145" s="22" t="s">
        <v>4619</v>
      </c>
    </row>
    <row r="4146" spans="1:2" x14ac:dyDescent="0.25">
      <c r="A4146" s="18" t="s">
        <v>6910</v>
      </c>
      <c r="B4146" s="22" t="s">
        <v>6911</v>
      </c>
    </row>
    <row r="4147" spans="1:2" x14ac:dyDescent="0.25">
      <c r="A4147" s="18" t="s">
        <v>7412</v>
      </c>
      <c r="B4147" s="22" t="s">
        <v>10004</v>
      </c>
    </row>
    <row r="4148" spans="1:2" x14ac:dyDescent="0.25">
      <c r="A4148" s="18" t="s">
        <v>7412</v>
      </c>
      <c r="B4148" s="22" t="s">
        <v>7413</v>
      </c>
    </row>
    <row r="4149" spans="1:2" x14ac:dyDescent="0.25">
      <c r="A4149" s="18" t="s">
        <v>4622</v>
      </c>
      <c r="B4149" s="22" t="s">
        <v>4621</v>
      </c>
    </row>
    <row r="4150" spans="1:2" x14ac:dyDescent="0.25">
      <c r="A4150" s="18" t="s">
        <v>4624</v>
      </c>
      <c r="B4150" s="22" t="s">
        <v>4623</v>
      </c>
    </row>
    <row r="4151" spans="1:2" x14ac:dyDescent="0.25">
      <c r="A4151" s="18" t="s">
        <v>4626</v>
      </c>
      <c r="B4151" s="22" t="s">
        <v>4625</v>
      </c>
    </row>
    <row r="4152" spans="1:2" x14ac:dyDescent="0.25">
      <c r="A4152" s="18" t="s">
        <v>8110</v>
      </c>
      <c r="B4152" s="22" t="s">
        <v>8111</v>
      </c>
    </row>
    <row r="4153" spans="1:2" x14ac:dyDescent="0.25">
      <c r="A4153" s="18" t="s">
        <v>5464</v>
      </c>
      <c r="B4153" s="22" t="s">
        <v>5465</v>
      </c>
    </row>
    <row r="4154" spans="1:2" x14ac:dyDescent="0.25">
      <c r="A4154" s="18" t="s">
        <v>6383</v>
      </c>
      <c r="B4154" s="22" t="s">
        <v>6384</v>
      </c>
    </row>
    <row r="4155" spans="1:2" x14ac:dyDescent="0.25">
      <c r="A4155" s="18" t="s">
        <v>4628</v>
      </c>
      <c r="B4155" s="22" t="s">
        <v>4627</v>
      </c>
    </row>
    <row r="4156" spans="1:2" x14ac:dyDescent="0.25">
      <c r="A4156" s="18" t="s">
        <v>8814</v>
      </c>
      <c r="B4156" s="22" t="s">
        <v>8815</v>
      </c>
    </row>
    <row r="4157" spans="1:2" x14ac:dyDescent="0.25">
      <c r="A4157" s="18" t="s">
        <v>4630</v>
      </c>
      <c r="B4157" s="22" t="s">
        <v>4629</v>
      </c>
    </row>
    <row r="4158" spans="1:2" x14ac:dyDescent="0.25">
      <c r="A4158" s="18" t="s">
        <v>4630</v>
      </c>
      <c r="B4158" s="22" t="s">
        <v>4631</v>
      </c>
    </row>
    <row r="4159" spans="1:2" x14ac:dyDescent="0.25">
      <c r="A4159" s="18" t="s">
        <v>4633</v>
      </c>
      <c r="B4159" s="22" t="s">
        <v>4632</v>
      </c>
    </row>
    <row r="4160" spans="1:2" x14ac:dyDescent="0.25">
      <c r="A4160" s="18" t="s">
        <v>9620</v>
      </c>
      <c r="B4160" s="22" t="s">
        <v>9621</v>
      </c>
    </row>
    <row r="4161" spans="1:2" x14ac:dyDescent="0.25">
      <c r="A4161" s="18" t="s">
        <v>4635</v>
      </c>
      <c r="B4161" s="22" t="s">
        <v>4634</v>
      </c>
    </row>
    <row r="4162" spans="1:2" x14ac:dyDescent="0.25">
      <c r="A4162" s="18" t="s">
        <v>4637</v>
      </c>
      <c r="B4162" s="22" t="s">
        <v>4636</v>
      </c>
    </row>
    <row r="4163" spans="1:2" x14ac:dyDescent="0.25">
      <c r="A4163" s="18" t="s">
        <v>4639</v>
      </c>
      <c r="B4163" s="22" t="s">
        <v>4638</v>
      </c>
    </row>
    <row r="4164" spans="1:2" x14ac:dyDescent="0.25">
      <c r="A4164" s="18" t="s">
        <v>4641</v>
      </c>
      <c r="B4164" s="22" t="s">
        <v>4640</v>
      </c>
    </row>
    <row r="4165" spans="1:2" x14ac:dyDescent="0.25">
      <c r="A4165" s="18" t="s">
        <v>4643</v>
      </c>
      <c r="B4165" s="22" t="s">
        <v>4642</v>
      </c>
    </row>
    <row r="4166" spans="1:2" x14ac:dyDescent="0.25">
      <c r="A4166" s="18" t="s">
        <v>9844</v>
      </c>
      <c r="B4166" s="22" t="s">
        <v>9845</v>
      </c>
    </row>
    <row r="4167" spans="1:2" x14ac:dyDescent="0.25">
      <c r="A4167" s="18" t="s">
        <v>34</v>
      </c>
      <c r="B4167" s="22" t="s">
        <v>35</v>
      </c>
    </row>
    <row r="4168" spans="1:2" x14ac:dyDescent="0.25">
      <c r="A4168" s="18" t="s">
        <v>4645</v>
      </c>
      <c r="B4168" s="22" t="s">
        <v>4644</v>
      </c>
    </row>
    <row r="4169" spans="1:2" x14ac:dyDescent="0.25">
      <c r="A4169" s="18" t="s">
        <v>8476</v>
      </c>
      <c r="B4169" s="22" t="s">
        <v>8477</v>
      </c>
    </row>
    <row r="4170" spans="1:2" x14ac:dyDescent="0.25">
      <c r="A4170" s="18" t="s">
        <v>4647</v>
      </c>
      <c r="B4170" s="22" t="s">
        <v>4646</v>
      </c>
    </row>
    <row r="4171" spans="1:2" x14ac:dyDescent="0.25">
      <c r="A4171" s="18" t="s">
        <v>6097</v>
      </c>
      <c r="B4171" s="22" t="s">
        <v>6098</v>
      </c>
    </row>
    <row r="4172" spans="1:2" x14ac:dyDescent="0.25">
      <c r="A4172" s="18" t="s">
        <v>6523</v>
      </c>
      <c r="B4172" s="22" t="s">
        <v>6524</v>
      </c>
    </row>
    <row r="4173" spans="1:2" x14ac:dyDescent="0.25">
      <c r="A4173" s="18" t="s">
        <v>9330</v>
      </c>
      <c r="B4173" s="22" t="s">
        <v>9331</v>
      </c>
    </row>
    <row r="4174" spans="1:2" x14ac:dyDescent="0.25">
      <c r="A4174" s="18" t="s">
        <v>4649</v>
      </c>
      <c r="B4174" s="22" t="s">
        <v>4648</v>
      </c>
    </row>
    <row r="4175" spans="1:2" x14ac:dyDescent="0.25">
      <c r="A4175" s="18" t="s">
        <v>8714</v>
      </c>
      <c r="B4175" s="22" t="s">
        <v>8715</v>
      </c>
    </row>
    <row r="4176" spans="1:2" x14ac:dyDescent="0.25">
      <c r="A4176" s="18" t="s">
        <v>8386</v>
      </c>
      <c r="B4176" s="22" t="s">
        <v>8387</v>
      </c>
    </row>
    <row r="4177" spans="1:2" x14ac:dyDescent="0.25">
      <c r="A4177" s="18" t="s">
        <v>5820</v>
      </c>
      <c r="B4177" s="22" t="s">
        <v>5821</v>
      </c>
    </row>
    <row r="4178" spans="1:2" x14ac:dyDescent="0.25">
      <c r="A4178" s="18" t="s">
        <v>6529</v>
      </c>
      <c r="B4178" s="22" t="s">
        <v>6530</v>
      </c>
    </row>
    <row r="4179" spans="1:2" x14ac:dyDescent="0.25">
      <c r="A4179" s="18" t="s">
        <v>4651</v>
      </c>
      <c r="B4179" s="22" t="s">
        <v>4650</v>
      </c>
    </row>
    <row r="4180" spans="1:2" x14ac:dyDescent="0.25">
      <c r="A4180" s="18" t="s">
        <v>4653</v>
      </c>
      <c r="B4180" s="22" t="s">
        <v>4652</v>
      </c>
    </row>
    <row r="4181" spans="1:2" x14ac:dyDescent="0.25">
      <c r="A4181" s="18" t="s">
        <v>9882</v>
      </c>
      <c r="B4181" s="22" t="s">
        <v>9883</v>
      </c>
    </row>
    <row r="4182" spans="1:2" x14ac:dyDescent="0.25">
      <c r="A4182" s="18" t="s">
        <v>4655</v>
      </c>
      <c r="B4182" s="22" t="s">
        <v>4654</v>
      </c>
    </row>
    <row r="4183" spans="1:2" x14ac:dyDescent="0.25">
      <c r="A4183" s="18" t="s">
        <v>4657</v>
      </c>
      <c r="B4183" s="22" t="s">
        <v>4656</v>
      </c>
    </row>
    <row r="4184" spans="1:2" x14ac:dyDescent="0.25">
      <c r="A4184" s="18" t="s">
        <v>7196</v>
      </c>
      <c r="B4184" s="22" t="s">
        <v>7197</v>
      </c>
    </row>
    <row r="4185" spans="1:2" x14ac:dyDescent="0.25">
      <c r="A4185" s="18" t="s">
        <v>8526</v>
      </c>
      <c r="B4185" s="22" t="s">
        <v>8527</v>
      </c>
    </row>
    <row r="4186" spans="1:2" x14ac:dyDescent="0.25">
      <c r="A4186" s="18" t="s">
        <v>4659</v>
      </c>
      <c r="B4186" s="22" t="s">
        <v>4658</v>
      </c>
    </row>
    <row r="4187" spans="1:2" x14ac:dyDescent="0.25">
      <c r="A4187" s="18" t="s">
        <v>5842</v>
      </c>
      <c r="B4187" s="22" t="s">
        <v>5843</v>
      </c>
    </row>
    <row r="4188" spans="1:2" x14ac:dyDescent="0.25">
      <c r="A4188" s="18" t="s">
        <v>7790</v>
      </c>
      <c r="B4188" s="22" t="s">
        <v>7791</v>
      </c>
    </row>
    <row r="4189" spans="1:2" x14ac:dyDescent="0.25">
      <c r="A4189" s="18" t="s">
        <v>7596</v>
      </c>
      <c r="B4189" s="22" t="s">
        <v>7597</v>
      </c>
    </row>
    <row r="4190" spans="1:2" x14ac:dyDescent="0.25">
      <c r="A4190" s="18" t="s">
        <v>7938</v>
      </c>
      <c r="B4190" s="22" t="s">
        <v>7939</v>
      </c>
    </row>
    <row r="4191" spans="1:2" x14ac:dyDescent="0.25">
      <c r="A4191" s="18" t="s">
        <v>7586</v>
      </c>
      <c r="B4191" s="22" t="s">
        <v>7587</v>
      </c>
    </row>
    <row r="4192" spans="1:2" x14ac:dyDescent="0.25">
      <c r="A4192" s="18" t="s">
        <v>9140</v>
      </c>
      <c r="B4192" s="22" t="s">
        <v>9141</v>
      </c>
    </row>
    <row r="4193" spans="1:2" x14ac:dyDescent="0.25">
      <c r="A4193" s="18" t="s">
        <v>4661</v>
      </c>
      <c r="B4193" s="22" t="s">
        <v>4660</v>
      </c>
    </row>
    <row r="4194" spans="1:2" x14ac:dyDescent="0.25">
      <c r="A4194" s="18" t="s">
        <v>4663</v>
      </c>
      <c r="B4194" s="22" t="s">
        <v>4662</v>
      </c>
    </row>
    <row r="4195" spans="1:2" x14ac:dyDescent="0.25">
      <c r="A4195" s="18" t="s">
        <v>4665</v>
      </c>
      <c r="B4195" s="22" t="s">
        <v>4664</v>
      </c>
    </row>
    <row r="4196" spans="1:2" x14ac:dyDescent="0.25">
      <c r="A4196" s="18" t="s">
        <v>4667</v>
      </c>
      <c r="B4196" s="22" t="s">
        <v>4666</v>
      </c>
    </row>
    <row r="4197" spans="1:2" x14ac:dyDescent="0.25">
      <c r="A4197" s="18" t="s">
        <v>4669</v>
      </c>
      <c r="B4197" s="22" t="s">
        <v>4668</v>
      </c>
    </row>
    <row r="4198" spans="1:2" x14ac:dyDescent="0.25">
      <c r="A4198" s="18" t="s">
        <v>4671</v>
      </c>
      <c r="B4198" s="22" t="s">
        <v>4670</v>
      </c>
    </row>
    <row r="4199" spans="1:2" x14ac:dyDescent="0.25">
      <c r="A4199" s="18" t="s">
        <v>8016</v>
      </c>
      <c r="B4199" s="22" t="s">
        <v>8017</v>
      </c>
    </row>
    <row r="4200" spans="1:2" x14ac:dyDescent="0.25">
      <c r="A4200" s="18" t="s">
        <v>4673</v>
      </c>
      <c r="B4200" s="22" t="s">
        <v>4672</v>
      </c>
    </row>
    <row r="4201" spans="1:2" x14ac:dyDescent="0.25">
      <c r="A4201" s="18" t="s">
        <v>8174</v>
      </c>
      <c r="B4201" s="22" t="s">
        <v>8175</v>
      </c>
    </row>
    <row r="4202" spans="1:2" x14ac:dyDescent="0.25">
      <c r="A4202" s="18" t="s">
        <v>4675</v>
      </c>
      <c r="B4202" s="22" t="s">
        <v>4674</v>
      </c>
    </row>
    <row r="4203" spans="1:2" x14ac:dyDescent="0.25">
      <c r="A4203" s="18" t="s">
        <v>4677</v>
      </c>
      <c r="B4203" s="22" t="s">
        <v>4676</v>
      </c>
    </row>
    <row r="4204" spans="1:2" x14ac:dyDescent="0.25">
      <c r="A4204" s="18" t="s">
        <v>4679</v>
      </c>
      <c r="B4204" s="22" t="s">
        <v>4678</v>
      </c>
    </row>
    <row r="4205" spans="1:2" x14ac:dyDescent="0.25">
      <c r="A4205" s="18" t="s">
        <v>9536</v>
      </c>
      <c r="B4205" s="22" t="s">
        <v>9537</v>
      </c>
    </row>
    <row r="4206" spans="1:2" x14ac:dyDescent="0.25">
      <c r="A4206" s="18" t="s">
        <v>4681</v>
      </c>
      <c r="B4206" s="22" t="s">
        <v>4680</v>
      </c>
    </row>
    <row r="4207" spans="1:2" x14ac:dyDescent="0.25">
      <c r="A4207" s="18" t="s">
        <v>4683</v>
      </c>
      <c r="B4207" s="22" t="s">
        <v>4682</v>
      </c>
    </row>
    <row r="4208" spans="1:2" x14ac:dyDescent="0.25">
      <c r="A4208" s="18" t="s">
        <v>4685</v>
      </c>
      <c r="B4208" s="22" t="s">
        <v>4684</v>
      </c>
    </row>
    <row r="4209" spans="1:2" x14ac:dyDescent="0.25">
      <c r="A4209" s="18" t="s">
        <v>7714</v>
      </c>
      <c r="B4209" s="22" t="s">
        <v>7715</v>
      </c>
    </row>
    <row r="4210" spans="1:2" x14ac:dyDescent="0.25">
      <c r="A4210" s="18" t="s">
        <v>8214</v>
      </c>
      <c r="B4210" s="22" t="s">
        <v>8215</v>
      </c>
    </row>
    <row r="4211" spans="1:2" x14ac:dyDescent="0.25">
      <c r="A4211" s="18" t="s">
        <v>7484</v>
      </c>
      <c r="B4211" s="22" t="s">
        <v>7485</v>
      </c>
    </row>
    <row r="4212" spans="1:2" x14ac:dyDescent="0.25">
      <c r="A4212" s="18" t="s">
        <v>4687</v>
      </c>
      <c r="B4212" s="22" t="s">
        <v>4686</v>
      </c>
    </row>
    <row r="4213" spans="1:2" x14ac:dyDescent="0.25">
      <c r="A4213" s="18" t="s">
        <v>4689</v>
      </c>
      <c r="B4213" s="22" t="s">
        <v>4688</v>
      </c>
    </row>
    <row r="4214" spans="1:2" x14ac:dyDescent="0.25">
      <c r="A4214" s="18" t="s">
        <v>7206</v>
      </c>
      <c r="B4214" s="22" t="s">
        <v>7207</v>
      </c>
    </row>
    <row r="4215" spans="1:2" x14ac:dyDescent="0.25">
      <c r="A4215" s="18" t="s">
        <v>4691</v>
      </c>
      <c r="B4215" s="22" t="s">
        <v>4690</v>
      </c>
    </row>
    <row r="4216" spans="1:2" x14ac:dyDescent="0.25">
      <c r="A4216" s="18" t="s">
        <v>4693</v>
      </c>
      <c r="B4216" s="22" t="s">
        <v>4692</v>
      </c>
    </row>
    <row r="4217" spans="1:2" x14ac:dyDescent="0.25">
      <c r="A4217" s="18" t="s">
        <v>4695</v>
      </c>
      <c r="B4217" s="22" t="s">
        <v>4694</v>
      </c>
    </row>
    <row r="4218" spans="1:2" x14ac:dyDescent="0.25">
      <c r="A4218" s="18" t="s">
        <v>8446</v>
      </c>
      <c r="B4218" s="22" t="s">
        <v>8447</v>
      </c>
    </row>
    <row r="4219" spans="1:2" x14ac:dyDescent="0.25">
      <c r="A4219" s="18" t="s">
        <v>8966</v>
      </c>
      <c r="B4219" s="22" t="s">
        <v>8967</v>
      </c>
    </row>
    <row r="4220" spans="1:2" x14ac:dyDescent="0.25">
      <c r="A4220" s="18" t="s">
        <v>4698</v>
      </c>
      <c r="B4220" s="22" t="s">
        <v>4697</v>
      </c>
    </row>
    <row r="4221" spans="1:2" x14ac:dyDescent="0.25">
      <c r="A4221" s="18" t="s">
        <v>9036</v>
      </c>
      <c r="B4221" s="22" t="s">
        <v>9037</v>
      </c>
    </row>
    <row r="4222" spans="1:2" x14ac:dyDescent="0.25">
      <c r="A4222" s="18" t="s">
        <v>7744</v>
      </c>
      <c r="B4222" s="22" t="s">
        <v>7745</v>
      </c>
    </row>
    <row r="4223" spans="1:2" x14ac:dyDescent="0.25">
      <c r="A4223" s="18" t="s">
        <v>4700</v>
      </c>
      <c r="B4223" s="22" t="s">
        <v>4699</v>
      </c>
    </row>
    <row r="4224" spans="1:2" x14ac:dyDescent="0.25">
      <c r="A4224" s="18" t="s">
        <v>4702</v>
      </c>
      <c r="B4224" s="22" t="s">
        <v>4701</v>
      </c>
    </row>
    <row r="4225" spans="1:2" x14ac:dyDescent="0.25">
      <c r="A4225" s="18" t="s">
        <v>5598</v>
      </c>
      <c r="B4225" s="22" t="s">
        <v>5599</v>
      </c>
    </row>
    <row r="4226" spans="1:2" x14ac:dyDescent="0.25">
      <c r="A4226" s="18" t="s">
        <v>6968</v>
      </c>
      <c r="B4226" s="22" t="s">
        <v>6969</v>
      </c>
    </row>
    <row r="4227" spans="1:2" x14ac:dyDescent="0.25">
      <c r="A4227" s="18" t="s">
        <v>8990</v>
      </c>
      <c r="B4227" s="22" t="s">
        <v>8991</v>
      </c>
    </row>
    <row r="4228" spans="1:2" x14ac:dyDescent="0.25">
      <c r="A4228" s="18" t="s">
        <v>9112</v>
      </c>
      <c r="B4228" s="22" t="s">
        <v>9113</v>
      </c>
    </row>
    <row r="4229" spans="1:2" x14ac:dyDescent="0.25">
      <c r="A4229" s="18" t="s">
        <v>4704</v>
      </c>
      <c r="B4229" s="22" t="s">
        <v>4703</v>
      </c>
    </row>
    <row r="4230" spans="1:2" x14ac:dyDescent="0.25">
      <c r="A4230" s="18" t="s">
        <v>4706</v>
      </c>
      <c r="B4230" s="22" t="s">
        <v>4705</v>
      </c>
    </row>
    <row r="4231" spans="1:2" x14ac:dyDescent="0.25">
      <c r="A4231" s="18" t="s">
        <v>6349</v>
      </c>
      <c r="B4231" s="22" t="s">
        <v>6350</v>
      </c>
    </row>
    <row r="4232" spans="1:2" x14ac:dyDescent="0.25">
      <c r="A4232" s="18" t="s">
        <v>6091</v>
      </c>
      <c r="B4232" s="22" t="s">
        <v>6092</v>
      </c>
    </row>
    <row r="4233" spans="1:2" x14ac:dyDescent="0.25">
      <c r="A4233" s="18" t="s">
        <v>4708</v>
      </c>
      <c r="B4233" s="22" t="s">
        <v>4707</v>
      </c>
    </row>
    <row r="4234" spans="1:2" x14ac:dyDescent="0.25">
      <c r="A4234" s="18" t="s">
        <v>4710</v>
      </c>
      <c r="B4234" s="22" t="s">
        <v>4709</v>
      </c>
    </row>
    <row r="4235" spans="1:2" x14ac:dyDescent="0.25">
      <c r="A4235" s="18" t="s">
        <v>6381</v>
      </c>
      <c r="B4235" s="22" t="s">
        <v>6382</v>
      </c>
    </row>
    <row r="4236" spans="1:2" x14ac:dyDescent="0.25">
      <c r="A4236" s="18" t="s">
        <v>7776</v>
      </c>
      <c r="B4236" s="22" t="s">
        <v>7777</v>
      </c>
    </row>
    <row r="4237" spans="1:2" x14ac:dyDescent="0.25">
      <c r="A4237" s="18" t="s">
        <v>7708</v>
      </c>
      <c r="B4237" s="22" t="s">
        <v>7709</v>
      </c>
    </row>
    <row r="4238" spans="1:2" x14ac:dyDescent="0.25">
      <c r="A4238" s="18" t="s">
        <v>9026</v>
      </c>
      <c r="B4238" s="22" t="s">
        <v>9027</v>
      </c>
    </row>
    <row r="4239" spans="1:2" x14ac:dyDescent="0.25">
      <c r="A4239" s="18" t="s">
        <v>4712</v>
      </c>
      <c r="B4239" s="22" t="s">
        <v>4711</v>
      </c>
    </row>
    <row r="4240" spans="1:2" x14ac:dyDescent="0.25">
      <c r="A4240" s="18" t="s">
        <v>4714</v>
      </c>
      <c r="B4240" s="22" t="s">
        <v>4713</v>
      </c>
    </row>
    <row r="4241" spans="1:2" x14ac:dyDescent="0.25">
      <c r="A4241" s="18" t="s">
        <v>8572</v>
      </c>
      <c r="B4241" s="22" t="s">
        <v>8573</v>
      </c>
    </row>
    <row r="4242" spans="1:2" x14ac:dyDescent="0.25">
      <c r="A4242" s="18" t="s">
        <v>7404</v>
      </c>
      <c r="B4242" s="22" t="s">
        <v>7405</v>
      </c>
    </row>
    <row r="4243" spans="1:2" x14ac:dyDescent="0.25">
      <c r="A4243" s="18" t="s">
        <v>6792</v>
      </c>
      <c r="B4243" s="22" t="s">
        <v>6793</v>
      </c>
    </row>
    <row r="4244" spans="1:2" x14ac:dyDescent="0.25">
      <c r="A4244" s="18" t="s">
        <v>8226</v>
      </c>
      <c r="B4244" s="22" t="s">
        <v>8227</v>
      </c>
    </row>
    <row r="4245" spans="1:2" x14ac:dyDescent="0.25">
      <c r="A4245" s="18" t="s">
        <v>4716</v>
      </c>
      <c r="B4245" s="22" t="s">
        <v>4715</v>
      </c>
    </row>
    <row r="4246" spans="1:2" x14ac:dyDescent="0.25">
      <c r="A4246" s="18" t="s">
        <v>6041</v>
      </c>
      <c r="B4246" s="22" t="s">
        <v>6042</v>
      </c>
    </row>
    <row r="4247" spans="1:2" x14ac:dyDescent="0.25">
      <c r="A4247" s="18" t="s">
        <v>5832</v>
      </c>
      <c r="B4247" s="22" t="s">
        <v>5833</v>
      </c>
    </row>
    <row r="4248" spans="1:2" x14ac:dyDescent="0.25">
      <c r="A4248" s="18" t="s">
        <v>4718</v>
      </c>
      <c r="B4248" s="22" t="s">
        <v>4717</v>
      </c>
    </row>
    <row r="4249" spans="1:2" x14ac:dyDescent="0.25">
      <c r="A4249" s="18" t="s">
        <v>9898</v>
      </c>
      <c r="B4249" s="22" t="s">
        <v>9899</v>
      </c>
    </row>
    <row r="4250" spans="1:2" x14ac:dyDescent="0.25">
      <c r="A4250" s="18" t="s">
        <v>4720</v>
      </c>
      <c r="B4250" s="22" t="s">
        <v>4719</v>
      </c>
    </row>
    <row r="4251" spans="1:2" x14ac:dyDescent="0.25">
      <c r="A4251" s="18" t="s">
        <v>7846</v>
      </c>
      <c r="B4251" s="22" t="s">
        <v>7847</v>
      </c>
    </row>
    <row r="4252" spans="1:2" x14ac:dyDescent="0.25">
      <c r="A4252" s="18" t="s">
        <v>4723</v>
      </c>
      <c r="B4252" s="22" t="s">
        <v>4722</v>
      </c>
    </row>
    <row r="4253" spans="1:2" x14ac:dyDescent="0.25">
      <c r="A4253" s="18" t="s">
        <v>4725</v>
      </c>
      <c r="B4253" s="22" t="s">
        <v>4724</v>
      </c>
    </row>
    <row r="4254" spans="1:2" x14ac:dyDescent="0.25">
      <c r="A4254" s="18" t="s">
        <v>9379</v>
      </c>
      <c r="B4254" s="22" t="s">
        <v>9380</v>
      </c>
    </row>
    <row r="4255" spans="1:2" x14ac:dyDescent="0.25">
      <c r="A4255" s="18" t="s">
        <v>4727</v>
      </c>
      <c r="B4255" s="22" t="s">
        <v>4726</v>
      </c>
    </row>
    <row r="4256" spans="1:2" x14ac:dyDescent="0.25">
      <c r="A4256" s="18" t="s">
        <v>8356</v>
      </c>
      <c r="B4256" s="22" t="s">
        <v>8357</v>
      </c>
    </row>
    <row r="4257" spans="1:2" x14ac:dyDescent="0.25">
      <c r="A4257" s="18" t="s">
        <v>4729</v>
      </c>
      <c r="B4257" s="22" t="s">
        <v>4728</v>
      </c>
    </row>
    <row r="4258" spans="1:2" x14ac:dyDescent="0.25">
      <c r="A4258" s="18" t="s">
        <v>6912</v>
      </c>
      <c r="B4258" s="22" t="s">
        <v>6913</v>
      </c>
    </row>
    <row r="4259" spans="1:2" x14ac:dyDescent="0.25">
      <c r="A4259" s="18" t="s">
        <v>8428</v>
      </c>
      <c r="B4259" s="22" t="s">
        <v>8429</v>
      </c>
    </row>
    <row r="4260" spans="1:2" x14ac:dyDescent="0.25">
      <c r="A4260" s="18" t="s">
        <v>4731</v>
      </c>
      <c r="B4260" s="22" t="s">
        <v>4730</v>
      </c>
    </row>
    <row r="4261" spans="1:2" x14ac:dyDescent="0.25">
      <c r="A4261" s="18" t="s">
        <v>4733</v>
      </c>
      <c r="B4261" s="22" t="s">
        <v>4732</v>
      </c>
    </row>
    <row r="4262" spans="1:2" x14ac:dyDescent="0.25">
      <c r="A4262" s="18" t="s">
        <v>4735</v>
      </c>
      <c r="B4262" s="22" t="s">
        <v>4734</v>
      </c>
    </row>
    <row r="4263" spans="1:2" x14ac:dyDescent="0.25">
      <c r="A4263" s="18" t="s">
        <v>4737</v>
      </c>
      <c r="B4263" s="22" t="s">
        <v>4736</v>
      </c>
    </row>
    <row r="4264" spans="1:2" x14ac:dyDescent="0.25">
      <c r="A4264" s="18" t="s">
        <v>4739</v>
      </c>
      <c r="B4264" s="22" t="s">
        <v>4738</v>
      </c>
    </row>
    <row r="4265" spans="1:2" x14ac:dyDescent="0.25">
      <c r="A4265" s="18" t="s">
        <v>6928</v>
      </c>
      <c r="B4265" s="22" t="s">
        <v>6929</v>
      </c>
    </row>
    <row r="4266" spans="1:2" x14ac:dyDescent="0.25">
      <c r="A4266" s="18" t="s">
        <v>4741</v>
      </c>
      <c r="B4266" s="22" t="s">
        <v>4740</v>
      </c>
    </row>
    <row r="4267" spans="1:2" x14ac:dyDescent="0.25">
      <c r="A4267" s="18" t="s">
        <v>9718</v>
      </c>
      <c r="B4267" s="22" t="s">
        <v>9719</v>
      </c>
    </row>
    <row r="4268" spans="1:2" x14ac:dyDescent="0.25">
      <c r="A4268" s="18" t="s">
        <v>9464</v>
      </c>
      <c r="B4268" s="22" t="s">
        <v>9465</v>
      </c>
    </row>
    <row r="4269" spans="1:2" x14ac:dyDescent="0.25">
      <c r="A4269" s="18" t="s">
        <v>9288</v>
      </c>
      <c r="B4269" s="22" t="s">
        <v>9289</v>
      </c>
    </row>
    <row r="4270" spans="1:2" x14ac:dyDescent="0.25">
      <c r="A4270" s="18" t="s">
        <v>215</v>
      </c>
      <c r="B4270" s="22" t="s">
        <v>4742</v>
      </c>
    </row>
    <row r="4271" spans="1:2" x14ac:dyDescent="0.25">
      <c r="A4271" s="18" t="s">
        <v>4744</v>
      </c>
      <c r="B4271" s="22" t="s">
        <v>4743</v>
      </c>
    </row>
    <row r="4272" spans="1:2" x14ac:dyDescent="0.25">
      <c r="A4272" s="18" t="s">
        <v>7268</v>
      </c>
      <c r="B4272" s="22" t="s">
        <v>7269</v>
      </c>
    </row>
    <row r="4273" spans="1:2" x14ac:dyDescent="0.25">
      <c r="A4273" s="18" t="s">
        <v>6013</v>
      </c>
      <c r="B4273" s="22" t="s">
        <v>6014</v>
      </c>
    </row>
    <row r="4274" spans="1:2" x14ac:dyDescent="0.25">
      <c r="A4274" s="18" t="s">
        <v>6385</v>
      </c>
      <c r="B4274" s="22" t="s">
        <v>6386</v>
      </c>
    </row>
    <row r="4275" spans="1:2" x14ac:dyDescent="0.25">
      <c r="A4275" s="18" t="s">
        <v>6551</v>
      </c>
      <c r="B4275" s="22" t="s">
        <v>6552</v>
      </c>
    </row>
    <row r="4276" spans="1:2" x14ac:dyDescent="0.25">
      <c r="A4276" s="18" t="s">
        <v>4746</v>
      </c>
      <c r="B4276" s="22" t="s">
        <v>4745</v>
      </c>
    </row>
    <row r="4277" spans="1:2" x14ac:dyDescent="0.25">
      <c r="A4277" s="18" t="s">
        <v>7056</v>
      </c>
      <c r="B4277" s="22" t="s">
        <v>7057</v>
      </c>
    </row>
    <row r="4278" spans="1:2" x14ac:dyDescent="0.25">
      <c r="A4278" s="18" t="s">
        <v>89</v>
      </c>
      <c r="B4278" s="22" t="s">
        <v>90</v>
      </c>
    </row>
    <row r="4279" spans="1:2" x14ac:dyDescent="0.25">
      <c r="A4279" s="18" t="s">
        <v>9118</v>
      </c>
      <c r="B4279" s="22" t="s">
        <v>9119</v>
      </c>
    </row>
    <row r="4280" spans="1:2" x14ac:dyDescent="0.25">
      <c r="A4280" s="18" t="s">
        <v>4748</v>
      </c>
      <c r="B4280" s="22" t="s">
        <v>4747</v>
      </c>
    </row>
    <row r="4281" spans="1:2" x14ac:dyDescent="0.25">
      <c r="A4281" s="18" t="s">
        <v>4750</v>
      </c>
      <c r="B4281" s="22" t="s">
        <v>4749</v>
      </c>
    </row>
    <row r="4282" spans="1:2" x14ac:dyDescent="0.25">
      <c r="A4282" s="18" t="s">
        <v>4752</v>
      </c>
      <c r="B4282" s="22" t="s">
        <v>4751</v>
      </c>
    </row>
    <row r="4283" spans="1:2" x14ac:dyDescent="0.25">
      <c r="A4283" s="18" t="s">
        <v>6880</v>
      </c>
      <c r="B4283" s="22" t="s">
        <v>6881</v>
      </c>
    </row>
    <row r="4284" spans="1:2" x14ac:dyDescent="0.25">
      <c r="A4284" s="18" t="s">
        <v>4754</v>
      </c>
      <c r="B4284" s="22" t="s">
        <v>4753</v>
      </c>
    </row>
    <row r="4285" spans="1:2" x14ac:dyDescent="0.25">
      <c r="A4285" s="18" t="s">
        <v>4756</v>
      </c>
      <c r="B4285" s="22" t="s">
        <v>4755</v>
      </c>
    </row>
    <row r="4286" spans="1:2" x14ac:dyDescent="0.25">
      <c r="A4286" s="18" t="s">
        <v>4758</v>
      </c>
      <c r="B4286" s="22" t="s">
        <v>4757</v>
      </c>
    </row>
    <row r="4287" spans="1:2" x14ac:dyDescent="0.25">
      <c r="A4287" s="18" t="s">
        <v>7584</v>
      </c>
      <c r="B4287" s="22" t="s">
        <v>7585</v>
      </c>
    </row>
    <row r="4288" spans="1:2" x14ac:dyDescent="0.25">
      <c r="A4288" s="18" t="s">
        <v>6630</v>
      </c>
      <c r="B4288" s="22" t="s">
        <v>6631</v>
      </c>
    </row>
    <row r="4289" spans="1:2" x14ac:dyDescent="0.25">
      <c r="A4289" s="18" t="s">
        <v>4760</v>
      </c>
      <c r="B4289" s="22" t="s">
        <v>4759</v>
      </c>
    </row>
    <row r="4290" spans="1:2" x14ac:dyDescent="0.25">
      <c r="A4290" s="18" t="s">
        <v>10129</v>
      </c>
      <c r="B4290" s="22" t="s">
        <v>10130</v>
      </c>
    </row>
    <row r="4291" spans="1:2" x14ac:dyDescent="0.25">
      <c r="A4291" s="18" t="s">
        <v>5630</v>
      </c>
      <c r="B4291" s="22" t="s">
        <v>5631</v>
      </c>
    </row>
    <row r="4292" spans="1:2" x14ac:dyDescent="0.25">
      <c r="A4292" s="18" t="s">
        <v>6213</v>
      </c>
      <c r="B4292" s="22" t="s">
        <v>6214</v>
      </c>
    </row>
    <row r="4293" spans="1:2" x14ac:dyDescent="0.25">
      <c r="A4293" s="18" t="s">
        <v>5518</v>
      </c>
      <c r="B4293" s="22" t="s">
        <v>5519</v>
      </c>
    </row>
    <row r="4294" spans="1:2" x14ac:dyDescent="0.25">
      <c r="A4294" s="18" t="s">
        <v>8680</v>
      </c>
      <c r="B4294" s="22" t="s">
        <v>8681</v>
      </c>
    </row>
    <row r="4295" spans="1:2" x14ac:dyDescent="0.25">
      <c r="A4295" s="18" t="s">
        <v>4762</v>
      </c>
      <c r="B4295" s="22" t="s">
        <v>4761</v>
      </c>
    </row>
    <row r="4296" spans="1:2" x14ac:dyDescent="0.25">
      <c r="A4296" s="18" t="s">
        <v>7248</v>
      </c>
      <c r="B4296" s="22" t="s">
        <v>7249</v>
      </c>
    </row>
    <row r="4297" spans="1:2" x14ac:dyDescent="0.25">
      <c r="A4297" s="18" t="s">
        <v>8312</v>
      </c>
      <c r="B4297" s="22" t="s">
        <v>8313</v>
      </c>
    </row>
    <row r="4298" spans="1:2" x14ac:dyDescent="0.25">
      <c r="A4298" s="18" t="s">
        <v>6189</v>
      </c>
      <c r="B4298" s="22" t="s">
        <v>6190</v>
      </c>
    </row>
    <row r="4299" spans="1:2" x14ac:dyDescent="0.25">
      <c r="A4299" s="18" t="s">
        <v>4764</v>
      </c>
      <c r="B4299" s="22" t="s">
        <v>4763</v>
      </c>
    </row>
    <row r="4300" spans="1:2" x14ac:dyDescent="0.25">
      <c r="A4300" s="18" t="s">
        <v>4766</v>
      </c>
      <c r="B4300" s="22" t="s">
        <v>4765</v>
      </c>
    </row>
    <row r="4301" spans="1:2" x14ac:dyDescent="0.25">
      <c r="A4301" s="18" t="s">
        <v>4768</v>
      </c>
      <c r="B4301" s="22" t="s">
        <v>4767</v>
      </c>
    </row>
    <row r="4302" spans="1:2" x14ac:dyDescent="0.25">
      <c r="A4302" s="18" t="s">
        <v>8338</v>
      </c>
      <c r="B4302" s="22" t="s">
        <v>8339</v>
      </c>
    </row>
    <row r="4303" spans="1:2" x14ac:dyDescent="0.25">
      <c r="A4303" s="18" t="s">
        <v>4770</v>
      </c>
      <c r="B4303" s="22" t="s">
        <v>4769</v>
      </c>
    </row>
    <row r="4304" spans="1:2" x14ac:dyDescent="0.25">
      <c r="A4304" s="18" t="s">
        <v>4772</v>
      </c>
      <c r="B4304" s="22" t="s">
        <v>4771</v>
      </c>
    </row>
    <row r="4305" spans="1:2" x14ac:dyDescent="0.25">
      <c r="A4305" s="18" t="s">
        <v>4774</v>
      </c>
      <c r="B4305" s="22" t="s">
        <v>4773</v>
      </c>
    </row>
    <row r="4306" spans="1:2" x14ac:dyDescent="0.25">
      <c r="A4306" s="18" t="s">
        <v>4776</v>
      </c>
      <c r="B4306" s="22" t="s">
        <v>4775</v>
      </c>
    </row>
    <row r="4307" spans="1:2" x14ac:dyDescent="0.25">
      <c r="A4307" s="18" t="s">
        <v>6005</v>
      </c>
      <c r="B4307" s="22" t="s">
        <v>6006</v>
      </c>
    </row>
    <row r="4308" spans="1:2" x14ac:dyDescent="0.25">
      <c r="A4308" s="18" t="s">
        <v>6864</v>
      </c>
      <c r="B4308" s="22" t="s">
        <v>6865</v>
      </c>
    </row>
    <row r="4309" spans="1:2" x14ac:dyDescent="0.25">
      <c r="A4309" s="18" t="s">
        <v>4779</v>
      </c>
      <c r="B4309" s="22" t="s">
        <v>4778</v>
      </c>
    </row>
    <row r="4310" spans="1:2" x14ac:dyDescent="0.25">
      <c r="A4310" s="18" t="s">
        <v>4781</v>
      </c>
      <c r="B4310" s="22" t="s">
        <v>4780</v>
      </c>
    </row>
    <row r="4311" spans="1:2" x14ac:dyDescent="0.25">
      <c r="A4311" s="18" t="s">
        <v>5758</v>
      </c>
      <c r="B4311" s="22" t="s">
        <v>5759</v>
      </c>
    </row>
    <row r="4312" spans="1:2" x14ac:dyDescent="0.25">
      <c r="A4312" s="18" t="s">
        <v>10251</v>
      </c>
      <c r="B4312" s="22" t="s">
        <v>10252</v>
      </c>
    </row>
    <row r="4313" spans="1:2" x14ac:dyDescent="0.25">
      <c r="A4313" s="18" t="s">
        <v>9381</v>
      </c>
      <c r="B4313" s="22" t="s">
        <v>9382</v>
      </c>
    </row>
    <row r="4314" spans="1:2" x14ac:dyDescent="0.25">
      <c r="A4314" s="18" t="s">
        <v>4783</v>
      </c>
      <c r="B4314" s="22" t="s">
        <v>4782</v>
      </c>
    </row>
    <row r="4315" spans="1:2" x14ac:dyDescent="0.25">
      <c r="A4315" s="18" t="s">
        <v>4785</v>
      </c>
      <c r="B4315" s="22" t="s">
        <v>4784</v>
      </c>
    </row>
    <row r="4316" spans="1:2" x14ac:dyDescent="0.25">
      <c r="A4316" s="18" t="s">
        <v>135</v>
      </c>
      <c r="B4316" s="22" t="s">
        <v>4786</v>
      </c>
    </row>
    <row r="4317" spans="1:2" x14ac:dyDescent="0.25">
      <c r="A4317" s="18" t="s">
        <v>9688</v>
      </c>
      <c r="B4317" s="22" t="s">
        <v>9689</v>
      </c>
    </row>
    <row r="4318" spans="1:2" x14ac:dyDescent="0.25">
      <c r="A4318" s="18" t="s">
        <v>9134</v>
      </c>
      <c r="B4318" s="22" t="s">
        <v>9135</v>
      </c>
    </row>
    <row r="4319" spans="1:2" x14ac:dyDescent="0.25">
      <c r="A4319" s="18" t="s">
        <v>6802</v>
      </c>
      <c r="B4319" s="22" t="s">
        <v>6803</v>
      </c>
    </row>
    <row r="4320" spans="1:2" x14ac:dyDescent="0.25">
      <c r="A4320" s="18" t="s">
        <v>8470</v>
      </c>
      <c r="B4320" s="22" t="s">
        <v>8471</v>
      </c>
    </row>
    <row r="4321" spans="1:2" x14ac:dyDescent="0.25">
      <c r="A4321" s="18" t="s">
        <v>4788</v>
      </c>
      <c r="B4321" s="22" t="s">
        <v>4787</v>
      </c>
    </row>
    <row r="4322" spans="1:2" x14ac:dyDescent="0.25">
      <c r="A4322" s="18" t="s">
        <v>4790</v>
      </c>
      <c r="B4322" s="22" t="s">
        <v>4789</v>
      </c>
    </row>
    <row r="4323" spans="1:2" x14ac:dyDescent="0.25">
      <c r="A4323" s="18" t="s">
        <v>4792</v>
      </c>
      <c r="B4323" s="22" t="s">
        <v>4791</v>
      </c>
    </row>
    <row r="4324" spans="1:2" x14ac:dyDescent="0.25">
      <c r="A4324" s="18" t="s">
        <v>10207</v>
      </c>
      <c r="B4324" s="22" t="s">
        <v>10208</v>
      </c>
    </row>
    <row r="4325" spans="1:2" x14ac:dyDescent="0.25">
      <c r="A4325" s="18" t="s">
        <v>4794</v>
      </c>
      <c r="B4325" s="22" t="s">
        <v>4793</v>
      </c>
    </row>
    <row r="4326" spans="1:2" x14ac:dyDescent="0.25">
      <c r="A4326" s="18" t="s">
        <v>4796</v>
      </c>
      <c r="B4326" s="22" t="s">
        <v>4795</v>
      </c>
    </row>
    <row r="4327" spans="1:2" x14ac:dyDescent="0.25">
      <c r="A4327" s="18" t="s">
        <v>6101</v>
      </c>
      <c r="B4327" s="22" t="s">
        <v>6102</v>
      </c>
    </row>
    <row r="4328" spans="1:2" x14ac:dyDescent="0.25">
      <c r="A4328" s="18" t="s">
        <v>7022</v>
      </c>
      <c r="B4328" s="22" t="s">
        <v>7023</v>
      </c>
    </row>
    <row r="4329" spans="1:2" x14ac:dyDescent="0.25">
      <c r="A4329" s="18" t="s">
        <v>4798</v>
      </c>
      <c r="B4329" s="22" t="s">
        <v>4797</v>
      </c>
    </row>
    <row r="4330" spans="1:2" x14ac:dyDescent="0.25">
      <c r="A4330" s="18" t="s">
        <v>9210</v>
      </c>
      <c r="B4330" s="22" t="s">
        <v>9211</v>
      </c>
    </row>
    <row r="4331" spans="1:2" x14ac:dyDescent="0.25">
      <c r="A4331" s="18" t="s">
        <v>6648</v>
      </c>
      <c r="B4331" s="22" t="s">
        <v>6649</v>
      </c>
    </row>
    <row r="4332" spans="1:2" x14ac:dyDescent="0.25">
      <c r="A4332" s="18" t="s">
        <v>7650</v>
      </c>
      <c r="B4332" s="22" t="s">
        <v>7651</v>
      </c>
    </row>
    <row r="4333" spans="1:2" x14ac:dyDescent="0.25">
      <c r="A4333" s="18" t="s">
        <v>4800</v>
      </c>
      <c r="B4333" s="22" t="s">
        <v>4799</v>
      </c>
    </row>
    <row r="4334" spans="1:2" x14ac:dyDescent="0.25">
      <c r="A4334" s="18" t="s">
        <v>9738</v>
      </c>
      <c r="B4334" s="22" t="s">
        <v>9739</v>
      </c>
    </row>
    <row r="4335" spans="1:2" x14ac:dyDescent="0.25">
      <c r="A4335" s="18" t="s">
        <v>4802</v>
      </c>
      <c r="B4335" s="22" t="s">
        <v>4801</v>
      </c>
    </row>
    <row r="4336" spans="1:2" x14ac:dyDescent="0.25">
      <c r="A4336" s="18" t="s">
        <v>5999</v>
      </c>
      <c r="B4336" s="22" t="s">
        <v>6000</v>
      </c>
    </row>
    <row r="4337" spans="1:2" x14ac:dyDescent="0.25">
      <c r="A4337" s="18" t="s">
        <v>4804</v>
      </c>
      <c r="B4337" s="22" t="s">
        <v>4803</v>
      </c>
    </row>
    <row r="4338" spans="1:2" x14ac:dyDescent="0.25">
      <c r="A4338" s="18" t="s">
        <v>5400</v>
      </c>
      <c r="B4338" s="22" t="s">
        <v>5401</v>
      </c>
    </row>
    <row r="4339" spans="1:2" x14ac:dyDescent="0.25">
      <c r="A4339" s="18" t="s">
        <v>9072</v>
      </c>
      <c r="B4339" s="22" t="s">
        <v>9073</v>
      </c>
    </row>
    <row r="4340" spans="1:2" x14ac:dyDescent="0.25">
      <c r="A4340" s="18" t="s">
        <v>4806</v>
      </c>
      <c r="B4340" s="22" t="s">
        <v>4805</v>
      </c>
    </row>
    <row r="4341" spans="1:2" x14ac:dyDescent="0.25">
      <c r="A4341" s="18" t="s">
        <v>8192</v>
      </c>
      <c r="B4341" s="22" t="s">
        <v>8193</v>
      </c>
    </row>
    <row r="4342" spans="1:2" x14ac:dyDescent="0.25">
      <c r="A4342" s="18" t="s">
        <v>4808</v>
      </c>
      <c r="B4342" s="22" t="s">
        <v>4807</v>
      </c>
    </row>
    <row r="4343" spans="1:2" x14ac:dyDescent="0.25">
      <c r="A4343" s="18" t="s">
        <v>4810</v>
      </c>
      <c r="B4343" s="22" t="s">
        <v>4809</v>
      </c>
    </row>
    <row r="4344" spans="1:2" x14ac:dyDescent="0.25">
      <c r="A4344" s="18" t="s">
        <v>7222</v>
      </c>
      <c r="B4344" s="22" t="s">
        <v>7223</v>
      </c>
    </row>
    <row r="4345" spans="1:2" x14ac:dyDescent="0.25">
      <c r="A4345" s="18" t="s">
        <v>10075</v>
      </c>
      <c r="B4345" s="22" t="s">
        <v>10076</v>
      </c>
    </row>
    <row r="4346" spans="1:2" x14ac:dyDescent="0.25">
      <c r="A4346" s="18" t="s">
        <v>4812</v>
      </c>
      <c r="B4346" s="22" t="s">
        <v>4811</v>
      </c>
    </row>
    <row r="4347" spans="1:2" x14ac:dyDescent="0.25">
      <c r="A4347" s="18" t="s">
        <v>4814</v>
      </c>
      <c r="B4347" s="22" t="s">
        <v>4813</v>
      </c>
    </row>
    <row r="4348" spans="1:2" x14ac:dyDescent="0.25">
      <c r="A4348" s="18" t="s">
        <v>4816</v>
      </c>
      <c r="B4348" s="22" t="s">
        <v>4815</v>
      </c>
    </row>
    <row r="4349" spans="1:2" x14ac:dyDescent="0.25">
      <c r="A4349" s="18" t="s">
        <v>7428</v>
      </c>
      <c r="B4349" s="22" t="s">
        <v>7429</v>
      </c>
    </row>
    <row r="4350" spans="1:2" x14ac:dyDescent="0.25">
      <c r="A4350" s="18" t="s">
        <v>6740</v>
      </c>
      <c r="B4350" s="22" t="s">
        <v>6741</v>
      </c>
    </row>
    <row r="4351" spans="1:2" x14ac:dyDescent="0.25">
      <c r="A4351" s="18" t="s">
        <v>4818</v>
      </c>
      <c r="B4351" s="22" t="s">
        <v>4817</v>
      </c>
    </row>
    <row r="4352" spans="1:2" x14ac:dyDescent="0.25">
      <c r="A4352" s="18" t="s">
        <v>8644</v>
      </c>
      <c r="B4352" s="22" t="s">
        <v>8645</v>
      </c>
    </row>
    <row r="4353" spans="1:2" x14ac:dyDescent="0.25">
      <c r="A4353" s="18" t="s">
        <v>4820</v>
      </c>
      <c r="B4353" s="22" t="s">
        <v>4819</v>
      </c>
    </row>
    <row r="4354" spans="1:2" x14ac:dyDescent="0.25">
      <c r="A4354" s="18" t="s">
        <v>6623</v>
      </c>
      <c r="B4354" s="22" t="s">
        <v>6624</v>
      </c>
    </row>
    <row r="4355" spans="1:2" x14ac:dyDescent="0.25">
      <c r="A4355" s="18" t="s">
        <v>4822</v>
      </c>
      <c r="B4355" s="22" t="s">
        <v>4821</v>
      </c>
    </row>
    <row r="4356" spans="1:2" x14ac:dyDescent="0.25">
      <c r="A4356" s="18" t="s">
        <v>9361</v>
      </c>
      <c r="B4356" s="22" t="s">
        <v>9362</v>
      </c>
    </row>
    <row r="4357" spans="1:2" x14ac:dyDescent="0.25">
      <c r="A4357" s="18" t="s">
        <v>5674</v>
      </c>
      <c r="B4357" s="22" t="s">
        <v>5675</v>
      </c>
    </row>
    <row r="4358" spans="1:2" x14ac:dyDescent="0.25">
      <c r="A4358" s="18" t="s">
        <v>7184</v>
      </c>
      <c r="B4358" s="22" t="s">
        <v>7185</v>
      </c>
    </row>
    <row r="4359" spans="1:2" x14ac:dyDescent="0.25">
      <c r="A4359" s="18" t="s">
        <v>4824</v>
      </c>
      <c r="B4359" s="22" t="s">
        <v>4823</v>
      </c>
    </row>
    <row r="4360" spans="1:2" x14ac:dyDescent="0.25">
      <c r="A4360" s="18" t="s">
        <v>4826</v>
      </c>
      <c r="B4360" s="22" t="s">
        <v>4825</v>
      </c>
    </row>
    <row r="4361" spans="1:2" x14ac:dyDescent="0.25">
      <c r="A4361" s="18" t="s">
        <v>8398</v>
      </c>
      <c r="B4361" s="22" t="s">
        <v>8399</v>
      </c>
    </row>
    <row r="4362" spans="1:2" x14ac:dyDescent="0.25">
      <c r="A4362" s="18" t="s">
        <v>8258</v>
      </c>
      <c r="B4362" s="22" t="s">
        <v>8259</v>
      </c>
    </row>
    <row r="4363" spans="1:2" x14ac:dyDescent="0.25">
      <c r="A4363" s="18" t="s">
        <v>4828</v>
      </c>
      <c r="B4363" s="22" t="s">
        <v>4827</v>
      </c>
    </row>
    <row r="4364" spans="1:2" x14ac:dyDescent="0.25">
      <c r="A4364" s="18" t="s">
        <v>4830</v>
      </c>
      <c r="B4364" s="22" t="s">
        <v>4829</v>
      </c>
    </row>
    <row r="4365" spans="1:2" x14ac:dyDescent="0.25">
      <c r="A4365" s="18" t="s">
        <v>7926</v>
      </c>
      <c r="B4365" s="22" t="s">
        <v>7927</v>
      </c>
    </row>
    <row r="4366" spans="1:2" x14ac:dyDescent="0.25">
      <c r="A4366" s="18" t="s">
        <v>4832</v>
      </c>
      <c r="B4366" s="22" t="s">
        <v>4831</v>
      </c>
    </row>
    <row r="4367" spans="1:2" x14ac:dyDescent="0.25">
      <c r="A4367" s="18" t="s">
        <v>4834</v>
      </c>
      <c r="B4367" s="22" t="s">
        <v>4833</v>
      </c>
    </row>
    <row r="4368" spans="1:2" x14ac:dyDescent="0.25">
      <c r="A4368" s="18" t="s">
        <v>4836</v>
      </c>
      <c r="B4368" s="22" t="s">
        <v>4835</v>
      </c>
    </row>
    <row r="4369" spans="1:2" x14ac:dyDescent="0.25">
      <c r="A4369" s="18" t="s">
        <v>7400</v>
      </c>
      <c r="B4369" s="22" t="s">
        <v>7401</v>
      </c>
    </row>
    <row r="4370" spans="1:2" x14ac:dyDescent="0.25">
      <c r="A4370" s="18" t="s">
        <v>4838</v>
      </c>
      <c r="B4370" s="22" t="s">
        <v>4837</v>
      </c>
    </row>
    <row r="4371" spans="1:2" x14ac:dyDescent="0.25">
      <c r="A4371" s="18" t="s">
        <v>4840</v>
      </c>
      <c r="B4371" s="22" t="s">
        <v>4839</v>
      </c>
    </row>
    <row r="4372" spans="1:2" x14ac:dyDescent="0.25">
      <c r="A4372" s="18" t="s">
        <v>10047</v>
      </c>
      <c r="B4372" s="22" t="s">
        <v>10048</v>
      </c>
    </row>
    <row r="4373" spans="1:2" x14ac:dyDescent="0.25">
      <c r="A4373" s="18" t="s">
        <v>4842</v>
      </c>
      <c r="B4373" s="22" t="s">
        <v>4841</v>
      </c>
    </row>
    <row r="4374" spans="1:2" x14ac:dyDescent="0.25">
      <c r="A4374" s="18" t="s">
        <v>4844</v>
      </c>
      <c r="B4374" s="22" t="s">
        <v>4843</v>
      </c>
    </row>
    <row r="4375" spans="1:2" x14ac:dyDescent="0.25">
      <c r="A4375" s="18" t="s">
        <v>273</v>
      </c>
      <c r="B4375" s="22" t="s">
        <v>4845</v>
      </c>
    </row>
    <row r="4376" spans="1:2" x14ac:dyDescent="0.25">
      <c r="A4376" s="18" t="s">
        <v>4847</v>
      </c>
      <c r="B4376" s="22" t="s">
        <v>4846</v>
      </c>
    </row>
    <row r="4377" spans="1:2" x14ac:dyDescent="0.25">
      <c r="A4377" s="18" t="s">
        <v>8798</v>
      </c>
      <c r="B4377" s="22" t="s">
        <v>8799</v>
      </c>
    </row>
    <row r="4378" spans="1:2" x14ac:dyDescent="0.25">
      <c r="A4378" s="18" t="s">
        <v>4849</v>
      </c>
      <c r="B4378" s="22" t="s">
        <v>4848</v>
      </c>
    </row>
    <row r="4379" spans="1:2" x14ac:dyDescent="0.25">
      <c r="A4379" s="18" t="s">
        <v>6547</v>
      </c>
      <c r="B4379" s="22" t="s">
        <v>6548</v>
      </c>
    </row>
    <row r="4380" spans="1:2" x14ac:dyDescent="0.25">
      <c r="A4380" s="18" t="s">
        <v>7092</v>
      </c>
      <c r="B4380" s="22" t="s">
        <v>7093</v>
      </c>
    </row>
    <row r="4381" spans="1:2" x14ac:dyDescent="0.25">
      <c r="A4381" s="18" t="s">
        <v>9698</v>
      </c>
      <c r="B4381" s="22" t="s">
        <v>9699</v>
      </c>
    </row>
    <row r="4382" spans="1:2" x14ac:dyDescent="0.25">
      <c r="A4382" s="18" t="s">
        <v>9126</v>
      </c>
      <c r="B4382" s="22" t="s">
        <v>9127</v>
      </c>
    </row>
    <row r="4383" spans="1:2" x14ac:dyDescent="0.25">
      <c r="A4383" s="18" t="s">
        <v>7860</v>
      </c>
      <c r="B4383" s="22" t="s">
        <v>7861</v>
      </c>
    </row>
    <row r="4384" spans="1:2" x14ac:dyDescent="0.25">
      <c r="A4384" s="18" t="s">
        <v>10139</v>
      </c>
      <c r="B4384" s="22" t="s">
        <v>10140</v>
      </c>
    </row>
    <row r="4385" spans="1:2" x14ac:dyDescent="0.25">
      <c r="A4385" s="18" t="s">
        <v>4851</v>
      </c>
      <c r="B4385" s="22" t="s">
        <v>4850</v>
      </c>
    </row>
    <row r="4386" spans="1:2" x14ac:dyDescent="0.25">
      <c r="A4386" s="18" t="s">
        <v>7360</v>
      </c>
      <c r="B4386" s="22" t="s">
        <v>7361</v>
      </c>
    </row>
    <row r="4387" spans="1:2" x14ac:dyDescent="0.25">
      <c r="A4387" s="18" t="s">
        <v>8068</v>
      </c>
      <c r="B4387" s="22" t="s">
        <v>8069</v>
      </c>
    </row>
    <row r="4388" spans="1:2" x14ac:dyDescent="0.25">
      <c r="A4388" s="18" t="s">
        <v>4853</v>
      </c>
      <c r="B4388" s="22" t="s">
        <v>4852</v>
      </c>
    </row>
    <row r="4389" spans="1:2" x14ac:dyDescent="0.25">
      <c r="A4389" s="18" t="s">
        <v>4855</v>
      </c>
      <c r="B4389" s="22" t="s">
        <v>4854</v>
      </c>
    </row>
    <row r="4390" spans="1:2" x14ac:dyDescent="0.25">
      <c r="A4390" s="18" t="s">
        <v>4857</v>
      </c>
      <c r="B4390" s="22" t="s">
        <v>4856</v>
      </c>
    </row>
    <row r="4391" spans="1:2" x14ac:dyDescent="0.25">
      <c r="A4391" s="18" t="s">
        <v>4859</v>
      </c>
      <c r="B4391" s="22" t="s">
        <v>4858</v>
      </c>
    </row>
    <row r="4392" spans="1:2" x14ac:dyDescent="0.25">
      <c r="A4392" s="18" t="s">
        <v>4861</v>
      </c>
      <c r="B4392" s="22" t="s">
        <v>4860</v>
      </c>
    </row>
    <row r="4393" spans="1:2" x14ac:dyDescent="0.25">
      <c r="A4393" s="18" t="s">
        <v>9928</v>
      </c>
      <c r="B4393" s="22" t="s">
        <v>9929</v>
      </c>
    </row>
    <row r="4394" spans="1:2" x14ac:dyDescent="0.25">
      <c r="A4394" s="18" t="s">
        <v>4863</v>
      </c>
      <c r="B4394" s="22" t="s">
        <v>4862</v>
      </c>
    </row>
    <row r="4395" spans="1:2" x14ac:dyDescent="0.25">
      <c r="A4395" s="18" t="s">
        <v>4865</v>
      </c>
      <c r="B4395" s="22" t="s">
        <v>4864</v>
      </c>
    </row>
    <row r="4396" spans="1:2" x14ac:dyDescent="0.25">
      <c r="A4396" s="18" t="s">
        <v>4867</v>
      </c>
      <c r="B4396" s="22" t="s">
        <v>4866</v>
      </c>
    </row>
    <row r="4397" spans="1:2" x14ac:dyDescent="0.25">
      <c r="A4397" s="18" t="s">
        <v>9482</v>
      </c>
      <c r="B4397" s="22" t="s">
        <v>9483</v>
      </c>
    </row>
    <row r="4398" spans="1:2" x14ac:dyDescent="0.25">
      <c r="A4398" s="18" t="s">
        <v>10133</v>
      </c>
      <c r="B4398" s="22" t="s">
        <v>10134</v>
      </c>
    </row>
    <row r="4399" spans="1:2" x14ac:dyDescent="0.25">
      <c r="A4399" s="18" t="s">
        <v>6277</v>
      </c>
      <c r="B4399" s="22" t="s">
        <v>6278</v>
      </c>
    </row>
    <row r="4400" spans="1:2" x14ac:dyDescent="0.25">
      <c r="A4400" s="18" t="s">
        <v>6505</v>
      </c>
      <c r="B4400" s="22" t="s">
        <v>6506</v>
      </c>
    </row>
    <row r="4401" spans="1:2" x14ac:dyDescent="0.25">
      <c r="A4401" s="18" t="s">
        <v>4869</v>
      </c>
      <c r="B4401" s="22" t="s">
        <v>4868</v>
      </c>
    </row>
    <row r="4402" spans="1:2" x14ac:dyDescent="0.25">
      <c r="A4402" s="18" t="s">
        <v>4871</v>
      </c>
      <c r="B4402" s="22" t="s">
        <v>4870</v>
      </c>
    </row>
    <row r="4403" spans="1:2" x14ac:dyDescent="0.25">
      <c r="A4403" s="18" t="s">
        <v>393</v>
      </c>
      <c r="B4403" s="22" t="s">
        <v>4872</v>
      </c>
    </row>
    <row r="4404" spans="1:2" x14ac:dyDescent="0.25">
      <c r="A4404" s="18" t="s">
        <v>4874</v>
      </c>
      <c r="B4404" s="22" t="s">
        <v>4873</v>
      </c>
    </row>
    <row r="4405" spans="1:2" x14ac:dyDescent="0.25">
      <c r="A4405" s="18" t="s">
        <v>410</v>
      </c>
      <c r="B4405" s="22" t="s">
        <v>4875</v>
      </c>
    </row>
    <row r="4406" spans="1:2" x14ac:dyDescent="0.25">
      <c r="A4406" s="18" t="s">
        <v>5764</v>
      </c>
      <c r="B4406" s="22" t="s">
        <v>5765</v>
      </c>
    </row>
    <row r="4407" spans="1:2" x14ac:dyDescent="0.25">
      <c r="A4407" s="18" t="s">
        <v>6327</v>
      </c>
      <c r="B4407" s="22" t="s">
        <v>6328</v>
      </c>
    </row>
    <row r="4408" spans="1:2" x14ac:dyDescent="0.25">
      <c r="A4408" s="18" t="s">
        <v>4877</v>
      </c>
      <c r="B4408" s="22" t="s">
        <v>4876</v>
      </c>
    </row>
    <row r="4409" spans="1:2" x14ac:dyDescent="0.25">
      <c r="A4409" s="18" t="s">
        <v>4879</v>
      </c>
      <c r="B4409" s="22" t="s">
        <v>4878</v>
      </c>
    </row>
    <row r="4410" spans="1:2" x14ac:dyDescent="0.25">
      <c r="A4410" s="18" t="s">
        <v>10181</v>
      </c>
      <c r="B4410" s="22" t="s">
        <v>10182</v>
      </c>
    </row>
    <row r="4411" spans="1:2" x14ac:dyDescent="0.25">
      <c r="A4411" s="18" t="s">
        <v>5984</v>
      </c>
      <c r="B4411" s="22" t="s">
        <v>5985</v>
      </c>
    </row>
    <row r="4412" spans="1:2" x14ac:dyDescent="0.25">
      <c r="A4412" s="18" t="s">
        <v>9488</v>
      </c>
      <c r="B4412" s="22" t="s">
        <v>9489</v>
      </c>
    </row>
    <row r="4413" spans="1:2" x14ac:dyDescent="0.25">
      <c r="A4413" s="18" t="s">
        <v>5808</v>
      </c>
      <c r="B4413" s="22" t="s">
        <v>5809</v>
      </c>
    </row>
    <row r="4414" spans="1:2" x14ac:dyDescent="0.25">
      <c r="A4414" s="18" t="s">
        <v>4881</v>
      </c>
      <c r="B4414" s="22" t="s">
        <v>4880</v>
      </c>
    </row>
    <row r="4415" spans="1:2" x14ac:dyDescent="0.25">
      <c r="A4415" s="18" t="s">
        <v>7340</v>
      </c>
      <c r="B4415" s="22" t="s">
        <v>7341</v>
      </c>
    </row>
    <row r="4416" spans="1:2" x14ac:dyDescent="0.25">
      <c r="A4416" s="18" t="s">
        <v>8462</v>
      </c>
      <c r="B4416" s="22" t="s">
        <v>8463</v>
      </c>
    </row>
    <row r="4417" spans="1:2" x14ac:dyDescent="0.25">
      <c r="A4417" s="18" t="s">
        <v>8582</v>
      </c>
      <c r="B4417" s="22" t="s">
        <v>8583</v>
      </c>
    </row>
    <row r="4418" spans="1:2" x14ac:dyDescent="0.25">
      <c r="A4418" s="18" t="s">
        <v>10281</v>
      </c>
      <c r="B4418" s="22" t="s">
        <v>10282</v>
      </c>
    </row>
    <row r="4419" spans="1:2" x14ac:dyDescent="0.25">
      <c r="A4419" s="18" t="s">
        <v>8736</v>
      </c>
      <c r="B4419" s="22" t="s">
        <v>8737</v>
      </c>
    </row>
    <row r="4420" spans="1:2" x14ac:dyDescent="0.25">
      <c r="A4420" s="18" t="s">
        <v>4883</v>
      </c>
      <c r="B4420" s="22" t="s">
        <v>4882</v>
      </c>
    </row>
    <row r="4421" spans="1:2" x14ac:dyDescent="0.25">
      <c r="A4421" s="18" t="s">
        <v>9822</v>
      </c>
      <c r="B4421" s="22" t="s">
        <v>9823</v>
      </c>
    </row>
    <row r="4422" spans="1:2" x14ac:dyDescent="0.25">
      <c r="A4422" s="18" t="s">
        <v>10097</v>
      </c>
      <c r="B4422" s="22" t="s">
        <v>10098</v>
      </c>
    </row>
    <row r="4423" spans="1:2" x14ac:dyDescent="0.25">
      <c r="A4423" s="18" t="s">
        <v>9220</v>
      </c>
      <c r="B4423" s="22" t="s">
        <v>9221</v>
      </c>
    </row>
    <row r="4424" spans="1:2" x14ac:dyDescent="0.25">
      <c r="A4424" s="18" t="s">
        <v>6389</v>
      </c>
      <c r="B4424" s="22" t="s">
        <v>6390</v>
      </c>
    </row>
    <row r="4425" spans="1:2" x14ac:dyDescent="0.25">
      <c r="A4425" s="18" t="s">
        <v>4885</v>
      </c>
      <c r="B4425" s="22" t="s">
        <v>4884</v>
      </c>
    </row>
    <row r="4426" spans="1:2" x14ac:dyDescent="0.25">
      <c r="A4426" s="18" t="s">
        <v>4887</v>
      </c>
      <c r="B4426" s="22" t="s">
        <v>4886</v>
      </c>
    </row>
    <row r="4427" spans="1:2" x14ac:dyDescent="0.25">
      <c r="A4427" s="18" t="s">
        <v>4889</v>
      </c>
      <c r="B4427" s="22" t="s">
        <v>4888</v>
      </c>
    </row>
    <row r="4428" spans="1:2" x14ac:dyDescent="0.25">
      <c r="A4428" s="18" t="s">
        <v>4891</v>
      </c>
      <c r="B4428" s="22" t="s">
        <v>4890</v>
      </c>
    </row>
    <row r="4429" spans="1:2" x14ac:dyDescent="0.25">
      <c r="A4429" s="18" t="s">
        <v>4893</v>
      </c>
      <c r="B4429" s="22" t="s">
        <v>4892</v>
      </c>
    </row>
    <row r="4430" spans="1:2" x14ac:dyDescent="0.25">
      <c r="A4430" s="18" t="s">
        <v>7156</v>
      </c>
      <c r="B4430" s="22" t="s">
        <v>7157</v>
      </c>
    </row>
    <row r="4431" spans="1:2" x14ac:dyDescent="0.25">
      <c r="A4431" s="18" t="s">
        <v>9936</v>
      </c>
      <c r="B4431" s="22" t="s">
        <v>9937</v>
      </c>
    </row>
    <row r="4432" spans="1:2" x14ac:dyDescent="0.25">
      <c r="A4432" s="18" t="s">
        <v>6469</v>
      </c>
      <c r="B4432" s="22" t="s">
        <v>6470</v>
      </c>
    </row>
    <row r="4433" spans="1:2" x14ac:dyDescent="0.25">
      <c r="A4433" s="18" t="s">
        <v>4895</v>
      </c>
      <c r="B4433" s="22" t="s">
        <v>4894</v>
      </c>
    </row>
    <row r="4434" spans="1:2" x14ac:dyDescent="0.25">
      <c r="A4434" s="18" t="s">
        <v>4897</v>
      </c>
      <c r="B4434" s="22" t="s">
        <v>4896</v>
      </c>
    </row>
    <row r="4435" spans="1:2" x14ac:dyDescent="0.25">
      <c r="A4435" s="18" t="s">
        <v>4899</v>
      </c>
      <c r="B4435" s="22" t="s">
        <v>4898</v>
      </c>
    </row>
    <row r="4436" spans="1:2" x14ac:dyDescent="0.25">
      <c r="A4436" s="18" t="s">
        <v>8456</v>
      </c>
      <c r="B4436" s="22" t="s">
        <v>8457</v>
      </c>
    </row>
    <row r="4437" spans="1:2" x14ac:dyDescent="0.25">
      <c r="A4437" s="18" t="s">
        <v>9724</v>
      </c>
      <c r="B4437" s="22" t="s">
        <v>9725</v>
      </c>
    </row>
    <row r="4438" spans="1:2" x14ac:dyDescent="0.25">
      <c r="A4438" s="18" t="s">
        <v>8780</v>
      </c>
      <c r="B4438" s="22" t="s">
        <v>8781</v>
      </c>
    </row>
    <row r="4439" spans="1:2" x14ac:dyDescent="0.25">
      <c r="A4439" s="18" t="s">
        <v>7932</v>
      </c>
      <c r="B4439" s="22" t="s">
        <v>7933</v>
      </c>
    </row>
    <row r="4440" spans="1:2" x14ac:dyDescent="0.25">
      <c r="A4440" s="18" t="s">
        <v>10347</v>
      </c>
      <c r="B4440" s="22" t="s">
        <v>10348</v>
      </c>
    </row>
    <row r="4441" spans="1:2" x14ac:dyDescent="0.25">
      <c r="A4441" s="18" t="s">
        <v>4901</v>
      </c>
      <c r="B4441" s="22" t="s">
        <v>4900</v>
      </c>
    </row>
    <row r="4442" spans="1:2" x14ac:dyDescent="0.25">
      <c r="A4442" s="18" t="s">
        <v>4903</v>
      </c>
      <c r="B4442" s="22" t="s">
        <v>4902</v>
      </c>
    </row>
    <row r="4443" spans="1:2" x14ac:dyDescent="0.25">
      <c r="A4443" s="18" t="s">
        <v>4905</v>
      </c>
      <c r="B4443" s="22" t="s">
        <v>4904</v>
      </c>
    </row>
    <row r="4444" spans="1:2" x14ac:dyDescent="0.25">
      <c r="A4444" s="18" t="s">
        <v>4907</v>
      </c>
      <c r="B4444" s="22" t="s">
        <v>4906</v>
      </c>
    </row>
    <row r="4445" spans="1:2" x14ac:dyDescent="0.25">
      <c r="A4445" s="18" t="s">
        <v>4909</v>
      </c>
      <c r="B4445" s="22" t="s">
        <v>4908</v>
      </c>
    </row>
    <row r="4446" spans="1:2" x14ac:dyDescent="0.25">
      <c r="A4446" s="18" t="s">
        <v>8928</v>
      </c>
      <c r="B4446" s="22" t="s">
        <v>8929</v>
      </c>
    </row>
    <row r="4447" spans="1:2" x14ac:dyDescent="0.25">
      <c r="A4447" s="18" t="s">
        <v>4911</v>
      </c>
      <c r="B4447" s="22" t="s">
        <v>4910</v>
      </c>
    </row>
    <row r="4448" spans="1:2" x14ac:dyDescent="0.25">
      <c r="A4448" s="18" t="s">
        <v>4913</v>
      </c>
      <c r="B4448" s="22" t="s">
        <v>4912</v>
      </c>
    </row>
    <row r="4449" spans="1:2" x14ac:dyDescent="0.25">
      <c r="A4449" s="18" t="s">
        <v>4915</v>
      </c>
      <c r="B4449" s="22" t="s">
        <v>4914</v>
      </c>
    </row>
    <row r="4450" spans="1:2" x14ac:dyDescent="0.25">
      <c r="A4450" s="18" t="s">
        <v>4917</v>
      </c>
      <c r="B4450" s="22" t="s">
        <v>4916</v>
      </c>
    </row>
    <row r="4451" spans="1:2" x14ac:dyDescent="0.25">
      <c r="A4451" s="18" t="s">
        <v>4919</v>
      </c>
      <c r="B4451" s="22" t="s">
        <v>4918</v>
      </c>
    </row>
    <row r="4452" spans="1:2" x14ac:dyDescent="0.25">
      <c r="A4452" s="18" t="s">
        <v>8924</v>
      </c>
      <c r="B4452" s="22" t="s">
        <v>8925</v>
      </c>
    </row>
    <row r="4453" spans="1:2" x14ac:dyDescent="0.25">
      <c r="A4453" s="18" t="s">
        <v>9397</v>
      </c>
      <c r="B4453" s="22" t="s">
        <v>9398</v>
      </c>
    </row>
    <row r="4454" spans="1:2" x14ac:dyDescent="0.25">
      <c r="A4454" s="18" t="s">
        <v>400</v>
      </c>
      <c r="B4454" s="22" t="s">
        <v>4920</v>
      </c>
    </row>
    <row r="4455" spans="1:2" x14ac:dyDescent="0.25">
      <c r="A4455" s="18" t="s">
        <v>4922</v>
      </c>
      <c r="B4455" s="22" t="s">
        <v>4921</v>
      </c>
    </row>
    <row r="4456" spans="1:2" x14ac:dyDescent="0.25">
      <c r="A4456" s="18" t="s">
        <v>4924</v>
      </c>
      <c r="B4456" s="22" t="s">
        <v>4923</v>
      </c>
    </row>
    <row r="4457" spans="1:2" x14ac:dyDescent="0.25">
      <c r="A4457" s="18" t="s">
        <v>6191</v>
      </c>
      <c r="B4457" s="22" t="s">
        <v>6192</v>
      </c>
    </row>
    <row r="4458" spans="1:2" x14ac:dyDescent="0.25">
      <c r="A4458" s="18" t="s">
        <v>7274</v>
      </c>
      <c r="B4458" s="22" t="s">
        <v>7275</v>
      </c>
    </row>
    <row r="4459" spans="1:2" x14ac:dyDescent="0.25">
      <c r="A4459" s="18" t="s">
        <v>4926</v>
      </c>
      <c r="B4459" s="22" t="s">
        <v>4925</v>
      </c>
    </row>
    <row r="4460" spans="1:2" x14ac:dyDescent="0.25">
      <c r="A4460" s="18" t="s">
        <v>7806</v>
      </c>
      <c r="B4460" s="22" t="s">
        <v>7807</v>
      </c>
    </row>
    <row r="4461" spans="1:2" x14ac:dyDescent="0.25">
      <c r="A4461" s="18" t="s">
        <v>8684</v>
      </c>
      <c r="B4461" s="22" t="s">
        <v>8685</v>
      </c>
    </row>
    <row r="4462" spans="1:2" x14ac:dyDescent="0.25">
      <c r="A4462" s="18" t="s">
        <v>4928</v>
      </c>
      <c r="B4462" s="22" t="s">
        <v>4927</v>
      </c>
    </row>
    <row r="4463" spans="1:2" x14ac:dyDescent="0.25">
      <c r="A4463" s="18" t="s">
        <v>6972</v>
      </c>
      <c r="B4463" s="22" t="s">
        <v>6973</v>
      </c>
    </row>
    <row r="4464" spans="1:2" x14ac:dyDescent="0.25">
      <c r="A4464" s="18" t="s">
        <v>4930</v>
      </c>
      <c r="B4464" s="22" t="s">
        <v>4929</v>
      </c>
    </row>
    <row r="4465" spans="1:2" x14ac:dyDescent="0.25">
      <c r="A4465" s="18" t="s">
        <v>4932</v>
      </c>
      <c r="B4465" s="22" t="s">
        <v>4931</v>
      </c>
    </row>
    <row r="4466" spans="1:2" x14ac:dyDescent="0.25">
      <c r="A4466" s="18" t="s">
        <v>4934</v>
      </c>
      <c r="B4466" s="22" t="s">
        <v>4933</v>
      </c>
    </row>
    <row r="4467" spans="1:2" x14ac:dyDescent="0.25">
      <c r="A4467" s="18" t="s">
        <v>9530</v>
      </c>
      <c r="B4467" s="22" t="s">
        <v>9531</v>
      </c>
    </row>
    <row r="4468" spans="1:2" x14ac:dyDescent="0.25">
      <c r="A4468" s="18" t="s">
        <v>7594</v>
      </c>
      <c r="B4468" s="22" t="s">
        <v>7595</v>
      </c>
    </row>
    <row r="4469" spans="1:2" x14ac:dyDescent="0.25">
      <c r="A4469" s="18" t="s">
        <v>4936</v>
      </c>
      <c r="B4469" s="22" t="s">
        <v>4935</v>
      </c>
    </row>
    <row r="4470" spans="1:2" x14ac:dyDescent="0.25">
      <c r="A4470" s="18" t="s">
        <v>6319</v>
      </c>
      <c r="B4470" s="22" t="s">
        <v>6320</v>
      </c>
    </row>
    <row r="4471" spans="1:2" x14ac:dyDescent="0.25">
      <c r="A4471" s="18" t="s">
        <v>6736</v>
      </c>
      <c r="B4471" s="22" t="s">
        <v>6737</v>
      </c>
    </row>
    <row r="4472" spans="1:2" x14ac:dyDescent="0.25">
      <c r="A4472" s="18" t="s">
        <v>6872</v>
      </c>
      <c r="B4472" s="22" t="s">
        <v>6873</v>
      </c>
    </row>
    <row r="4473" spans="1:2" x14ac:dyDescent="0.25">
      <c r="A4473" s="18" t="s">
        <v>10319</v>
      </c>
      <c r="B4473" s="22" t="s">
        <v>10320</v>
      </c>
    </row>
    <row r="4474" spans="1:2" x14ac:dyDescent="0.25">
      <c r="A4474" s="18" t="s">
        <v>8666</v>
      </c>
      <c r="B4474" s="22" t="s">
        <v>8667</v>
      </c>
    </row>
    <row r="4475" spans="1:2" x14ac:dyDescent="0.25">
      <c r="A4475" s="18" t="s">
        <v>4938</v>
      </c>
      <c r="B4475" s="22" t="s">
        <v>4937</v>
      </c>
    </row>
    <row r="4476" spans="1:2" x14ac:dyDescent="0.25">
      <c r="A4476" s="18" t="s">
        <v>4940</v>
      </c>
      <c r="B4476" s="22" t="s">
        <v>4939</v>
      </c>
    </row>
    <row r="4477" spans="1:2" x14ac:dyDescent="0.25">
      <c r="A4477" s="18" t="s">
        <v>4942</v>
      </c>
      <c r="B4477" s="22" t="s">
        <v>4941</v>
      </c>
    </row>
    <row r="4478" spans="1:2" x14ac:dyDescent="0.25">
      <c r="A4478" s="18" t="s">
        <v>4944</v>
      </c>
      <c r="B4478" s="22" t="s">
        <v>4943</v>
      </c>
    </row>
    <row r="4479" spans="1:2" x14ac:dyDescent="0.25">
      <c r="A4479" s="18" t="s">
        <v>5320</v>
      </c>
      <c r="B4479" s="22" t="s">
        <v>5321</v>
      </c>
    </row>
    <row r="4480" spans="1:2" x14ac:dyDescent="0.25">
      <c r="A4480" s="18" t="s">
        <v>9748</v>
      </c>
      <c r="B4480" s="22" t="s">
        <v>9749</v>
      </c>
    </row>
    <row r="4481" spans="1:2" x14ac:dyDescent="0.25">
      <c r="A4481" s="18" t="s">
        <v>8936</v>
      </c>
      <c r="B4481" s="22" t="s">
        <v>8937</v>
      </c>
    </row>
    <row r="4482" spans="1:2" x14ac:dyDescent="0.25">
      <c r="A4482" s="18" t="s">
        <v>5956</v>
      </c>
      <c r="B4482" s="22" t="s">
        <v>5957</v>
      </c>
    </row>
    <row r="4483" spans="1:2" x14ac:dyDescent="0.25">
      <c r="A4483" s="18" t="s">
        <v>8716</v>
      </c>
      <c r="B4483" s="22" t="s">
        <v>8717</v>
      </c>
    </row>
    <row r="4484" spans="1:2" x14ac:dyDescent="0.25">
      <c r="A4484" s="18" t="s">
        <v>8786</v>
      </c>
      <c r="B4484" s="22" t="s">
        <v>8787</v>
      </c>
    </row>
    <row r="4485" spans="1:2" x14ac:dyDescent="0.25">
      <c r="A4485" s="18" t="s">
        <v>10343</v>
      </c>
      <c r="B4485" s="22" t="s">
        <v>10344</v>
      </c>
    </row>
    <row r="4486" spans="1:2" x14ac:dyDescent="0.25">
      <c r="A4486" s="18" t="s">
        <v>5368</v>
      </c>
      <c r="B4486" s="22" t="s">
        <v>5369</v>
      </c>
    </row>
    <row r="4487" spans="1:2" x14ac:dyDescent="0.25">
      <c r="A4487" s="18" t="s">
        <v>8940</v>
      </c>
      <c r="B4487" s="22" t="s">
        <v>8941</v>
      </c>
    </row>
    <row r="4488" spans="1:2" x14ac:dyDescent="0.25">
      <c r="A4488" s="18" t="s">
        <v>4946</v>
      </c>
      <c r="B4488" s="22" t="s">
        <v>4945</v>
      </c>
    </row>
    <row r="4489" spans="1:2" x14ac:dyDescent="0.25">
      <c r="A4489" s="18" t="s">
        <v>10085</v>
      </c>
      <c r="B4489" s="22" t="s">
        <v>10086</v>
      </c>
    </row>
    <row r="4490" spans="1:2" x14ac:dyDescent="0.25">
      <c r="A4490" s="18" t="s">
        <v>4948</v>
      </c>
      <c r="B4490" s="22" t="s">
        <v>4947</v>
      </c>
    </row>
    <row r="4491" spans="1:2" x14ac:dyDescent="0.25">
      <c r="A4491" s="18" t="s">
        <v>6958</v>
      </c>
      <c r="B4491" s="22" t="s">
        <v>6959</v>
      </c>
    </row>
    <row r="4492" spans="1:2" x14ac:dyDescent="0.25">
      <c r="A4492" s="18" t="s">
        <v>8706</v>
      </c>
      <c r="B4492" s="22" t="s">
        <v>8707</v>
      </c>
    </row>
    <row r="4493" spans="1:2" x14ac:dyDescent="0.25">
      <c r="A4493" s="18" t="s">
        <v>4950</v>
      </c>
      <c r="B4493" s="22" t="s">
        <v>4949</v>
      </c>
    </row>
    <row r="4494" spans="1:2" x14ac:dyDescent="0.25">
      <c r="A4494" s="18" t="s">
        <v>6117</v>
      </c>
      <c r="B4494" s="22" t="s">
        <v>6118</v>
      </c>
    </row>
    <row r="4495" spans="1:2" x14ac:dyDescent="0.25">
      <c r="A4495" s="18" t="s">
        <v>9012</v>
      </c>
      <c r="B4495" s="22" t="s">
        <v>9013</v>
      </c>
    </row>
    <row r="4496" spans="1:2" x14ac:dyDescent="0.25">
      <c r="A4496" s="18" t="s">
        <v>4952</v>
      </c>
      <c r="B4496" s="22" t="s">
        <v>4951</v>
      </c>
    </row>
    <row r="4497" spans="1:2" x14ac:dyDescent="0.25">
      <c r="A4497" s="18" t="s">
        <v>7852</v>
      </c>
      <c r="B4497" s="22" t="s">
        <v>7853</v>
      </c>
    </row>
    <row r="4498" spans="1:2" x14ac:dyDescent="0.25">
      <c r="A4498" s="18" t="s">
        <v>4954</v>
      </c>
      <c r="B4498" s="22" t="s">
        <v>4953</v>
      </c>
    </row>
    <row r="4499" spans="1:2" x14ac:dyDescent="0.25">
      <c r="A4499" s="18" t="s">
        <v>7712</v>
      </c>
      <c r="B4499" s="22" t="s">
        <v>7713</v>
      </c>
    </row>
    <row r="4500" spans="1:2" x14ac:dyDescent="0.25">
      <c r="A4500" s="18" t="s">
        <v>7324</v>
      </c>
      <c r="B4500" s="22" t="s">
        <v>7325</v>
      </c>
    </row>
    <row r="4501" spans="1:2" x14ac:dyDescent="0.25">
      <c r="A4501" s="18" t="s">
        <v>5298</v>
      </c>
      <c r="B4501" s="22" t="s">
        <v>5299</v>
      </c>
    </row>
    <row r="4502" spans="1:2" x14ac:dyDescent="0.25">
      <c r="A4502" s="18" t="s">
        <v>7368</v>
      </c>
      <c r="B4502" s="22" t="s">
        <v>7369</v>
      </c>
    </row>
    <row r="4503" spans="1:2" x14ac:dyDescent="0.25">
      <c r="A4503" s="18" t="s">
        <v>6199</v>
      </c>
      <c r="B4503" s="22" t="s">
        <v>6200</v>
      </c>
    </row>
    <row r="4504" spans="1:2" x14ac:dyDescent="0.25">
      <c r="A4504" s="18" t="s">
        <v>6902</v>
      </c>
      <c r="B4504" s="22" t="s">
        <v>6903</v>
      </c>
    </row>
    <row r="4505" spans="1:2" x14ac:dyDescent="0.25">
      <c r="A4505" s="18" t="s">
        <v>4956</v>
      </c>
      <c r="B4505" s="22" t="s">
        <v>4955</v>
      </c>
    </row>
    <row r="4506" spans="1:2" x14ac:dyDescent="0.25">
      <c r="A4506" s="18" t="s">
        <v>9094</v>
      </c>
      <c r="B4506" s="22" t="s">
        <v>9095</v>
      </c>
    </row>
    <row r="4507" spans="1:2" x14ac:dyDescent="0.25">
      <c r="A4507" s="18" t="s">
        <v>9528</v>
      </c>
      <c r="B4507" s="22" t="s">
        <v>9529</v>
      </c>
    </row>
    <row r="4508" spans="1:2" x14ac:dyDescent="0.25">
      <c r="A4508" s="18" t="s">
        <v>8818</v>
      </c>
      <c r="B4508" s="22" t="s">
        <v>8819</v>
      </c>
    </row>
    <row r="4509" spans="1:2" x14ac:dyDescent="0.25">
      <c r="A4509" s="18" t="s">
        <v>9860</v>
      </c>
      <c r="B4509" s="22" t="s">
        <v>9861</v>
      </c>
    </row>
    <row r="4510" spans="1:2" x14ac:dyDescent="0.25">
      <c r="A4510" s="18" t="s">
        <v>4958</v>
      </c>
      <c r="B4510" s="22" t="s">
        <v>4957</v>
      </c>
    </row>
    <row r="4511" spans="1:2" x14ac:dyDescent="0.25">
      <c r="A4511" s="18" t="s">
        <v>5846</v>
      </c>
      <c r="B4511" s="22" t="s">
        <v>5847</v>
      </c>
    </row>
    <row r="4512" spans="1:2" x14ac:dyDescent="0.25">
      <c r="A4512" s="18" t="s">
        <v>4960</v>
      </c>
      <c r="B4512" s="22" t="s">
        <v>4959</v>
      </c>
    </row>
    <row r="4513" spans="1:2" x14ac:dyDescent="0.25">
      <c r="A4513" s="18" t="s">
        <v>4962</v>
      </c>
      <c r="B4513" s="22" t="s">
        <v>4961</v>
      </c>
    </row>
    <row r="4514" spans="1:2" x14ac:dyDescent="0.25">
      <c r="A4514" s="18" t="s">
        <v>7534</v>
      </c>
      <c r="B4514" s="22" t="s">
        <v>7535</v>
      </c>
    </row>
    <row r="4515" spans="1:2" x14ac:dyDescent="0.25">
      <c r="A4515" s="18" t="s">
        <v>4964</v>
      </c>
      <c r="B4515" s="22" t="s">
        <v>4963</v>
      </c>
    </row>
    <row r="4516" spans="1:2" x14ac:dyDescent="0.25">
      <c r="A4516" s="18" t="s">
        <v>6149</v>
      </c>
      <c r="B4516" s="22" t="s">
        <v>6150</v>
      </c>
    </row>
    <row r="4517" spans="1:2" x14ac:dyDescent="0.25">
      <c r="A4517" s="18" t="s">
        <v>10199</v>
      </c>
      <c r="B4517" s="22" t="s">
        <v>10200</v>
      </c>
    </row>
    <row r="4518" spans="1:2" x14ac:dyDescent="0.25">
      <c r="A4518" s="18" t="s">
        <v>4966</v>
      </c>
      <c r="B4518" s="22" t="s">
        <v>4965</v>
      </c>
    </row>
    <row r="4519" spans="1:2" x14ac:dyDescent="0.25">
      <c r="A4519" s="18" t="s">
        <v>4968</v>
      </c>
      <c r="B4519" s="22" t="s">
        <v>4967</v>
      </c>
    </row>
    <row r="4520" spans="1:2" x14ac:dyDescent="0.25">
      <c r="A4520" s="18" t="s">
        <v>4970</v>
      </c>
      <c r="B4520" s="22" t="s">
        <v>4969</v>
      </c>
    </row>
    <row r="4521" spans="1:2" x14ac:dyDescent="0.25">
      <c r="A4521" s="18" t="s">
        <v>5830</v>
      </c>
      <c r="B4521" s="22" t="s">
        <v>5831</v>
      </c>
    </row>
    <row r="4522" spans="1:2" x14ac:dyDescent="0.25">
      <c r="A4522" s="18" t="s">
        <v>7118</v>
      </c>
      <c r="B4522" s="22" t="s">
        <v>7119</v>
      </c>
    </row>
    <row r="4523" spans="1:2" x14ac:dyDescent="0.25">
      <c r="A4523" s="18" t="s">
        <v>7838</v>
      </c>
      <c r="B4523" s="22" t="s">
        <v>7839</v>
      </c>
    </row>
    <row r="4524" spans="1:2" x14ac:dyDescent="0.25">
      <c r="A4524" s="18" t="s">
        <v>4972</v>
      </c>
      <c r="B4524" s="22" t="s">
        <v>4971</v>
      </c>
    </row>
    <row r="4525" spans="1:2" x14ac:dyDescent="0.25">
      <c r="A4525" s="18" t="s">
        <v>4974</v>
      </c>
      <c r="B4525" s="22" t="s">
        <v>4973</v>
      </c>
    </row>
    <row r="4526" spans="1:2" x14ac:dyDescent="0.25">
      <c r="A4526" s="18" t="s">
        <v>4976</v>
      </c>
      <c r="B4526" s="22" t="s">
        <v>4975</v>
      </c>
    </row>
    <row r="4527" spans="1:2" x14ac:dyDescent="0.25">
      <c r="A4527" s="18" t="s">
        <v>9324</v>
      </c>
      <c r="B4527" s="22" t="s">
        <v>9325</v>
      </c>
    </row>
    <row r="4528" spans="1:2" x14ac:dyDescent="0.25">
      <c r="A4528" s="18" t="s">
        <v>4978</v>
      </c>
      <c r="B4528" s="22" t="s">
        <v>4977</v>
      </c>
    </row>
    <row r="4529" spans="1:2" x14ac:dyDescent="0.25">
      <c r="A4529" s="18" t="s">
        <v>4980</v>
      </c>
      <c r="B4529" s="22" t="s">
        <v>4979</v>
      </c>
    </row>
    <row r="4530" spans="1:2" x14ac:dyDescent="0.25">
      <c r="A4530" s="18" t="s">
        <v>6109</v>
      </c>
      <c r="B4530" s="22" t="s">
        <v>6110</v>
      </c>
    </row>
    <row r="4531" spans="1:2" x14ac:dyDescent="0.25">
      <c r="A4531" s="18" t="s">
        <v>4982</v>
      </c>
      <c r="B4531" s="22" t="s">
        <v>4981</v>
      </c>
    </row>
    <row r="4532" spans="1:2" x14ac:dyDescent="0.25">
      <c r="A4532" s="18" t="s">
        <v>7518</v>
      </c>
      <c r="B4532" s="22" t="s">
        <v>7519</v>
      </c>
    </row>
    <row r="4533" spans="1:2" x14ac:dyDescent="0.25">
      <c r="A4533" s="18" t="s">
        <v>8062</v>
      </c>
      <c r="B4533" s="22" t="s">
        <v>8063</v>
      </c>
    </row>
    <row r="4534" spans="1:2" x14ac:dyDescent="0.25">
      <c r="A4534" s="18" t="s">
        <v>4984</v>
      </c>
      <c r="B4534" s="22" t="s">
        <v>4983</v>
      </c>
    </row>
    <row r="4535" spans="1:2" x14ac:dyDescent="0.25">
      <c r="A4535" s="18" t="s">
        <v>5386</v>
      </c>
      <c r="B4535" s="22" t="s">
        <v>5387</v>
      </c>
    </row>
    <row r="4536" spans="1:2" x14ac:dyDescent="0.25">
      <c r="A4536" s="18" t="s">
        <v>9377</v>
      </c>
      <c r="B4536" s="22" t="s">
        <v>9378</v>
      </c>
    </row>
    <row r="4537" spans="1:2" x14ac:dyDescent="0.25">
      <c r="A4537" s="18" t="s">
        <v>4986</v>
      </c>
      <c r="B4537" s="22" t="s">
        <v>4985</v>
      </c>
    </row>
    <row r="4538" spans="1:2" x14ac:dyDescent="0.25">
      <c r="A4538" s="18" t="s">
        <v>6860</v>
      </c>
      <c r="B4538" s="22" t="s">
        <v>6861</v>
      </c>
    </row>
    <row r="4539" spans="1:2" x14ac:dyDescent="0.25">
      <c r="A4539" s="18" t="s">
        <v>6255</v>
      </c>
      <c r="B4539" s="22" t="s">
        <v>6256</v>
      </c>
    </row>
    <row r="4540" spans="1:2" x14ac:dyDescent="0.25">
      <c r="A4540" s="18" t="s">
        <v>9780</v>
      </c>
      <c r="B4540" s="22" t="s">
        <v>9781</v>
      </c>
    </row>
    <row r="4541" spans="1:2" x14ac:dyDescent="0.25">
      <c r="A4541" s="18" t="s">
        <v>5554</v>
      </c>
      <c r="B4541" s="22" t="s">
        <v>5555</v>
      </c>
    </row>
    <row r="4542" spans="1:2" x14ac:dyDescent="0.25">
      <c r="A4542" s="18" t="s">
        <v>4988</v>
      </c>
      <c r="B4542" s="22" t="s">
        <v>4987</v>
      </c>
    </row>
    <row r="4543" spans="1:2" x14ac:dyDescent="0.25">
      <c r="A4543" s="18" t="s">
        <v>7178</v>
      </c>
      <c r="B4543" s="22" t="s">
        <v>7179</v>
      </c>
    </row>
    <row r="4544" spans="1:2" x14ac:dyDescent="0.25">
      <c r="A4544" s="18" t="s">
        <v>9972</v>
      </c>
      <c r="B4544" s="22" t="s">
        <v>9973</v>
      </c>
    </row>
    <row r="4545" spans="1:2" x14ac:dyDescent="0.25">
      <c r="A4545" s="18" t="s">
        <v>7446</v>
      </c>
      <c r="B4545" s="22" t="s">
        <v>7447</v>
      </c>
    </row>
    <row r="4546" spans="1:2" x14ac:dyDescent="0.25">
      <c r="A4546" s="18" t="s">
        <v>8126</v>
      </c>
      <c r="B4546" s="22" t="s">
        <v>8127</v>
      </c>
    </row>
    <row r="4547" spans="1:2" x14ac:dyDescent="0.25">
      <c r="A4547" s="18" t="s">
        <v>7794</v>
      </c>
      <c r="B4547" s="22" t="s">
        <v>7795</v>
      </c>
    </row>
    <row r="4548" spans="1:2" x14ac:dyDescent="0.25">
      <c r="A4548" s="18" t="s">
        <v>7870</v>
      </c>
      <c r="B4548" s="22" t="s">
        <v>7871</v>
      </c>
    </row>
    <row r="4549" spans="1:2" x14ac:dyDescent="0.25">
      <c r="A4549" s="18" t="s">
        <v>4991</v>
      </c>
      <c r="B4549" s="22" t="s">
        <v>4990</v>
      </c>
    </row>
    <row r="4550" spans="1:2" x14ac:dyDescent="0.25">
      <c r="A4550" s="18" t="s">
        <v>43</v>
      </c>
      <c r="B4550" s="22" t="s">
        <v>44</v>
      </c>
    </row>
    <row r="4551" spans="1:2" x14ac:dyDescent="0.25">
      <c r="A4551" s="18" t="s">
        <v>8078</v>
      </c>
      <c r="B4551" s="22" t="s">
        <v>8079</v>
      </c>
    </row>
    <row r="4552" spans="1:2" x14ac:dyDescent="0.25">
      <c r="A4552" s="18" t="s">
        <v>4993</v>
      </c>
      <c r="B4552" s="22" t="s">
        <v>4992</v>
      </c>
    </row>
    <row r="4553" spans="1:2" x14ac:dyDescent="0.25">
      <c r="A4553" s="18" t="s">
        <v>9708</v>
      </c>
      <c r="B4553" s="22" t="s">
        <v>9709</v>
      </c>
    </row>
    <row r="4554" spans="1:2" x14ac:dyDescent="0.25">
      <c r="A4554" s="18" t="s">
        <v>4995</v>
      </c>
      <c r="B4554" s="22" t="s">
        <v>4994</v>
      </c>
    </row>
    <row r="4555" spans="1:2" x14ac:dyDescent="0.25">
      <c r="A4555" s="18" t="s">
        <v>9383</v>
      </c>
      <c r="B4555" s="22" t="s">
        <v>9384</v>
      </c>
    </row>
    <row r="4556" spans="1:2" x14ac:dyDescent="0.25">
      <c r="A4556" s="18" t="s">
        <v>4997</v>
      </c>
      <c r="B4556" s="22" t="s">
        <v>4996</v>
      </c>
    </row>
    <row r="4557" spans="1:2" x14ac:dyDescent="0.25">
      <c r="A4557" s="18" t="s">
        <v>4999</v>
      </c>
      <c r="B4557" s="22" t="s">
        <v>4998</v>
      </c>
    </row>
    <row r="4558" spans="1:2" x14ac:dyDescent="0.25">
      <c r="A4558" s="18" t="s">
        <v>5001</v>
      </c>
      <c r="B4558" s="22" t="s">
        <v>5000</v>
      </c>
    </row>
    <row r="4559" spans="1:2" x14ac:dyDescent="0.25">
      <c r="A4559" s="18" t="s">
        <v>5003</v>
      </c>
      <c r="B4559" s="22" t="s">
        <v>5002</v>
      </c>
    </row>
    <row r="4560" spans="1:2" x14ac:dyDescent="0.25">
      <c r="A4560" s="18" t="s">
        <v>5005</v>
      </c>
      <c r="B4560" s="22" t="s">
        <v>5004</v>
      </c>
    </row>
    <row r="4561" spans="1:2" x14ac:dyDescent="0.25">
      <c r="A4561" s="18" t="s">
        <v>5007</v>
      </c>
      <c r="B4561" s="22" t="s">
        <v>5006</v>
      </c>
    </row>
    <row r="4562" spans="1:2" x14ac:dyDescent="0.25">
      <c r="A4562" s="18" t="s">
        <v>5009</v>
      </c>
      <c r="B4562" s="22" t="s">
        <v>5008</v>
      </c>
    </row>
    <row r="4563" spans="1:2" x14ac:dyDescent="0.25">
      <c r="A4563" s="18" t="s">
        <v>5011</v>
      </c>
      <c r="B4563" s="22" t="s">
        <v>5010</v>
      </c>
    </row>
    <row r="4564" spans="1:2" x14ac:dyDescent="0.25">
      <c r="A4564" s="18" t="s">
        <v>301</v>
      </c>
      <c r="B4564" s="22" t="s">
        <v>5012</v>
      </c>
    </row>
    <row r="4565" spans="1:2" x14ac:dyDescent="0.25">
      <c r="A4565" s="18" t="s">
        <v>5014</v>
      </c>
      <c r="B4565" s="22" t="s">
        <v>5013</v>
      </c>
    </row>
    <row r="4566" spans="1:2" x14ac:dyDescent="0.25">
      <c r="A4566" s="18" t="s">
        <v>7966</v>
      </c>
      <c r="B4566" s="22" t="s">
        <v>7967</v>
      </c>
    </row>
    <row r="4567" spans="1:2" x14ac:dyDescent="0.25">
      <c r="A4567" s="18" t="s">
        <v>5016</v>
      </c>
      <c r="B4567" s="22" t="s">
        <v>5015</v>
      </c>
    </row>
    <row r="4568" spans="1:2" x14ac:dyDescent="0.25">
      <c r="A4568" s="18" t="s">
        <v>7202</v>
      </c>
      <c r="B4568" s="22" t="s">
        <v>7203</v>
      </c>
    </row>
    <row r="4569" spans="1:2" x14ac:dyDescent="0.25">
      <c r="A4569" s="18" t="s">
        <v>5018</v>
      </c>
      <c r="B4569" s="22" t="s">
        <v>5017</v>
      </c>
    </row>
    <row r="4570" spans="1:2" x14ac:dyDescent="0.25">
      <c r="A4570" s="18" t="s">
        <v>7556</v>
      </c>
      <c r="B4570" s="22" t="s">
        <v>7557</v>
      </c>
    </row>
    <row r="4571" spans="1:2" x14ac:dyDescent="0.25">
      <c r="A4571" s="18" t="s">
        <v>10041</v>
      </c>
      <c r="B4571" s="22" t="s">
        <v>10042</v>
      </c>
    </row>
    <row r="4572" spans="1:2" x14ac:dyDescent="0.25">
      <c r="A4572" s="18" t="s">
        <v>5020</v>
      </c>
      <c r="B4572" s="22" t="s">
        <v>5019</v>
      </c>
    </row>
    <row r="4573" spans="1:2" x14ac:dyDescent="0.25">
      <c r="A4573" s="18" t="s">
        <v>5022</v>
      </c>
      <c r="B4573" s="22" t="s">
        <v>5021</v>
      </c>
    </row>
    <row r="4574" spans="1:2" x14ac:dyDescent="0.25">
      <c r="A4574" s="18" t="s">
        <v>5588</v>
      </c>
      <c r="B4574" s="22" t="s">
        <v>5589</v>
      </c>
    </row>
    <row r="4575" spans="1:2" x14ac:dyDescent="0.25">
      <c r="A4575" s="18" t="s">
        <v>8598</v>
      </c>
      <c r="B4575" s="22" t="s">
        <v>8599</v>
      </c>
    </row>
    <row r="4576" spans="1:2" x14ac:dyDescent="0.25">
      <c r="A4576" s="18" t="s">
        <v>5024</v>
      </c>
      <c r="B4576" s="22" t="s">
        <v>5023</v>
      </c>
    </row>
    <row r="4577" spans="1:2" x14ac:dyDescent="0.25">
      <c r="A4577" s="18" t="s">
        <v>8596</v>
      </c>
      <c r="B4577" s="22" t="s">
        <v>8597</v>
      </c>
    </row>
    <row r="4578" spans="1:2" x14ac:dyDescent="0.25">
      <c r="A4578" s="18" t="s">
        <v>6289</v>
      </c>
      <c r="B4578" s="22" t="s">
        <v>6290</v>
      </c>
    </row>
    <row r="4579" spans="1:2" x14ac:dyDescent="0.25">
      <c r="A4579" s="18" t="s">
        <v>8322</v>
      </c>
      <c r="B4579" s="22" t="s">
        <v>8323</v>
      </c>
    </row>
    <row r="4580" spans="1:2" x14ac:dyDescent="0.25">
      <c r="A4580" s="18" t="s">
        <v>8268</v>
      </c>
      <c r="B4580" s="22" t="s">
        <v>8269</v>
      </c>
    </row>
    <row r="4581" spans="1:2" x14ac:dyDescent="0.25">
      <c r="A4581" s="18" t="s">
        <v>5026</v>
      </c>
      <c r="B4581" s="22" t="s">
        <v>5025</v>
      </c>
    </row>
    <row r="4582" spans="1:2" x14ac:dyDescent="0.25">
      <c r="A4582" s="18" t="s">
        <v>10396</v>
      </c>
      <c r="B4582" s="22" t="s">
        <v>10397</v>
      </c>
    </row>
    <row r="4583" spans="1:2" x14ac:dyDescent="0.25">
      <c r="A4583" s="18" t="s">
        <v>5028</v>
      </c>
      <c r="B4583" s="22" t="s">
        <v>5027</v>
      </c>
    </row>
    <row r="4584" spans="1:2" x14ac:dyDescent="0.25">
      <c r="A4584" s="18" t="s">
        <v>5030</v>
      </c>
      <c r="B4584" s="22" t="s">
        <v>5029</v>
      </c>
    </row>
    <row r="4585" spans="1:2" x14ac:dyDescent="0.25">
      <c r="A4585" s="18" t="s">
        <v>5032</v>
      </c>
      <c r="B4585" s="22" t="s">
        <v>5031</v>
      </c>
    </row>
    <row r="4586" spans="1:2" x14ac:dyDescent="0.25">
      <c r="A4586" s="18" t="s">
        <v>10267</v>
      </c>
      <c r="B4586" s="22" t="s">
        <v>10268</v>
      </c>
    </row>
    <row r="4587" spans="1:2" x14ac:dyDescent="0.25">
      <c r="A4587" s="18" t="s">
        <v>187</v>
      </c>
      <c r="B4587" s="22" t="s">
        <v>5033</v>
      </c>
    </row>
    <row r="4588" spans="1:2" x14ac:dyDescent="0.25">
      <c r="A4588" s="18" t="s">
        <v>9630</v>
      </c>
      <c r="B4588" s="22" t="s">
        <v>9631</v>
      </c>
    </row>
    <row r="4589" spans="1:2" x14ac:dyDescent="0.25">
      <c r="A4589" s="18" t="s">
        <v>5035</v>
      </c>
      <c r="B4589" s="22" t="s">
        <v>5034</v>
      </c>
    </row>
    <row r="4590" spans="1:2" x14ac:dyDescent="0.25">
      <c r="A4590" s="18" t="s">
        <v>5037</v>
      </c>
      <c r="B4590" s="22" t="s">
        <v>5036</v>
      </c>
    </row>
    <row r="4591" spans="1:2" x14ac:dyDescent="0.25">
      <c r="A4591" s="18" t="s">
        <v>5039</v>
      </c>
      <c r="B4591" s="22" t="s">
        <v>5038</v>
      </c>
    </row>
    <row r="4592" spans="1:2" x14ac:dyDescent="0.25">
      <c r="A4592" s="18" t="s">
        <v>6039</v>
      </c>
      <c r="B4592" s="22" t="s">
        <v>6040</v>
      </c>
    </row>
    <row r="4593" spans="1:2" x14ac:dyDescent="0.25">
      <c r="A4593" s="18" t="s">
        <v>6820</v>
      </c>
      <c r="B4593" s="22" t="s">
        <v>6821</v>
      </c>
    </row>
    <row r="4594" spans="1:2" x14ac:dyDescent="0.25">
      <c r="A4594" s="18" t="s">
        <v>5041</v>
      </c>
      <c r="B4594" s="22" t="s">
        <v>5040</v>
      </c>
    </row>
    <row r="4595" spans="1:2" x14ac:dyDescent="0.25">
      <c r="A4595" s="18" t="s">
        <v>9610</v>
      </c>
      <c r="B4595" s="22" t="s">
        <v>9611</v>
      </c>
    </row>
    <row r="4596" spans="1:2" x14ac:dyDescent="0.25">
      <c r="A4596" s="18" t="s">
        <v>9538</v>
      </c>
      <c r="B4596" s="22" t="s">
        <v>9539</v>
      </c>
    </row>
    <row r="4597" spans="1:2" x14ac:dyDescent="0.25">
      <c r="A4597" s="18" t="s">
        <v>8372</v>
      </c>
      <c r="B4597" s="22" t="s">
        <v>8373</v>
      </c>
    </row>
    <row r="4598" spans="1:2" x14ac:dyDescent="0.25">
      <c r="A4598" s="18" t="s">
        <v>5043</v>
      </c>
      <c r="B4598" s="22" t="s">
        <v>5042</v>
      </c>
    </row>
    <row r="4599" spans="1:2" x14ac:dyDescent="0.25">
      <c r="A4599" s="18" t="s">
        <v>5045</v>
      </c>
      <c r="B4599" s="22" t="s">
        <v>5044</v>
      </c>
    </row>
    <row r="4600" spans="1:2" x14ac:dyDescent="0.25">
      <c r="A4600" s="18" t="s">
        <v>7478</v>
      </c>
      <c r="B4600" s="22" t="s">
        <v>7479</v>
      </c>
    </row>
    <row r="4601" spans="1:2" x14ac:dyDescent="0.25">
      <c r="A4601" s="18" t="s">
        <v>377</v>
      </c>
      <c r="B4601" s="22" t="s">
        <v>5046</v>
      </c>
    </row>
    <row r="4602" spans="1:2" x14ac:dyDescent="0.25">
      <c r="A4602" s="18" t="s">
        <v>5048</v>
      </c>
      <c r="B4602" s="22" t="s">
        <v>5047</v>
      </c>
    </row>
    <row r="4603" spans="1:2" x14ac:dyDescent="0.25">
      <c r="A4603" s="18" t="s">
        <v>5050</v>
      </c>
      <c r="B4603" s="22" t="s">
        <v>5049</v>
      </c>
    </row>
    <row r="4604" spans="1:2" x14ac:dyDescent="0.25">
      <c r="A4604" s="18" t="s">
        <v>7984</v>
      </c>
      <c r="B4604" s="22" t="s">
        <v>7985</v>
      </c>
    </row>
    <row r="4605" spans="1:2" x14ac:dyDescent="0.25">
      <c r="A4605" s="18" t="s">
        <v>7490</v>
      </c>
      <c r="B4605" s="22" t="s">
        <v>7491</v>
      </c>
    </row>
    <row r="4606" spans="1:2" x14ac:dyDescent="0.25">
      <c r="A4606" s="18" t="s">
        <v>8868</v>
      </c>
      <c r="B4606" s="22" t="s">
        <v>8869</v>
      </c>
    </row>
    <row r="4607" spans="1:2" x14ac:dyDescent="0.25">
      <c r="A4607" s="18" t="s">
        <v>288</v>
      </c>
      <c r="B4607" s="22" t="s">
        <v>5051</v>
      </c>
    </row>
    <row r="4608" spans="1:2" x14ac:dyDescent="0.25">
      <c r="A4608" s="18" t="s">
        <v>5054</v>
      </c>
      <c r="B4608" s="22" t="s">
        <v>5053</v>
      </c>
    </row>
    <row r="4609" spans="1:2" x14ac:dyDescent="0.25">
      <c r="A4609" s="18" t="s">
        <v>5626</v>
      </c>
      <c r="B4609" s="22" t="s">
        <v>5627</v>
      </c>
    </row>
    <row r="4610" spans="1:2" x14ac:dyDescent="0.25">
      <c r="A4610" s="18" t="s">
        <v>10089</v>
      </c>
      <c r="B4610" s="22" t="s">
        <v>10090</v>
      </c>
    </row>
    <row r="4611" spans="1:2" x14ac:dyDescent="0.25">
      <c r="A4611" s="18" t="s">
        <v>7310</v>
      </c>
      <c r="B4611" s="22" t="s">
        <v>7311</v>
      </c>
    </row>
    <row r="4612" spans="1:2" x14ac:dyDescent="0.25">
      <c r="A4612" s="18" t="s">
        <v>8164</v>
      </c>
      <c r="B4612" s="22" t="s">
        <v>8165</v>
      </c>
    </row>
    <row r="4613" spans="1:2" x14ac:dyDescent="0.25">
      <c r="A4613" s="18" t="s">
        <v>9514</v>
      </c>
      <c r="B4613" s="22" t="s">
        <v>9515</v>
      </c>
    </row>
    <row r="4614" spans="1:2" x14ac:dyDescent="0.25">
      <c r="A4614" s="18" t="s">
        <v>9226</v>
      </c>
      <c r="B4614" s="22" t="s">
        <v>9227</v>
      </c>
    </row>
    <row r="4615" spans="1:2" x14ac:dyDescent="0.25">
      <c r="A4615" s="18" t="s">
        <v>5056</v>
      </c>
      <c r="B4615" s="22" t="s">
        <v>5055</v>
      </c>
    </row>
    <row r="4616" spans="1:2" x14ac:dyDescent="0.25">
      <c r="A4616" s="18" t="s">
        <v>9956</v>
      </c>
      <c r="B4616" s="22" t="s">
        <v>9957</v>
      </c>
    </row>
    <row r="4617" spans="1:2" x14ac:dyDescent="0.25">
      <c r="A4617" s="18" t="s">
        <v>5058</v>
      </c>
      <c r="B4617" s="22" t="s">
        <v>5057</v>
      </c>
    </row>
    <row r="4618" spans="1:2" x14ac:dyDescent="0.25">
      <c r="A4618" s="18" t="s">
        <v>5060</v>
      </c>
      <c r="B4618" s="22" t="s">
        <v>5059</v>
      </c>
    </row>
    <row r="4619" spans="1:2" x14ac:dyDescent="0.25">
      <c r="A4619" s="18" t="s">
        <v>8512</v>
      </c>
      <c r="B4619" s="22" t="s">
        <v>8513</v>
      </c>
    </row>
    <row r="4620" spans="1:2" x14ac:dyDescent="0.25">
      <c r="A4620" s="18" t="s">
        <v>7134</v>
      </c>
      <c r="B4620" s="22" t="s">
        <v>7135</v>
      </c>
    </row>
    <row r="4621" spans="1:2" x14ac:dyDescent="0.25">
      <c r="A4621" s="18" t="s">
        <v>9840</v>
      </c>
      <c r="B4621" s="22" t="s">
        <v>9841</v>
      </c>
    </row>
    <row r="4622" spans="1:2" x14ac:dyDescent="0.25">
      <c r="A4622" s="18" t="s">
        <v>9894</v>
      </c>
      <c r="B4622" s="22" t="s">
        <v>9895</v>
      </c>
    </row>
    <row r="4623" spans="1:2" x14ac:dyDescent="0.25">
      <c r="A4623" s="18" t="s">
        <v>5062</v>
      </c>
      <c r="B4623" s="22" t="s">
        <v>5061</v>
      </c>
    </row>
    <row r="4624" spans="1:2" x14ac:dyDescent="0.25">
      <c r="A4624" s="18" t="s">
        <v>9558</v>
      </c>
      <c r="B4624" s="22" t="s">
        <v>9559</v>
      </c>
    </row>
    <row r="4625" spans="1:2" x14ac:dyDescent="0.25">
      <c r="A4625" s="18" t="s">
        <v>6748</v>
      </c>
      <c r="B4625" s="22" t="s">
        <v>6749</v>
      </c>
    </row>
    <row r="4626" spans="1:2" x14ac:dyDescent="0.25">
      <c r="A4626" s="18" t="s">
        <v>5064</v>
      </c>
      <c r="B4626" s="22" t="s">
        <v>5063</v>
      </c>
    </row>
    <row r="4627" spans="1:2" x14ac:dyDescent="0.25">
      <c r="A4627" s="18" t="s">
        <v>7302</v>
      </c>
      <c r="B4627" s="22" t="s">
        <v>7303</v>
      </c>
    </row>
    <row r="4628" spans="1:2" x14ac:dyDescent="0.25">
      <c r="A4628" s="18" t="s">
        <v>7278</v>
      </c>
      <c r="B4628" s="22" t="s">
        <v>7279</v>
      </c>
    </row>
    <row r="4629" spans="1:2" x14ac:dyDescent="0.25">
      <c r="A4629" s="18" t="s">
        <v>5066</v>
      </c>
      <c r="B4629" s="22" t="s">
        <v>5065</v>
      </c>
    </row>
    <row r="4630" spans="1:2" x14ac:dyDescent="0.25">
      <c r="A4630" s="18" t="s">
        <v>9814</v>
      </c>
      <c r="B4630" s="22" t="s">
        <v>9815</v>
      </c>
    </row>
    <row r="4631" spans="1:2" x14ac:dyDescent="0.25">
      <c r="A4631" s="18" t="s">
        <v>10015</v>
      </c>
      <c r="B4631" s="22" t="s">
        <v>10016</v>
      </c>
    </row>
    <row r="4632" spans="1:2" x14ac:dyDescent="0.25">
      <c r="A4632" s="18" t="s">
        <v>5068</v>
      </c>
      <c r="B4632" s="22" t="s">
        <v>5067</v>
      </c>
    </row>
    <row r="4633" spans="1:2" x14ac:dyDescent="0.25">
      <c r="A4633" s="18" t="s">
        <v>5070</v>
      </c>
      <c r="B4633" s="22" t="s">
        <v>5069</v>
      </c>
    </row>
    <row r="4634" spans="1:2" x14ac:dyDescent="0.25">
      <c r="A4634" s="18" t="s">
        <v>9404</v>
      </c>
      <c r="B4634" s="22" t="s">
        <v>9405</v>
      </c>
    </row>
    <row r="4635" spans="1:2" x14ac:dyDescent="0.25">
      <c r="A4635" s="18" t="s">
        <v>5072</v>
      </c>
      <c r="B4635" s="22" t="s">
        <v>5071</v>
      </c>
    </row>
    <row r="4636" spans="1:2" x14ac:dyDescent="0.25">
      <c r="A4636" s="18" t="s">
        <v>9586</v>
      </c>
      <c r="B4636" s="22" t="s">
        <v>9587</v>
      </c>
    </row>
    <row r="4637" spans="1:2" x14ac:dyDescent="0.25">
      <c r="A4637" s="18" t="s">
        <v>6407</v>
      </c>
      <c r="B4637" s="22" t="s">
        <v>6408</v>
      </c>
    </row>
    <row r="4638" spans="1:2" x14ac:dyDescent="0.25">
      <c r="A4638" s="18" t="s">
        <v>5074</v>
      </c>
      <c r="B4638" s="22" t="s">
        <v>5073</v>
      </c>
    </row>
    <row r="4639" spans="1:2" x14ac:dyDescent="0.25">
      <c r="A4639" s="18" t="s">
        <v>6798</v>
      </c>
      <c r="B4639" s="22" t="s">
        <v>6799</v>
      </c>
    </row>
    <row r="4640" spans="1:2" x14ac:dyDescent="0.25">
      <c r="A4640" s="18" t="s">
        <v>7818</v>
      </c>
      <c r="B4640" s="22" t="s">
        <v>7819</v>
      </c>
    </row>
    <row r="4641" spans="1:2" x14ac:dyDescent="0.25">
      <c r="A4641" s="18" t="s">
        <v>5076</v>
      </c>
      <c r="B4641" s="22" t="s">
        <v>5075</v>
      </c>
    </row>
    <row r="4642" spans="1:2" x14ac:dyDescent="0.25">
      <c r="A4642" s="18" t="s">
        <v>9714</v>
      </c>
      <c r="B4642" s="22" t="s">
        <v>9715</v>
      </c>
    </row>
    <row r="4643" spans="1:2" x14ac:dyDescent="0.25">
      <c r="A4643" s="18" t="s">
        <v>5078</v>
      </c>
      <c r="B4643" s="22" t="s">
        <v>5077</v>
      </c>
    </row>
    <row r="4644" spans="1:2" x14ac:dyDescent="0.25">
      <c r="A4644" s="18" t="s">
        <v>7346</v>
      </c>
      <c r="B4644" s="22" t="s">
        <v>7347</v>
      </c>
    </row>
    <row r="4645" spans="1:2" x14ac:dyDescent="0.25">
      <c r="A4645" s="18" t="s">
        <v>5080</v>
      </c>
      <c r="B4645" s="22" t="s">
        <v>5079</v>
      </c>
    </row>
    <row r="4646" spans="1:2" x14ac:dyDescent="0.25">
      <c r="A4646" s="18" t="s">
        <v>5082</v>
      </c>
      <c r="B4646" s="22" t="s">
        <v>5081</v>
      </c>
    </row>
    <row r="4647" spans="1:2" x14ac:dyDescent="0.25">
      <c r="A4647" s="18" t="s">
        <v>5084</v>
      </c>
      <c r="B4647" s="22" t="s">
        <v>5083</v>
      </c>
    </row>
    <row r="4648" spans="1:2" x14ac:dyDescent="0.25">
      <c r="A4648" s="18" t="s">
        <v>5086</v>
      </c>
      <c r="B4648" s="22" t="s">
        <v>5085</v>
      </c>
    </row>
    <row r="4649" spans="1:2" x14ac:dyDescent="0.25">
      <c r="A4649" s="18" t="s">
        <v>8270</v>
      </c>
      <c r="B4649" s="22" t="s">
        <v>8271</v>
      </c>
    </row>
    <row r="4650" spans="1:2" x14ac:dyDescent="0.25">
      <c r="A4650" s="18" t="s">
        <v>5088</v>
      </c>
      <c r="B4650" s="22" t="s">
        <v>5087</v>
      </c>
    </row>
    <row r="4651" spans="1:2" x14ac:dyDescent="0.25">
      <c r="A4651" s="18" t="s">
        <v>9084</v>
      </c>
      <c r="B4651" s="22" t="s">
        <v>9085</v>
      </c>
    </row>
    <row r="4652" spans="1:2" x14ac:dyDescent="0.25">
      <c r="A4652" s="18" t="s">
        <v>5666</v>
      </c>
      <c r="B4652" s="22" t="s">
        <v>5667</v>
      </c>
    </row>
    <row r="4653" spans="1:2" x14ac:dyDescent="0.25">
      <c r="A4653" s="18" t="s">
        <v>10253</v>
      </c>
      <c r="B4653" s="22" t="s">
        <v>10254</v>
      </c>
    </row>
    <row r="4654" spans="1:2" x14ac:dyDescent="0.25">
      <c r="A4654" s="18" t="s">
        <v>7686</v>
      </c>
      <c r="B4654" s="22" t="s">
        <v>7687</v>
      </c>
    </row>
    <row r="4655" spans="1:2" x14ac:dyDescent="0.25">
      <c r="A4655" s="18" t="s">
        <v>354</v>
      </c>
      <c r="B4655" s="22" t="s">
        <v>5089</v>
      </c>
    </row>
    <row r="4656" spans="1:2" x14ac:dyDescent="0.25">
      <c r="A4656" s="18" t="s">
        <v>7810</v>
      </c>
      <c r="B4656" s="22" t="s">
        <v>7811</v>
      </c>
    </row>
    <row r="4657" spans="1:2" x14ac:dyDescent="0.25">
      <c r="A4657" s="18" t="s">
        <v>5091</v>
      </c>
      <c r="B4657" s="22" t="s">
        <v>5090</v>
      </c>
    </row>
    <row r="4658" spans="1:2" x14ac:dyDescent="0.25">
      <c r="A4658" s="18" t="s">
        <v>7414</v>
      </c>
      <c r="B4658" s="22" t="s">
        <v>7415</v>
      </c>
    </row>
    <row r="4659" spans="1:2" x14ac:dyDescent="0.25">
      <c r="A4659" s="18" t="s">
        <v>9634</v>
      </c>
      <c r="B4659" s="22" t="s">
        <v>9635</v>
      </c>
    </row>
    <row r="4660" spans="1:2" x14ac:dyDescent="0.25">
      <c r="A4660" s="18" t="s">
        <v>5093</v>
      </c>
      <c r="B4660" s="22" t="s">
        <v>5092</v>
      </c>
    </row>
    <row r="4661" spans="1:2" x14ac:dyDescent="0.25">
      <c r="A4661" s="18" t="s">
        <v>5986</v>
      </c>
      <c r="B4661" s="22" t="s">
        <v>5987</v>
      </c>
    </row>
    <row r="4662" spans="1:2" x14ac:dyDescent="0.25">
      <c r="A4662" s="18" t="s">
        <v>5095</v>
      </c>
      <c r="B4662" s="22" t="s">
        <v>5094</v>
      </c>
    </row>
    <row r="4663" spans="1:2" x14ac:dyDescent="0.25">
      <c r="A4663" s="18" t="s">
        <v>5097</v>
      </c>
      <c r="B4663" s="22" t="s">
        <v>5096</v>
      </c>
    </row>
    <row r="4664" spans="1:2" x14ac:dyDescent="0.25">
      <c r="A4664" s="18" t="s">
        <v>5099</v>
      </c>
      <c r="B4664" s="22" t="s">
        <v>5098</v>
      </c>
    </row>
    <row r="4665" spans="1:2" x14ac:dyDescent="0.25">
      <c r="A4665" s="18" t="s">
        <v>5101</v>
      </c>
      <c r="B4665" s="22" t="s">
        <v>5100</v>
      </c>
    </row>
    <row r="4666" spans="1:2" x14ac:dyDescent="0.25">
      <c r="A4666" s="18" t="s">
        <v>8304</v>
      </c>
      <c r="B4666" s="22" t="s">
        <v>8305</v>
      </c>
    </row>
    <row r="4667" spans="1:2" x14ac:dyDescent="0.25">
      <c r="A4667" s="18" t="s">
        <v>5104</v>
      </c>
      <c r="B4667" s="22" t="s">
        <v>5103</v>
      </c>
    </row>
    <row r="4668" spans="1:2" x14ac:dyDescent="0.25">
      <c r="A4668" s="18" t="s">
        <v>9808</v>
      </c>
      <c r="B4668" s="22" t="s">
        <v>9809</v>
      </c>
    </row>
    <row r="4669" spans="1:2" x14ac:dyDescent="0.25">
      <c r="A4669" s="18" t="s">
        <v>5756</v>
      </c>
      <c r="B4669" s="22" t="s">
        <v>5757</v>
      </c>
    </row>
    <row r="4670" spans="1:2" x14ac:dyDescent="0.25">
      <c r="A4670" s="18" t="s">
        <v>7392</v>
      </c>
      <c r="B4670" s="22" t="s">
        <v>7393</v>
      </c>
    </row>
    <row r="4671" spans="1:2" x14ac:dyDescent="0.25">
      <c r="A4671" s="18" t="s">
        <v>5720</v>
      </c>
      <c r="B4671" s="22" t="s">
        <v>5721</v>
      </c>
    </row>
    <row r="4672" spans="1:2" x14ac:dyDescent="0.25">
      <c r="A4672" s="18" t="s">
        <v>5106</v>
      </c>
      <c r="B4672" s="22" t="s">
        <v>5105</v>
      </c>
    </row>
    <row r="4673" spans="1:2" x14ac:dyDescent="0.25">
      <c r="A4673" s="18" t="s">
        <v>5108</v>
      </c>
      <c r="B4673" s="22" t="s">
        <v>5107</v>
      </c>
    </row>
    <row r="4674" spans="1:2" x14ac:dyDescent="0.25">
      <c r="A4674" s="18" t="s">
        <v>5110</v>
      </c>
      <c r="B4674" s="22" t="s">
        <v>5109</v>
      </c>
    </row>
    <row r="4675" spans="1:2" x14ac:dyDescent="0.25">
      <c r="A4675" s="18" t="s">
        <v>5112</v>
      </c>
      <c r="B4675" s="22" t="s">
        <v>5111</v>
      </c>
    </row>
    <row r="4676" spans="1:2" x14ac:dyDescent="0.25">
      <c r="A4676" s="18" t="s">
        <v>6487</v>
      </c>
      <c r="B4676" s="22" t="s">
        <v>6488</v>
      </c>
    </row>
    <row r="4677" spans="1:2" x14ac:dyDescent="0.25">
      <c r="A4677" s="18" t="s">
        <v>5114</v>
      </c>
      <c r="B4677" s="22" t="s">
        <v>5113</v>
      </c>
    </row>
    <row r="4678" spans="1:2" x14ac:dyDescent="0.25">
      <c r="A4678" s="18" t="s">
        <v>8328</v>
      </c>
      <c r="B4678" s="22" t="s">
        <v>8329</v>
      </c>
    </row>
    <row r="4679" spans="1:2" x14ac:dyDescent="0.25">
      <c r="A4679" s="18" t="s">
        <v>8272</v>
      </c>
      <c r="B4679" s="22" t="s">
        <v>8273</v>
      </c>
    </row>
    <row r="4680" spans="1:2" x14ac:dyDescent="0.25">
      <c r="A4680" s="18" t="s">
        <v>5116</v>
      </c>
      <c r="B4680" s="22" t="s">
        <v>5115</v>
      </c>
    </row>
    <row r="4681" spans="1:2" x14ac:dyDescent="0.25">
      <c r="A4681" s="18" t="s">
        <v>6183</v>
      </c>
      <c r="B4681" s="22" t="s">
        <v>6184</v>
      </c>
    </row>
    <row r="4682" spans="1:2" x14ac:dyDescent="0.25">
      <c r="A4682" s="18" t="s">
        <v>9560</v>
      </c>
      <c r="B4682" s="22" t="s">
        <v>9561</v>
      </c>
    </row>
    <row r="4683" spans="1:2" x14ac:dyDescent="0.25">
      <c r="A4683" s="18" t="s">
        <v>6031</v>
      </c>
      <c r="B4683" s="22" t="s">
        <v>6032</v>
      </c>
    </row>
    <row r="4684" spans="1:2" x14ac:dyDescent="0.25">
      <c r="A4684" s="18" t="s">
        <v>9268</v>
      </c>
      <c r="B4684" s="22" t="s">
        <v>9269</v>
      </c>
    </row>
    <row r="4685" spans="1:2" x14ac:dyDescent="0.25">
      <c r="A4685" s="18" t="s">
        <v>9958</v>
      </c>
      <c r="B4685" s="22" t="s">
        <v>9959</v>
      </c>
    </row>
    <row r="4686" spans="1:2" x14ac:dyDescent="0.25">
      <c r="A4686" s="18" t="s">
        <v>5118</v>
      </c>
      <c r="B4686" s="22" t="s">
        <v>5117</v>
      </c>
    </row>
    <row r="4687" spans="1:2" x14ac:dyDescent="0.25">
      <c r="A4687" s="18" t="s">
        <v>7880</v>
      </c>
      <c r="B4687" s="22" t="s">
        <v>7881</v>
      </c>
    </row>
    <row r="4688" spans="1:2" x14ac:dyDescent="0.25">
      <c r="A4688" s="18" t="s">
        <v>5350</v>
      </c>
      <c r="B4688" s="22" t="s">
        <v>5351</v>
      </c>
    </row>
    <row r="4689" spans="1:2" x14ac:dyDescent="0.25">
      <c r="A4689" s="18" t="s">
        <v>5650</v>
      </c>
      <c r="B4689" s="22" t="s">
        <v>5651</v>
      </c>
    </row>
    <row r="4690" spans="1:2" x14ac:dyDescent="0.25">
      <c r="A4690" s="18" t="s">
        <v>5120</v>
      </c>
      <c r="B4690" s="22" t="s">
        <v>5119</v>
      </c>
    </row>
    <row r="4691" spans="1:2" x14ac:dyDescent="0.25">
      <c r="A4691" s="18" t="s">
        <v>5122</v>
      </c>
      <c r="B4691" s="22" t="s">
        <v>5121</v>
      </c>
    </row>
    <row r="4692" spans="1:2" x14ac:dyDescent="0.25">
      <c r="A4692" s="18" t="s">
        <v>6694</v>
      </c>
      <c r="B4692" s="22" t="s">
        <v>6695</v>
      </c>
    </row>
    <row r="4693" spans="1:2" x14ac:dyDescent="0.25">
      <c r="A4693" s="18" t="s">
        <v>9044</v>
      </c>
      <c r="B4693" s="22" t="s">
        <v>9045</v>
      </c>
    </row>
    <row r="4694" spans="1:2" x14ac:dyDescent="0.25">
      <c r="A4694" s="18" t="s">
        <v>5124</v>
      </c>
      <c r="B4694" s="22" t="s">
        <v>5123</v>
      </c>
    </row>
    <row r="4695" spans="1:2" x14ac:dyDescent="0.25">
      <c r="A4695" s="18" t="s">
        <v>8390</v>
      </c>
      <c r="B4695" s="22" t="s">
        <v>8391</v>
      </c>
    </row>
    <row r="4696" spans="1:2" x14ac:dyDescent="0.25">
      <c r="A4696" s="18" t="s">
        <v>9838</v>
      </c>
      <c r="B4696" s="22" t="s">
        <v>9839</v>
      </c>
    </row>
    <row r="4697" spans="1:2" x14ac:dyDescent="0.25">
      <c r="A4697" s="18" t="s">
        <v>5126</v>
      </c>
      <c r="B4697" s="22" t="s">
        <v>5125</v>
      </c>
    </row>
    <row r="4698" spans="1:2" x14ac:dyDescent="0.25">
      <c r="A4698" s="18" t="s">
        <v>7824</v>
      </c>
      <c r="B4698" s="22" t="s">
        <v>7825</v>
      </c>
    </row>
    <row r="4699" spans="1:2" x14ac:dyDescent="0.25">
      <c r="A4699" s="18" t="s">
        <v>5128</v>
      </c>
      <c r="B4699" s="22" t="s">
        <v>5127</v>
      </c>
    </row>
    <row r="4700" spans="1:2" x14ac:dyDescent="0.25">
      <c r="A4700" s="18" t="s">
        <v>5130</v>
      </c>
      <c r="B4700" s="22" t="s">
        <v>5129</v>
      </c>
    </row>
    <row r="4701" spans="1:2" x14ac:dyDescent="0.25">
      <c r="A4701" s="18" t="s">
        <v>8454</v>
      </c>
      <c r="B4701" s="22" t="s">
        <v>8455</v>
      </c>
    </row>
    <row r="4702" spans="1:2" x14ac:dyDescent="0.25">
      <c r="A4702" s="18" t="s">
        <v>5472</v>
      </c>
      <c r="B4702" s="22" t="s">
        <v>5473</v>
      </c>
    </row>
    <row r="4703" spans="1:2" x14ac:dyDescent="0.25">
      <c r="A4703" s="18" t="s">
        <v>9666</v>
      </c>
      <c r="B4703" s="22" t="s">
        <v>9667</v>
      </c>
    </row>
    <row r="4704" spans="1:2" x14ac:dyDescent="0.25">
      <c r="A4704" s="18" t="s">
        <v>10237</v>
      </c>
      <c r="B4704" s="22" t="s">
        <v>10238</v>
      </c>
    </row>
    <row r="4705" spans="1:2" x14ac:dyDescent="0.25">
      <c r="A4705" s="18" t="s">
        <v>5132</v>
      </c>
      <c r="B4705" s="22" t="s">
        <v>5131</v>
      </c>
    </row>
    <row r="4706" spans="1:2" x14ac:dyDescent="0.25">
      <c r="A4706" s="18" t="s">
        <v>5462</v>
      </c>
      <c r="B4706" s="22" t="s">
        <v>5463</v>
      </c>
    </row>
    <row r="4707" spans="1:2" x14ac:dyDescent="0.25">
      <c r="A4707" s="18" t="s">
        <v>5134</v>
      </c>
      <c r="B4707" s="22" t="s">
        <v>5133</v>
      </c>
    </row>
    <row r="4708" spans="1:2" x14ac:dyDescent="0.25">
      <c r="A4708" s="18" t="s">
        <v>9518</v>
      </c>
      <c r="B4708" s="22" t="s">
        <v>9519</v>
      </c>
    </row>
    <row r="4709" spans="1:2" x14ac:dyDescent="0.25">
      <c r="A4709" s="18" t="s">
        <v>5976</v>
      </c>
      <c r="B4709" s="22" t="s">
        <v>5977</v>
      </c>
    </row>
    <row r="4710" spans="1:2" x14ac:dyDescent="0.25">
      <c r="A4710" s="18" t="s">
        <v>6986</v>
      </c>
      <c r="B4710" s="22" t="s">
        <v>6987</v>
      </c>
    </row>
    <row r="4711" spans="1:2" x14ac:dyDescent="0.25">
      <c r="A4711" s="18" t="s">
        <v>5136</v>
      </c>
      <c r="B4711" s="22" t="s">
        <v>5135</v>
      </c>
    </row>
    <row r="4712" spans="1:2" x14ac:dyDescent="0.25">
      <c r="A4712" s="18" t="s">
        <v>8144</v>
      </c>
      <c r="B4712" s="22" t="s">
        <v>8145</v>
      </c>
    </row>
    <row r="4713" spans="1:2" x14ac:dyDescent="0.25">
      <c r="A4713" s="18" t="s">
        <v>5139</v>
      </c>
      <c r="B4713" s="22" t="s">
        <v>5138</v>
      </c>
    </row>
    <row r="4714" spans="1:2" x14ac:dyDescent="0.25">
      <c r="A4714" s="18" t="s">
        <v>6181</v>
      </c>
      <c r="B4714" s="22" t="s">
        <v>6182</v>
      </c>
    </row>
    <row r="4715" spans="1:2" x14ac:dyDescent="0.25">
      <c r="A4715" s="18" t="s">
        <v>5141</v>
      </c>
      <c r="B4715" s="22" t="s">
        <v>5140</v>
      </c>
    </row>
    <row r="4716" spans="1:2" x14ac:dyDescent="0.25">
      <c r="A4716" s="18" t="s">
        <v>397</v>
      </c>
      <c r="B4716" s="22" t="s">
        <v>5142</v>
      </c>
    </row>
    <row r="4717" spans="1:2" x14ac:dyDescent="0.25">
      <c r="A4717" s="18" t="s">
        <v>5844</v>
      </c>
      <c r="B4717" s="22" t="s">
        <v>5845</v>
      </c>
    </row>
    <row r="4718" spans="1:2" x14ac:dyDescent="0.25">
      <c r="A4718" s="18" t="s">
        <v>8910</v>
      </c>
      <c r="B4718" s="22" t="s">
        <v>8911</v>
      </c>
    </row>
    <row r="4719" spans="1:2" x14ac:dyDescent="0.25">
      <c r="A4719" s="18" t="s">
        <v>387</v>
      </c>
      <c r="B4719" s="22" t="s">
        <v>5143</v>
      </c>
    </row>
    <row r="4720" spans="1:2" x14ac:dyDescent="0.25">
      <c r="A4720" s="18" t="s">
        <v>7694</v>
      </c>
      <c r="B4720" s="22" t="s">
        <v>7695</v>
      </c>
    </row>
    <row r="4721" spans="1:2" x14ac:dyDescent="0.25">
      <c r="A4721" s="18" t="s">
        <v>5145</v>
      </c>
      <c r="B4721" s="22" t="s">
        <v>5144</v>
      </c>
    </row>
    <row r="4722" spans="1:2" x14ac:dyDescent="0.25">
      <c r="A4722" s="18" t="s">
        <v>5147</v>
      </c>
      <c r="B4722" s="22" t="s">
        <v>5146</v>
      </c>
    </row>
    <row r="4723" spans="1:2" x14ac:dyDescent="0.25">
      <c r="A4723" s="18" t="s">
        <v>5149</v>
      </c>
      <c r="B4723" s="22" t="s">
        <v>5148</v>
      </c>
    </row>
    <row r="4724" spans="1:2" x14ac:dyDescent="0.25">
      <c r="A4724" s="18" t="s">
        <v>9298</v>
      </c>
      <c r="B4724" s="22" t="s">
        <v>9299</v>
      </c>
    </row>
    <row r="4725" spans="1:2" x14ac:dyDescent="0.25">
      <c r="A4725" s="18" t="s">
        <v>6996</v>
      </c>
      <c r="B4725" s="22" t="s">
        <v>6997</v>
      </c>
    </row>
    <row r="4726" spans="1:2" x14ac:dyDescent="0.25">
      <c r="A4726" s="18" t="s">
        <v>9556</v>
      </c>
      <c r="B4726" s="22" t="s">
        <v>9557</v>
      </c>
    </row>
    <row r="4727" spans="1:2" x14ac:dyDescent="0.25">
      <c r="A4727" s="18" t="s">
        <v>8752</v>
      </c>
      <c r="B4727" s="22" t="s">
        <v>8753</v>
      </c>
    </row>
    <row r="4728" spans="1:2" x14ac:dyDescent="0.25">
      <c r="A4728" s="18" t="s">
        <v>10231</v>
      </c>
      <c r="B4728" s="22" t="s">
        <v>10232</v>
      </c>
    </row>
    <row r="4729" spans="1:2" x14ac:dyDescent="0.25">
      <c r="A4729" s="18" t="s">
        <v>5151</v>
      </c>
      <c r="B4729" s="22" t="s">
        <v>5150</v>
      </c>
    </row>
    <row r="4730" spans="1:2" x14ac:dyDescent="0.25">
      <c r="A4730" s="18" t="s">
        <v>8982</v>
      </c>
      <c r="B4730" s="22" t="s">
        <v>8983</v>
      </c>
    </row>
    <row r="4731" spans="1:2" x14ac:dyDescent="0.25">
      <c r="A4731" s="18" t="s">
        <v>5153</v>
      </c>
      <c r="B4731" s="22" t="s">
        <v>5152</v>
      </c>
    </row>
    <row r="4732" spans="1:2" x14ac:dyDescent="0.25">
      <c r="A4732" s="18" t="s">
        <v>9686</v>
      </c>
      <c r="B4732" s="22" t="s">
        <v>9687</v>
      </c>
    </row>
    <row r="4733" spans="1:2" x14ac:dyDescent="0.25">
      <c r="A4733" s="18" t="s">
        <v>6291</v>
      </c>
      <c r="B4733" s="22" t="s">
        <v>6292</v>
      </c>
    </row>
    <row r="4734" spans="1:2" x14ac:dyDescent="0.25">
      <c r="A4734" s="18" t="s">
        <v>6944</v>
      </c>
      <c r="B4734" s="22" t="s">
        <v>6945</v>
      </c>
    </row>
    <row r="4735" spans="1:2" x14ac:dyDescent="0.25">
      <c r="A4735" s="18" t="s">
        <v>5424</v>
      </c>
      <c r="B4735" s="22" t="s">
        <v>5425</v>
      </c>
    </row>
    <row r="4736" spans="1:2" x14ac:dyDescent="0.25">
      <c r="A4736" s="18" t="s">
        <v>5989</v>
      </c>
      <c r="B4736" s="22" t="s">
        <v>5990</v>
      </c>
    </row>
    <row r="4737" spans="1:2" x14ac:dyDescent="0.25">
      <c r="A4737" s="18" t="s">
        <v>8574</v>
      </c>
      <c r="B4737" s="22" t="s">
        <v>8575</v>
      </c>
    </row>
    <row r="4738" spans="1:2" x14ac:dyDescent="0.25">
      <c r="A4738" s="18" t="s">
        <v>5155</v>
      </c>
      <c r="B4738" s="22" t="s">
        <v>5154</v>
      </c>
    </row>
    <row r="4739" spans="1:2" x14ac:dyDescent="0.25">
      <c r="A4739" s="18" t="s">
        <v>364</v>
      </c>
      <c r="B4739" s="22" t="s">
        <v>5156</v>
      </c>
    </row>
    <row r="4740" spans="1:2" x14ac:dyDescent="0.25">
      <c r="A4740" s="18" t="s">
        <v>9872</v>
      </c>
      <c r="B4740" s="22" t="s">
        <v>9873</v>
      </c>
    </row>
    <row r="4741" spans="1:2" x14ac:dyDescent="0.25">
      <c r="A4741" s="18" t="s">
        <v>5158</v>
      </c>
      <c r="B4741" s="22" t="s">
        <v>5157</v>
      </c>
    </row>
    <row r="4742" spans="1:2" x14ac:dyDescent="0.25">
      <c r="A4742" s="18" t="s">
        <v>6956</v>
      </c>
      <c r="B4742" s="22" t="s">
        <v>6957</v>
      </c>
    </row>
    <row r="4743" spans="1:2" x14ac:dyDescent="0.25">
      <c r="A4743" s="18" t="s">
        <v>6203</v>
      </c>
      <c r="B4743" s="22" t="s">
        <v>6204</v>
      </c>
    </row>
    <row r="4744" spans="1:2" x14ac:dyDescent="0.25">
      <c r="A4744" s="18" t="s">
        <v>9343</v>
      </c>
      <c r="B4744" s="22" t="s">
        <v>9344</v>
      </c>
    </row>
    <row r="4745" spans="1:2" x14ac:dyDescent="0.25">
      <c r="A4745" s="18" t="s">
        <v>5160</v>
      </c>
      <c r="B4745" s="22" t="s">
        <v>5159</v>
      </c>
    </row>
    <row r="4746" spans="1:2" x14ac:dyDescent="0.25">
      <c r="A4746" s="18" t="s">
        <v>7606</v>
      </c>
      <c r="B4746" s="22" t="s">
        <v>7607</v>
      </c>
    </row>
    <row r="4747" spans="1:2" x14ac:dyDescent="0.25">
      <c r="A4747" s="18" t="s">
        <v>6619</v>
      </c>
      <c r="B4747" s="22" t="s">
        <v>6620</v>
      </c>
    </row>
    <row r="4748" spans="1:2" x14ac:dyDescent="0.25">
      <c r="A4748" s="18" t="s">
        <v>9944</v>
      </c>
      <c r="B4748" s="22" t="s">
        <v>9945</v>
      </c>
    </row>
    <row r="4749" spans="1:2" x14ac:dyDescent="0.25">
      <c r="A4749" s="18" t="s">
        <v>6161</v>
      </c>
      <c r="B4749" s="22" t="s">
        <v>6162</v>
      </c>
    </row>
    <row r="4750" spans="1:2" x14ac:dyDescent="0.25">
      <c r="A4750" s="18" t="s">
        <v>8284</v>
      </c>
      <c r="B4750" s="22" t="s">
        <v>8285</v>
      </c>
    </row>
    <row r="4751" spans="1:2" x14ac:dyDescent="0.25">
      <c r="A4751" s="18" t="s">
        <v>5162</v>
      </c>
      <c r="B4751" s="22" t="s">
        <v>5161</v>
      </c>
    </row>
    <row r="4752" spans="1:2" x14ac:dyDescent="0.25">
      <c r="A4752" s="18" t="s">
        <v>5164</v>
      </c>
      <c r="B4752" s="22" t="s">
        <v>5163</v>
      </c>
    </row>
    <row r="4753" spans="1:2" x14ac:dyDescent="0.25">
      <c r="A4753" s="18" t="s">
        <v>6325</v>
      </c>
      <c r="B4753" s="22" t="s">
        <v>6326</v>
      </c>
    </row>
    <row r="4754" spans="1:2" x14ac:dyDescent="0.25">
      <c r="A4754" s="18" t="s">
        <v>7956</v>
      </c>
      <c r="B4754" s="22" t="s">
        <v>7957</v>
      </c>
    </row>
    <row r="4755" spans="1:2" x14ac:dyDescent="0.25">
      <c r="A4755" s="18" t="s">
        <v>5166</v>
      </c>
      <c r="B4755" s="22" t="s">
        <v>5165</v>
      </c>
    </row>
    <row r="4756" spans="1:2" x14ac:dyDescent="0.25">
      <c r="A4756" s="18" t="s">
        <v>10031</v>
      </c>
      <c r="B4756" s="22" t="s">
        <v>10032</v>
      </c>
    </row>
    <row r="4757" spans="1:2" x14ac:dyDescent="0.25">
      <c r="A4757" s="18" t="s">
        <v>5168</v>
      </c>
      <c r="B4757" s="22" t="s">
        <v>5167</v>
      </c>
    </row>
    <row r="4758" spans="1:2" x14ac:dyDescent="0.25">
      <c r="A4758" s="18" t="s">
        <v>5170</v>
      </c>
      <c r="B4758" s="22" t="s">
        <v>5169</v>
      </c>
    </row>
    <row r="4759" spans="1:2" x14ac:dyDescent="0.25">
      <c r="A4759" s="18" t="s">
        <v>5172</v>
      </c>
      <c r="B4759" s="22" t="s">
        <v>5171</v>
      </c>
    </row>
    <row r="4760" spans="1:2" x14ac:dyDescent="0.25">
      <c r="A4760" s="18" t="s">
        <v>6970</v>
      </c>
      <c r="B4760" s="22" t="s">
        <v>6971</v>
      </c>
    </row>
    <row r="4761" spans="1:2" x14ac:dyDescent="0.25">
      <c r="A4761" s="18" t="s">
        <v>5174</v>
      </c>
      <c r="B4761" s="22" t="s">
        <v>5173</v>
      </c>
    </row>
    <row r="4762" spans="1:2" x14ac:dyDescent="0.25">
      <c r="A4762" s="18" t="s">
        <v>5176</v>
      </c>
      <c r="B4762" s="22" t="s">
        <v>5175</v>
      </c>
    </row>
    <row r="4763" spans="1:2" x14ac:dyDescent="0.25">
      <c r="A4763" s="18" t="s">
        <v>8828</v>
      </c>
      <c r="B4763" s="22" t="s">
        <v>8829</v>
      </c>
    </row>
    <row r="4764" spans="1:2" x14ac:dyDescent="0.25">
      <c r="A4764" s="18" t="s">
        <v>5632</v>
      </c>
      <c r="B4764" s="22" t="s">
        <v>5633</v>
      </c>
    </row>
    <row r="4765" spans="1:2" x14ac:dyDescent="0.25">
      <c r="A4765" s="18" t="s">
        <v>8306</v>
      </c>
      <c r="B4765" s="22" t="s">
        <v>8307</v>
      </c>
    </row>
    <row r="4766" spans="1:2" x14ac:dyDescent="0.25">
      <c r="A4766" s="18" t="s">
        <v>5178</v>
      </c>
      <c r="B4766" s="22" t="s">
        <v>5177</v>
      </c>
    </row>
    <row r="4767" spans="1:2" x14ac:dyDescent="0.25">
      <c r="A4767" s="18" t="s">
        <v>5180</v>
      </c>
      <c r="B4767" s="22" t="s">
        <v>5179</v>
      </c>
    </row>
    <row r="4768" spans="1:2" x14ac:dyDescent="0.25">
      <c r="A4768" s="18" t="s">
        <v>8448</v>
      </c>
      <c r="B4768" s="22" t="s">
        <v>8449</v>
      </c>
    </row>
    <row r="4769" spans="1:2" x14ac:dyDescent="0.25">
      <c r="A4769" s="18" t="s">
        <v>7848</v>
      </c>
      <c r="B4769" s="22" t="s">
        <v>7849</v>
      </c>
    </row>
    <row r="4770" spans="1:2" x14ac:dyDescent="0.25">
      <c r="A4770" s="18" t="s">
        <v>5182</v>
      </c>
      <c r="B4770" s="22" t="s">
        <v>5181</v>
      </c>
    </row>
    <row r="4771" spans="1:2" x14ac:dyDescent="0.25">
      <c r="A4771" s="18" t="s">
        <v>5184</v>
      </c>
      <c r="B4771" s="22" t="s">
        <v>5183</v>
      </c>
    </row>
    <row r="4772" spans="1:2" x14ac:dyDescent="0.25">
      <c r="A4772" s="18" t="s">
        <v>5186</v>
      </c>
      <c r="B4772" s="22" t="s">
        <v>5185</v>
      </c>
    </row>
    <row r="4773" spans="1:2" x14ac:dyDescent="0.25">
      <c r="A4773" s="18" t="s">
        <v>5188</v>
      </c>
      <c r="B4773" s="22" t="s">
        <v>5187</v>
      </c>
    </row>
    <row r="4774" spans="1:2" x14ac:dyDescent="0.25">
      <c r="A4774" s="18" t="s">
        <v>5190</v>
      </c>
      <c r="B4774" s="22" t="s">
        <v>5189</v>
      </c>
    </row>
    <row r="4775" spans="1:2" x14ac:dyDescent="0.25">
      <c r="A4775" s="18" t="s">
        <v>8658</v>
      </c>
      <c r="B4775" s="22" t="s">
        <v>8659</v>
      </c>
    </row>
    <row r="4776" spans="1:2" x14ac:dyDescent="0.25">
      <c r="A4776" s="18" t="s">
        <v>6780</v>
      </c>
      <c r="B4776" s="22" t="s">
        <v>6781</v>
      </c>
    </row>
    <row r="4777" spans="1:2" x14ac:dyDescent="0.25">
      <c r="A4777" s="18" t="s">
        <v>7356</v>
      </c>
      <c r="B4777" s="22" t="s">
        <v>7357</v>
      </c>
    </row>
    <row r="4778" spans="1:2" x14ac:dyDescent="0.25">
      <c r="A4778" s="18" t="s">
        <v>5964</v>
      </c>
      <c r="B4778" s="22" t="s">
        <v>5965</v>
      </c>
    </row>
    <row r="4779" spans="1:2" x14ac:dyDescent="0.25">
      <c r="A4779" s="18" t="s">
        <v>7664</v>
      </c>
      <c r="B4779" s="22" t="s">
        <v>7665</v>
      </c>
    </row>
    <row r="4780" spans="1:2" x14ac:dyDescent="0.25">
      <c r="A4780" s="18" t="s">
        <v>5192</v>
      </c>
      <c r="B4780" s="22" t="s">
        <v>5191</v>
      </c>
    </row>
    <row r="4781" spans="1:2" x14ac:dyDescent="0.25">
      <c r="A4781" s="18" t="s">
        <v>5194</v>
      </c>
      <c r="B4781" s="22" t="s">
        <v>5193</v>
      </c>
    </row>
    <row r="4782" spans="1:2" x14ac:dyDescent="0.25">
      <c r="A4782" s="18" t="s">
        <v>5884</v>
      </c>
      <c r="B4782" s="22" t="s">
        <v>5885</v>
      </c>
    </row>
    <row r="4783" spans="1:2" x14ac:dyDescent="0.25">
      <c r="A4783" s="18" t="s">
        <v>5196</v>
      </c>
      <c r="B4783" s="22" t="s">
        <v>5195</v>
      </c>
    </row>
    <row r="4784" spans="1:2" x14ac:dyDescent="0.25">
      <c r="A4784" s="18" t="s">
        <v>6217</v>
      </c>
      <c r="B4784" s="22" t="s">
        <v>6218</v>
      </c>
    </row>
    <row r="4785" spans="1:2" x14ac:dyDescent="0.25">
      <c r="A4785" s="18" t="s">
        <v>5198</v>
      </c>
      <c r="B4785" s="22" t="s">
        <v>5197</v>
      </c>
    </row>
    <row r="4786" spans="1:2" x14ac:dyDescent="0.25">
      <c r="A4786" s="18" t="s">
        <v>7038</v>
      </c>
      <c r="B4786" s="22" t="s">
        <v>7039</v>
      </c>
    </row>
    <row r="4787" spans="1:2" x14ac:dyDescent="0.25">
      <c r="A4787" s="18" t="s">
        <v>9150</v>
      </c>
      <c r="B4787" s="22" t="s">
        <v>9151</v>
      </c>
    </row>
    <row r="4788" spans="1:2" x14ac:dyDescent="0.25">
      <c r="A4788" s="18" t="s">
        <v>5380</v>
      </c>
      <c r="B4788" s="22" t="s">
        <v>5381</v>
      </c>
    </row>
    <row r="4789" spans="1:2" x14ac:dyDescent="0.25">
      <c r="A4789" s="18" t="s">
        <v>5200</v>
      </c>
      <c r="B4789" s="22" t="s">
        <v>5199</v>
      </c>
    </row>
    <row r="4790" spans="1:2" x14ac:dyDescent="0.25">
      <c r="A4790" s="18" t="s">
        <v>5202</v>
      </c>
      <c r="B4790" s="22" t="s">
        <v>5201</v>
      </c>
    </row>
    <row r="4791" spans="1:2" x14ac:dyDescent="0.25">
      <c r="A4791" s="18" t="s">
        <v>5204</v>
      </c>
      <c r="B4791" s="22" t="s">
        <v>5203</v>
      </c>
    </row>
    <row r="4792" spans="1:2" x14ac:dyDescent="0.25">
      <c r="A4792" s="18" t="s">
        <v>5206</v>
      </c>
      <c r="B4792" s="22" t="s">
        <v>5205</v>
      </c>
    </row>
    <row r="4793" spans="1:2" x14ac:dyDescent="0.25">
      <c r="A4793" s="18" t="s">
        <v>5208</v>
      </c>
      <c r="B4793" s="22" t="s">
        <v>5207</v>
      </c>
    </row>
    <row r="4794" spans="1:2" x14ac:dyDescent="0.25">
      <c r="A4794" s="18" t="s">
        <v>9302</v>
      </c>
      <c r="B4794" s="22" t="s">
        <v>9303</v>
      </c>
    </row>
    <row r="4795" spans="1:2" x14ac:dyDescent="0.25">
      <c r="A4795" s="18" t="s">
        <v>10065</v>
      </c>
      <c r="B4795" s="22" t="s">
        <v>10066</v>
      </c>
    </row>
    <row r="4796" spans="1:2" x14ac:dyDescent="0.25">
      <c r="A4796" s="18" t="s">
        <v>5318</v>
      </c>
      <c r="B4796" s="22" t="s">
        <v>5319</v>
      </c>
    </row>
    <row r="4797" spans="1:2" x14ac:dyDescent="0.25">
      <c r="A4797" s="18" t="s">
        <v>5482</v>
      </c>
      <c r="B4797" s="22" t="s">
        <v>5483</v>
      </c>
    </row>
    <row r="4798" spans="1:2" x14ac:dyDescent="0.25">
      <c r="A4798" s="18" t="s">
        <v>6527</v>
      </c>
      <c r="B4798" s="22" t="s">
        <v>6528</v>
      </c>
    </row>
    <row r="4799" spans="1:2" x14ac:dyDescent="0.25">
      <c r="A4799" s="18" t="s">
        <v>5910</v>
      </c>
      <c r="B4799" s="22" t="s">
        <v>5911</v>
      </c>
    </row>
    <row r="4800" spans="1:2" x14ac:dyDescent="0.25">
      <c r="A4800" s="18" t="s">
        <v>7260</v>
      </c>
      <c r="B4800" s="22" t="s">
        <v>7261</v>
      </c>
    </row>
    <row r="4801" spans="1:2" x14ac:dyDescent="0.25">
      <c r="A4801" s="18" t="s">
        <v>5210</v>
      </c>
      <c r="B4801" s="22" t="s">
        <v>5209</v>
      </c>
    </row>
    <row r="4802" spans="1:2" x14ac:dyDescent="0.25">
      <c r="A4802" s="18" t="s">
        <v>9274</v>
      </c>
      <c r="B4802" s="22" t="s">
        <v>9275</v>
      </c>
    </row>
    <row r="4803" spans="1:2" x14ac:dyDescent="0.25">
      <c r="A4803" s="18" t="s">
        <v>9186</v>
      </c>
      <c r="B4803" s="22" t="s">
        <v>9187</v>
      </c>
    </row>
    <row r="4804" spans="1:2" x14ac:dyDescent="0.25">
      <c r="A4804" s="18" t="s">
        <v>5942</v>
      </c>
      <c r="B4804" s="22" t="s">
        <v>5943</v>
      </c>
    </row>
    <row r="4805" spans="1:2" x14ac:dyDescent="0.25">
      <c r="A4805" s="18" t="s">
        <v>9391</v>
      </c>
      <c r="B4805" s="22" t="s">
        <v>9392</v>
      </c>
    </row>
    <row r="4806" spans="1:2" x14ac:dyDescent="0.25">
      <c r="A4806" s="18" t="s">
        <v>5212</v>
      </c>
      <c r="B4806" s="22" t="s">
        <v>5211</v>
      </c>
    </row>
    <row r="4807" spans="1:2" x14ac:dyDescent="0.25">
      <c r="A4807" s="18" t="s">
        <v>7486</v>
      </c>
      <c r="B4807" s="22" t="s">
        <v>7487</v>
      </c>
    </row>
    <row r="4808" spans="1:2" x14ac:dyDescent="0.25">
      <c r="A4808" s="18" t="s">
        <v>10125</v>
      </c>
      <c r="B4808" s="22" t="s">
        <v>10126</v>
      </c>
    </row>
    <row r="4809" spans="1:2" x14ac:dyDescent="0.25">
      <c r="A4809" s="18" t="s">
        <v>9363</v>
      </c>
      <c r="B4809" s="22" t="s">
        <v>9364</v>
      </c>
    </row>
    <row r="4810" spans="1:2" x14ac:dyDescent="0.25">
      <c r="A4810" s="18" t="s">
        <v>6433</v>
      </c>
      <c r="B4810" s="22" t="s">
        <v>6434</v>
      </c>
    </row>
    <row r="4811" spans="1:2" x14ac:dyDescent="0.25">
      <c r="A4811" s="18" t="s">
        <v>8704</v>
      </c>
      <c r="B4811" s="22" t="s">
        <v>8705</v>
      </c>
    </row>
    <row r="4812" spans="1:2" x14ac:dyDescent="0.25">
      <c r="A4812" s="18" t="s">
        <v>5214</v>
      </c>
      <c r="B4812" s="22" t="s">
        <v>5213</v>
      </c>
    </row>
    <row r="4813" spans="1:2" x14ac:dyDescent="0.25">
      <c r="A4813" s="18" t="s">
        <v>10167</v>
      </c>
      <c r="B4813" s="22" t="s">
        <v>10168</v>
      </c>
    </row>
    <row r="4814" spans="1:2" x14ac:dyDescent="0.25">
      <c r="A4814" s="18" t="s">
        <v>5216</v>
      </c>
      <c r="B4814" s="22" t="s">
        <v>5215</v>
      </c>
    </row>
    <row r="4815" spans="1:2" x14ac:dyDescent="0.25">
      <c r="A4815" s="18" t="s">
        <v>6237</v>
      </c>
      <c r="B4815" s="22" t="s">
        <v>6238</v>
      </c>
    </row>
    <row r="4816" spans="1:2" x14ac:dyDescent="0.25">
      <c r="A4816" s="18" t="s">
        <v>5218</v>
      </c>
      <c r="B4816" s="22" t="s">
        <v>5217</v>
      </c>
    </row>
    <row r="4817" spans="1:2" x14ac:dyDescent="0.25">
      <c r="A4817" s="18"/>
      <c r="B4817" s="22"/>
    </row>
    <row r="4818" spans="1:2" x14ac:dyDescent="0.25">
      <c r="A4818" s="18"/>
      <c r="B4818" s="22"/>
    </row>
    <row r="4819" spans="1:2" x14ac:dyDescent="0.25">
      <c r="A4819" s="18"/>
      <c r="B4819" s="22"/>
    </row>
    <row r="4820" spans="1:2" x14ac:dyDescent="0.25">
      <c r="A4820" s="18"/>
      <c r="B4820" s="22"/>
    </row>
    <row r="4821" spans="1:2" x14ac:dyDescent="0.25">
      <c r="A4821" s="18"/>
      <c r="B4821" s="22"/>
    </row>
    <row r="4822" spans="1:2" x14ac:dyDescent="0.25">
      <c r="A4822" s="18"/>
      <c r="B4822" s="22"/>
    </row>
    <row r="4823" spans="1:2" x14ac:dyDescent="0.25">
      <c r="A4823" s="18"/>
      <c r="B4823" s="22"/>
    </row>
    <row r="4824" spans="1:2" x14ac:dyDescent="0.25">
      <c r="A4824" s="18"/>
      <c r="B4824" s="22"/>
    </row>
    <row r="4825" spans="1:2" x14ac:dyDescent="0.25">
      <c r="A4825" s="18"/>
      <c r="B4825" s="22"/>
    </row>
    <row r="4826" spans="1:2" x14ac:dyDescent="0.25">
      <c r="A4826" s="18"/>
      <c r="B4826" s="22"/>
    </row>
    <row r="4827" spans="1:2" x14ac:dyDescent="0.25">
      <c r="A4827" s="18"/>
      <c r="B4827" s="22"/>
    </row>
    <row r="4828" spans="1:2" x14ac:dyDescent="0.25">
      <c r="A4828" s="18"/>
      <c r="B4828" s="22"/>
    </row>
    <row r="4829" spans="1:2" x14ac:dyDescent="0.25">
      <c r="A4829" s="18"/>
      <c r="B4829" s="22"/>
    </row>
    <row r="4830" spans="1:2" x14ac:dyDescent="0.25">
      <c r="A4830" s="18"/>
      <c r="B4830" s="22"/>
    </row>
    <row r="4831" spans="1:2" x14ac:dyDescent="0.25">
      <c r="A4831" s="18"/>
      <c r="B4831" s="22"/>
    </row>
    <row r="4832" spans="1:2" x14ac:dyDescent="0.25">
      <c r="A4832" s="18"/>
      <c r="B4832" s="22"/>
    </row>
    <row r="4833" spans="1:2" x14ac:dyDescent="0.25">
      <c r="A4833" s="18"/>
      <c r="B4833" s="22"/>
    </row>
    <row r="4834" spans="1:2" x14ac:dyDescent="0.25">
      <c r="A4834" s="18"/>
      <c r="B4834" s="22"/>
    </row>
    <row r="4835" spans="1:2" x14ac:dyDescent="0.25">
      <c r="A4835" s="18"/>
      <c r="B4835" s="22"/>
    </row>
    <row r="4836" spans="1:2" x14ac:dyDescent="0.25">
      <c r="A4836" s="18"/>
      <c r="B4836" s="22"/>
    </row>
    <row r="4837" spans="1:2" x14ac:dyDescent="0.25">
      <c r="A4837" s="18"/>
      <c r="B4837" s="22"/>
    </row>
    <row r="4838" spans="1:2" x14ac:dyDescent="0.25">
      <c r="A4838" s="18"/>
      <c r="B4838" s="22"/>
    </row>
    <row r="4839" spans="1:2" x14ac:dyDescent="0.25">
      <c r="A4839" s="18"/>
      <c r="B4839" s="22"/>
    </row>
    <row r="4840" spans="1:2" x14ac:dyDescent="0.25">
      <c r="A4840" s="18"/>
      <c r="B4840" s="22"/>
    </row>
    <row r="4841" spans="1:2" x14ac:dyDescent="0.25">
      <c r="A4841" s="18"/>
      <c r="B4841" s="22"/>
    </row>
    <row r="4842" spans="1:2" x14ac:dyDescent="0.25">
      <c r="A4842" s="18"/>
      <c r="B4842" s="22"/>
    </row>
    <row r="4843" spans="1:2" x14ac:dyDescent="0.25">
      <c r="A4843" s="18"/>
      <c r="B4843" s="22"/>
    </row>
    <row r="4844" spans="1:2" x14ac:dyDescent="0.25">
      <c r="A4844" s="18"/>
      <c r="B4844" s="22"/>
    </row>
    <row r="4845" spans="1:2" x14ac:dyDescent="0.25">
      <c r="A4845" s="18"/>
      <c r="B4845" s="22"/>
    </row>
    <row r="4846" spans="1:2" x14ac:dyDescent="0.25">
      <c r="A4846" s="18"/>
      <c r="B4846" s="22"/>
    </row>
    <row r="4847" spans="1:2" x14ac:dyDescent="0.25">
      <c r="A4847" s="18"/>
      <c r="B4847" s="22"/>
    </row>
    <row r="4848" spans="1:2" x14ac:dyDescent="0.25">
      <c r="A4848" s="18"/>
      <c r="B4848" s="22"/>
    </row>
    <row r="4849" spans="1:2" x14ac:dyDescent="0.25">
      <c r="A4849" s="18"/>
      <c r="B4849" s="22"/>
    </row>
    <row r="4850" spans="1:2" x14ac:dyDescent="0.25">
      <c r="A4850" s="18"/>
      <c r="B4850" s="22"/>
    </row>
    <row r="4851" spans="1:2" x14ac:dyDescent="0.25">
      <c r="A4851" s="18"/>
      <c r="B4851" s="22"/>
    </row>
    <row r="4852" spans="1:2" x14ac:dyDescent="0.25">
      <c r="A4852" s="18"/>
      <c r="B4852" s="22"/>
    </row>
    <row r="4853" spans="1:2" x14ac:dyDescent="0.25">
      <c r="A4853" s="18"/>
      <c r="B4853" s="22"/>
    </row>
    <row r="4854" spans="1:2" x14ac:dyDescent="0.25">
      <c r="A4854" s="18"/>
      <c r="B4854" s="22"/>
    </row>
    <row r="4855" spans="1:2" x14ac:dyDescent="0.25">
      <c r="A4855" s="18"/>
      <c r="B4855" s="22"/>
    </row>
    <row r="4856" spans="1:2" x14ac:dyDescent="0.25">
      <c r="A4856" s="18"/>
      <c r="B4856" s="22"/>
    </row>
    <row r="4857" spans="1:2" x14ac:dyDescent="0.25">
      <c r="A4857" s="18"/>
      <c r="B4857" s="22"/>
    </row>
    <row r="4858" spans="1:2" x14ac:dyDescent="0.25">
      <c r="A4858" s="18"/>
      <c r="B4858" s="22"/>
    </row>
    <row r="4859" spans="1:2" x14ac:dyDescent="0.25">
      <c r="A4859" s="18"/>
      <c r="B4859" s="22"/>
    </row>
    <row r="4860" spans="1:2" x14ac:dyDescent="0.25">
      <c r="A4860" s="18"/>
      <c r="B4860" s="22"/>
    </row>
    <row r="4861" spans="1:2" x14ac:dyDescent="0.25">
      <c r="A4861" s="18"/>
      <c r="B4861" s="22"/>
    </row>
    <row r="4862" spans="1:2" x14ac:dyDescent="0.25">
      <c r="A4862" s="18"/>
      <c r="B4862" s="22"/>
    </row>
    <row r="4863" spans="1:2" x14ac:dyDescent="0.25">
      <c r="A4863" s="18"/>
      <c r="B4863" s="22"/>
    </row>
    <row r="4864" spans="1:2" x14ac:dyDescent="0.25">
      <c r="A4864" s="18"/>
      <c r="B4864" s="22"/>
    </row>
    <row r="4865" spans="1:2" x14ac:dyDescent="0.25">
      <c r="A4865" s="18"/>
      <c r="B4865" s="22"/>
    </row>
    <row r="4866" spans="1:2" x14ac:dyDescent="0.25">
      <c r="A4866" s="18"/>
      <c r="B4866" s="22"/>
    </row>
    <row r="4867" spans="1:2" x14ac:dyDescent="0.25">
      <c r="A4867" s="18"/>
      <c r="B4867" s="22"/>
    </row>
    <row r="4868" spans="1:2" x14ac:dyDescent="0.25">
      <c r="A4868" s="18"/>
      <c r="B4868" s="22"/>
    </row>
    <row r="4869" spans="1:2" x14ac:dyDescent="0.25">
      <c r="A4869" s="18"/>
      <c r="B4869" s="22"/>
    </row>
    <row r="4870" spans="1:2" x14ac:dyDescent="0.25">
      <c r="A4870" s="18"/>
      <c r="B4870" s="22"/>
    </row>
    <row r="4871" spans="1:2" x14ac:dyDescent="0.25">
      <c r="A4871" s="18"/>
      <c r="B4871" s="22"/>
    </row>
    <row r="4872" spans="1:2" x14ac:dyDescent="0.25">
      <c r="A4872" s="18"/>
      <c r="B4872" s="22"/>
    </row>
    <row r="4873" spans="1:2" x14ac:dyDescent="0.25">
      <c r="A4873" s="18"/>
      <c r="B4873" s="22"/>
    </row>
    <row r="4874" spans="1:2" x14ac:dyDescent="0.25">
      <c r="A4874" s="18"/>
      <c r="B4874" s="22"/>
    </row>
    <row r="4875" spans="1:2" x14ac:dyDescent="0.25">
      <c r="A4875" s="18"/>
      <c r="B4875" s="22"/>
    </row>
    <row r="4876" spans="1:2" x14ac:dyDescent="0.25">
      <c r="A4876" s="18"/>
      <c r="B4876" s="22"/>
    </row>
    <row r="4877" spans="1:2" x14ac:dyDescent="0.25">
      <c r="A4877" s="18"/>
      <c r="B4877" s="22"/>
    </row>
    <row r="4878" spans="1:2" x14ac:dyDescent="0.25">
      <c r="A4878" s="18"/>
      <c r="B4878" s="22"/>
    </row>
    <row r="4879" spans="1:2" x14ac:dyDescent="0.25">
      <c r="A4879" s="18"/>
      <c r="B4879" s="22"/>
    </row>
    <row r="4880" spans="1:2" x14ac:dyDescent="0.25">
      <c r="A4880" s="18"/>
      <c r="B4880" s="22"/>
    </row>
    <row r="4881" spans="1:2" x14ac:dyDescent="0.25">
      <c r="A4881" s="18"/>
      <c r="B4881" s="22"/>
    </row>
    <row r="4882" spans="1:2" x14ac:dyDescent="0.25">
      <c r="A4882" s="18"/>
      <c r="B4882" s="22"/>
    </row>
    <row r="4883" spans="1:2" x14ac:dyDescent="0.25">
      <c r="A4883" s="18"/>
      <c r="B4883" s="22"/>
    </row>
    <row r="4884" spans="1:2" x14ac:dyDescent="0.25">
      <c r="A4884" s="18"/>
      <c r="B4884" s="22"/>
    </row>
    <row r="4885" spans="1:2" x14ac:dyDescent="0.25">
      <c r="A4885" s="18"/>
      <c r="B4885" s="22"/>
    </row>
    <row r="4886" spans="1:2" x14ac:dyDescent="0.25">
      <c r="A4886" s="18"/>
      <c r="B4886" s="22"/>
    </row>
    <row r="4887" spans="1:2" x14ac:dyDescent="0.25">
      <c r="A4887" s="18"/>
      <c r="B4887" s="22"/>
    </row>
    <row r="4888" spans="1:2" x14ac:dyDescent="0.25">
      <c r="A4888" s="18"/>
      <c r="B4888" s="22"/>
    </row>
    <row r="4889" spans="1:2" x14ac:dyDescent="0.25">
      <c r="A4889" s="18"/>
      <c r="B4889" s="22"/>
    </row>
    <row r="4890" spans="1:2" x14ac:dyDescent="0.25">
      <c r="A4890" s="18"/>
      <c r="B4890" s="22"/>
    </row>
    <row r="4891" spans="1:2" x14ac:dyDescent="0.25">
      <c r="A4891" s="18"/>
      <c r="B4891" s="22"/>
    </row>
    <row r="4892" spans="1:2" x14ac:dyDescent="0.25">
      <c r="A4892" s="18"/>
      <c r="B4892" s="22"/>
    </row>
    <row r="4893" spans="1:2" x14ac:dyDescent="0.25">
      <c r="A4893" s="18"/>
      <c r="B4893" s="22"/>
    </row>
    <row r="4894" spans="1:2" x14ac:dyDescent="0.25">
      <c r="A4894" s="18"/>
      <c r="B4894" s="22"/>
    </row>
    <row r="4895" spans="1:2" x14ac:dyDescent="0.25">
      <c r="A4895" s="18"/>
      <c r="B4895" s="22"/>
    </row>
    <row r="4896" spans="1:2" x14ac:dyDescent="0.25">
      <c r="A4896" s="18"/>
      <c r="B4896" s="22"/>
    </row>
    <row r="4897" spans="1:2" x14ac:dyDescent="0.25">
      <c r="A4897" s="18"/>
      <c r="B4897" s="22"/>
    </row>
    <row r="4898" spans="1:2" x14ac:dyDescent="0.25">
      <c r="A4898" s="18"/>
      <c r="B4898" s="22"/>
    </row>
    <row r="4899" spans="1:2" x14ac:dyDescent="0.25">
      <c r="A4899" s="18"/>
      <c r="B4899" s="22"/>
    </row>
    <row r="4900" spans="1:2" x14ac:dyDescent="0.25">
      <c r="A4900" s="18"/>
      <c r="B4900" s="22"/>
    </row>
    <row r="4901" spans="1:2" x14ac:dyDescent="0.25">
      <c r="A4901" s="18"/>
      <c r="B4901" s="22"/>
    </row>
    <row r="4902" spans="1:2" x14ac:dyDescent="0.25">
      <c r="A4902" s="18"/>
      <c r="B4902" s="22"/>
    </row>
    <row r="4903" spans="1:2" x14ac:dyDescent="0.25">
      <c r="A4903" s="18"/>
      <c r="B4903" s="22"/>
    </row>
    <row r="4904" spans="1:2" x14ac:dyDescent="0.25">
      <c r="A4904" s="18"/>
      <c r="B4904" s="22"/>
    </row>
    <row r="4905" spans="1:2" x14ac:dyDescent="0.25">
      <c r="A4905" s="18"/>
      <c r="B4905" s="22"/>
    </row>
    <row r="4906" spans="1:2" x14ac:dyDescent="0.25">
      <c r="A4906" s="18"/>
      <c r="B4906" s="22"/>
    </row>
    <row r="4907" spans="1:2" x14ac:dyDescent="0.25">
      <c r="A4907" s="18"/>
      <c r="B4907" s="22"/>
    </row>
    <row r="4908" spans="1:2" x14ac:dyDescent="0.25">
      <c r="A4908" s="18"/>
      <c r="B4908" s="22"/>
    </row>
    <row r="4909" spans="1:2" x14ac:dyDescent="0.25">
      <c r="A4909" s="18"/>
      <c r="B4909" s="22"/>
    </row>
    <row r="4910" spans="1:2" x14ac:dyDescent="0.25">
      <c r="A4910" s="18"/>
      <c r="B4910" s="22"/>
    </row>
    <row r="4911" spans="1:2" x14ac:dyDescent="0.25">
      <c r="A4911" s="18"/>
      <c r="B4911" s="22"/>
    </row>
    <row r="4912" spans="1:2" x14ac:dyDescent="0.25">
      <c r="A4912" s="18"/>
      <c r="B4912" s="22"/>
    </row>
    <row r="4913" spans="1:2" x14ac:dyDescent="0.25">
      <c r="A4913" s="18"/>
      <c r="B4913" s="22"/>
    </row>
    <row r="4914" spans="1:2" x14ac:dyDescent="0.25">
      <c r="A4914" s="18"/>
      <c r="B4914" s="22"/>
    </row>
    <row r="4915" spans="1:2" x14ac:dyDescent="0.25">
      <c r="A4915" s="18"/>
      <c r="B4915" s="22"/>
    </row>
    <row r="4916" spans="1:2" x14ac:dyDescent="0.25">
      <c r="A4916" s="18"/>
      <c r="B4916" s="22"/>
    </row>
    <row r="4917" spans="1:2" x14ac:dyDescent="0.25">
      <c r="A4917" s="18"/>
      <c r="B4917" s="22"/>
    </row>
    <row r="4918" spans="1:2" x14ac:dyDescent="0.25">
      <c r="A4918" s="18"/>
      <c r="B4918" s="22"/>
    </row>
    <row r="4919" spans="1:2" x14ac:dyDescent="0.25">
      <c r="A4919" s="18"/>
      <c r="B4919" s="22"/>
    </row>
    <row r="4920" spans="1:2" x14ac:dyDescent="0.25">
      <c r="A4920" s="18"/>
      <c r="B4920" s="22"/>
    </row>
    <row r="4921" spans="1:2" x14ac:dyDescent="0.25">
      <c r="A4921" s="18"/>
      <c r="B4921" s="22"/>
    </row>
    <row r="4922" spans="1:2" x14ac:dyDescent="0.25">
      <c r="A4922" s="18"/>
      <c r="B4922" s="22"/>
    </row>
    <row r="4923" spans="1:2" x14ac:dyDescent="0.25">
      <c r="A4923" s="18"/>
      <c r="B4923" s="22"/>
    </row>
    <row r="4924" spans="1:2" x14ac:dyDescent="0.25">
      <c r="A4924" s="18"/>
      <c r="B4924" s="22"/>
    </row>
    <row r="4925" spans="1:2" x14ac:dyDescent="0.25">
      <c r="A4925" s="18"/>
      <c r="B4925" s="22"/>
    </row>
    <row r="4926" spans="1:2" x14ac:dyDescent="0.25">
      <c r="A4926" s="18"/>
      <c r="B4926" s="22"/>
    </row>
    <row r="4927" spans="1:2" x14ac:dyDescent="0.25">
      <c r="A4927" s="18"/>
      <c r="B4927" s="22"/>
    </row>
    <row r="4928" spans="1:2" x14ac:dyDescent="0.25">
      <c r="A4928" s="18"/>
      <c r="B4928" s="22"/>
    </row>
    <row r="4929" spans="1:2" x14ac:dyDescent="0.25">
      <c r="A4929" s="18"/>
      <c r="B4929" s="22"/>
    </row>
    <row r="4930" spans="1:2" x14ac:dyDescent="0.25">
      <c r="A4930" s="18"/>
      <c r="B4930" s="22"/>
    </row>
    <row r="4931" spans="1:2" x14ac:dyDescent="0.25">
      <c r="A4931" s="18"/>
      <c r="B4931" s="22"/>
    </row>
    <row r="4932" spans="1:2" x14ac:dyDescent="0.25">
      <c r="A4932" s="18"/>
      <c r="B4932" s="22"/>
    </row>
    <row r="4933" spans="1:2" x14ac:dyDescent="0.25">
      <c r="A4933" s="18"/>
      <c r="B4933" s="22"/>
    </row>
    <row r="4934" spans="1:2" x14ac:dyDescent="0.25">
      <c r="A4934" s="18"/>
      <c r="B4934" s="22"/>
    </row>
    <row r="4935" spans="1:2" x14ac:dyDescent="0.25">
      <c r="A4935" s="18"/>
      <c r="B4935" s="22"/>
    </row>
    <row r="4936" spans="1:2" x14ac:dyDescent="0.25">
      <c r="A4936" s="18"/>
      <c r="B4936" s="22"/>
    </row>
    <row r="4937" spans="1:2" x14ac:dyDescent="0.25">
      <c r="A4937" s="18"/>
      <c r="B4937" s="22"/>
    </row>
    <row r="4938" spans="1:2" x14ac:dyDescent="0.25">
      <c r="A4938" s="18"/>
      <c r="B4938" s="22"/>
    </row>
    <row r="4939" spans="1:2" x14ac:dyDescent="0.25">
      <c r="A4939" s="18"/>
      <c r="B4939" s="22"/>
    </row>
    <row r="4940" spans="1:2" x14ac:dyDescent="0.25">
      <c r="A4940" s="18"/>
      <c r="B4940" s="22"/>
    </row>
    <row r="4941" spans="1:2" x14ac:dyDescent="0.25">
      <c r="A4941" s="18"/>
      <c r="B4941" s="22"/>
    </row>
    <row r="4942" spans="1:2" x14ac:dyDescent="0.25">
      <c r="A4942" s="18"/>
      <c r="B4942" s="22"/>
    </row>
    <row r="4943" spans="1:2" x14ac:dyDescent="0.25">
      <c r="A4943" s="18"/>
      <c r="B4943" s="22"/>
    </row>
    <row r="4944" spans="1:2" x14ac:dyDescent="0.25">
      <c r="A4944" s="18"/>
      <c r="B4944" s="22"/>
    </row>
    <row r="4945" spans="1:2" x14ac:dyDescent="0.25">
      <c r="A4945" s="18"/>
      <c r="B4945" s="22"/>
    </row>
    <row r="4946" spans="1:2" x14ac:dyDescent="0.25">
      <c r="A4946" s="18"/>
      <c r="B4946" s="22"/>
    </row>
    <row r="4947" spans="1:2" x14ac:dyDescent="0.25">
      <c r="A4947" s="18"/>
      <c r="B4947" s="22"/>
    </row>
    <row r="4948" spans="1:2" x14ac:dyDescent="0.25">
      <c r="A4948" s="18"/>
      <c r="B4948" s="22"/>
    </row>
    <row r="4949" spans="1:2" x14ac:dyDescent="0.25">
      <c r="A4949" s="18"/>
      <c r="B4949" s="22"/>
    </row>
    <row r="4950" spans="1:2" x14ac:dyDescent="0.25">
      <c r="A4950" s="18"/>
      <c r="B4950" s="22"/>
    </row>
    <row r="4951" spans="1:2" x14ac:dyDescent="0.25">
      <c r="A4951" s="18"/>
      <c r="B4951" s="22"/>
    </row>
    <row r="4952" spans="1:2" x14ac:dyDescent="0.25">
      <c r="A4952" s="18"/>
      <c r="B4952" s="22"/>
    </row>
    <row r="4953" spans="1:2" x14ac:dyDescent="0.25">
      <c r="A4953" s="18"/>
      <c r="B4953" s="22"/>
    </row>
    <row r="4954" spans="1:2" x14ac:dyDescent="0.25">
      <c r="A4954" s="18"/>
      <c r="B4954" s="22"/>
    </row>
    <row r="4955" spans="1:2" x14ac:dyDescent="0.25">
      <c r="A4955" s="18"/>
      <c r="B4955" s="22"/>
    </row>
    <row r="4956" spans="1:2" x14ac:dyDescent="0.25">
      <c r="A4956" s="18"/>
      <c r="B4956" s="22"/>
    </row>
    <row r="4957" spans="1:2" x14ac:dyDescent="0.25">
      <c r="A4957" s="18"/>
      <c r="B4957" s="22"/>
    </row>
    <row r="4958" spans="1:2" x14ac:dyDescent="0.25">
      <c r="A4958" s="18"/>
      <c r="B4958" s="22"/>
    </row>
    <row r="4959" spans="1:2" x14ac:dyDescent="0.25">
      <c r="A4959" s="18"/>
      <c r="B4959" s="22"/>
    </row>
    <row r="4960" spans="1:2" x14ac:dyDescent="0.25">
      <c r="A4960" s="18"/>
      <c r="B4960" s="22"/>
    </row>
    <row r="4961" spans="1:2" x14ac:dyDescent="0.25">
      <c r="A4961" s="18"/>
      <c r="B4961" s="22"/>
    </row>
    <row r="4962" spans="1:2" x14ac:dyDescent="0.25">
      <c r="A4962" s="18"/>
      <c r="B4962" s="22"/>
    </row>
    <row r="4963" spans="1:2" x14ac:dyDescent="0.25">
      <c r="A4963" s="18"/>
      <c r="B4963" s="22"/>
    </row>
    <row r="4964" spans="1:2" x14ac:dyDescent="0.25">
      <c r="A4964" s="18"/>
      <c r="B4964" s="22"/>
    </row>
    <row r="4965" spans="1:2" x14ac:dyDescent="0.25">
      <c r="A4965" s="18"/>
      <c r="B4965" s="22"/>
    </row>
    <row r="4966" spans="1:2" x14ac:dyDescent="0.25">
      <c r="A4966" s="18"/>
      <c r="B4966" s="22"/>
    </row>
    <row r="4967" spans="1:2" x14ac:dyDescent="0.25">
      <c r="A4967" s="18"/>
      <c r="B4967" s="22"/>
    </row>
    <row r="4968" spans="1:2" x14ac:dyDescent="0.25">
      <c r="A4968" s="18"/>
      <c r="B4968" s="22"/>
    </row>
    <row r="4969" spans="1:2" x14ac:dyDescent="0.25">
      <c r="A4969" s="18"/>
      <c r="B4969" s="22"/>
    </row>
    <row r="4970" spans="1:2" x14ac:dyDescent="0.25">
      <c r="A4970" s="18"/>
      <c r="B4970" s="22"/>
    </row>
    <row r="4971" spans="1:2" x14ac:dyDescent="0.25">
      <c r="A4971" s="18"/>
      <c r="B4971" s="22"/>
    </row>
    <row r="4972" spans="1:2" x14ac:dyDescent="0.25">
      <c r="A4972" s="18"/>
      <c r="B4972" s="22"/>
    </row>
    <row r="4973" spans="1:2" x14ac:dyDescent="0.25">
      <c r="A4973" s="18"/>
      <c r="B4973" s="22"/>
    </row>
    <row r="4974" spans="1:2" x14ac:dyDescent="0.25">
      <c r="A4974" s="18"/>
      <c r="B4974" s="22"/>
    </row>
    <row r="4975" spans="1:2" x14ac:dyDescent="0.25">
      <c r="A4975" s="18"/>
      <c r="B4975" s="22"/>
    </row>
    <row r="4976" spans="1:2" x14ac:dyDescent="0.25">
      <c r="A4976" s="18"/>
      <c r="B4976" s="22"/>
    </row>
    <row r="4977" spans="1:2" x14ac:dyDescent="0.25">
      <c r="A4977" s="18"/>
      <c r="B4977" s="22"/>
    </row>
    <row r="4978" spans="1:2" x14ac:dyDescent="0.25">
      <c r="A4978" s="18"/>
      <c r="B4978" s="22"/>
    </row>
    <row r="4979" spans="1:2" x14ac:dyDescent="0.25">
      <c r="A4979" s="18"/>
      <c r="B4979" s="22"/>
    </row>
    <row r="4980" spans="1:2" x14ac:dyDescent="0.25">
      <c r="A4980" s="18"/>
      <c r="B4980" s="22"/>
    </row>
    <row r="4981" spans="1:2" x14ac:dyDescent="0.25">
      <c r="A4981" s="18"/>
      <c r="B4981" s="22"/>
    </row>
    <row r="4982" spans="1:2" x14ac:dyDescent="0.25">
      <c r="A4982" s="18"/>
      <c r="B4982" s="22"/>
    </row>
    <row r="4983" spans="1:2" x14ac:dyDescent="0.25">
      <c r="A4983" s="18"/>
      <c r="B4983" s="22"/>
    </row>
    <row r="4984" spans="1:2" x14ac:dyDescent="0.25">
      <c r="A4984" s="18"/>
      <c r="B4984" s="22"/>
    </row>
    <row r="4985" spans="1:2" x14ac:dyDescent="0.25">
      <c r="A4985" s="18"/>
      <c r="B4985" s="22"/>
    </row>
    <row r="4986" spans="1:2" x14ac:dyDescent="0.25">
      <c r="A4986" s="18"/>
      <c r="B4986" s="22"/>
    </row>
    <row r="4987" spans="1:2" x14ac:dyDescent="0.25">
      <c r="A4987" s="18"/>
      <c r="B4987" s="22"/>
    </row>
    <row r="4988" spans="1:2" x14ac:dyDescent="0.25">
      <c r="A4988" s="18"/>
      <c r="B4988" s="22"/>
    </row>
    <row r="4989" spans="1:2" x14ac:dyDescent="0.25">
      <c r="A4989" s="18"/>
      <c r="B4989" s="22"/>
    </row>
    <row r="4990" spans="1:2" x14ac:dyDescent="0.25">
      <c r="A4990" s="18"/>
      <c r="B4990" s="22"/>
    </row>
    <row r="4991" spans="1:2" x14ac:dyDescent="0.25">
      <c r="A4991" s="18"/>
      <c r="B4991" s="22"/>
    </row>
    <row r="4992" spans="1:2" x14ac:dyDescent="0.25">
      <c r="A4992" s="18"/>
      <c r="B4992" s="22"/>
    </row>
    <row r="4993" spans="1:2" x14ac:dyDescent="0.25">
      <c r="A4993" s="18"/>
      <c r="B4993" s="22"/>
    </row>
    <row r="4994" spans="1:2" x14ac:dyDescent="0.25">
      <c r="A4994" s="18"/>
      <c r="B4994" s="22"/>
    </row>
    <row r="4995" spans="1:2" x14ac:dyDescent="0.25">
      <c r="A4995" s="18"/>
      <c r="B4995" s="22"/>
    </row>
    <row r="4996" spans="1:2" x14ac:dyDescent="0.25">
      <c r="A4996" s="18"/>
      <c r="B4996" s="22"/>
    </row>
    <row r="4997" spans="1:2" x14ac:dyDescent="0.25">
      <c r="A4997" s="18"/>
      <c r="B4997" s="22"/>
    </row>
    <row r="4998" spans="1:2" x14ac:dyDescent="0.25">
      <c r="A4998" s="18"/>
      <c r="B4998" s="22"/>
    </row>
    <row r="4999" spans="1:2" x14ac:dyDescent="0.25">
      <c r="A4999" s="18"/>
      <c r="B4999" s="22"/>
    </row>
    <row r="5000" spans="1:2" x14ac:dyDescent="0.25">
      <c r="A5000" s="18"/>
      <c r="B5000" s="22"/>
    </row>
    <row r="5001" spans="1:2" x14ac:dyDescent="0.25">
      <c r="A5001" s="18"/>
      <c r="B5001" s="22"/>
    </row>
    <row r="5002" spans="1:2" x14ac:dyDescent="0.25">
      <c r="A5002" s="18"/>
      <c r="B5002" s="22"/>
    </row>
    <row r="5003" spans="1:2" x14ac:dyDescent="0.25">
      <c r="A5003" s="18"/>
      <c r="B5003" s="22"/>
    </row>
    <row r="5004" spans="1:2" x14ac:dyDescent="0.25">
      <c r="A5004" s="18"/>
      <c r="B5004" s="22"/>
    </row>
    <row r="5005" spans="1:2" x14ac:dyDescent="0.25">
      <c r="A5005" s="18"/>
      <c r="B5005" s="22"/>
    </row>
    <row r="5006" spans="1:2" x14ac:dyDescent="0.25">
      <c r="A5006" s="18"/>
      <c r="B5006" s="22"/>
    </row>
    <row r="5007" spans="1:2" x14ac:dyDescent="0.25">
      <c r="A5007" s="18"/>
      <c r="B5007" s="22"/>
    </row>
    <row r="5008" spans="1:2" x14ac:dyDescent="0.25">
      <c r="A5008" s="18"/>
      <c r="B5008" s="22"/>
    </row>
    <row r="5009" spans="1:2" x14ac:dyDescent="0.25">
      <c r="A5009" s="18"/>
      <c r="B5009" s="22"/>
    </row>
    <row r="5010" spans="1:2" x14ac:dyDescent="0.25">
      <c r="A5010" s="18"/>
      <c r="B5010" s="22"/>
    </row>
    <row r="5011" spans="1:2" x14ac:dyDescent="0.25">
      <c r="A5011" s="18"/>
      <c r="B5011" s="22"/>
    </row>
    <row r="5012" spans="1:2" x14ac:dyDescent="0.25">
      <c r="A5012" s="18"/>
      <c r="B5012" s="22"/>
    </row>
    <row r="5013" spans="1:2" x14ac:dyDescent="0.25">
      <c r="A5013" s="18"/>
      <c r="B5013" s="22"/>
    </row>
    <row r="5014" spans="1:2" x14ac:dyDescent="0.25">
      <c r="A5014" s="18"/>
      <c r="B5014" s="22"/>
    </row>
    <row r="5015" spans="1:2" x14ac:dyDescent="0.25">
      <c r="A5015" s="18"/>
      <c r="B5015" s="22"/>
    </row>
    <row r="5016" spans="1:2" x14ac:dyDescent="0.25">
      <c r="A5016" s="18"/>
      <c r="B5016" s="22"/>
    </row>
    <row r="5017" spans="1:2" x14ac:dyDescent="0.25">
      <c r="A5017" s="18"/>
      <c r="B5017" s="22"/>
    </row>
    <row r="5018" spans="1:2" x14ac:dyDescent="0.25">
      <c r="A5018" s="18"/>
      <c r="B5018" s="22"/>
    </row>
    <row r="5019" spans="1:2" x14ac:dyDescent="0.25">
      <c r="A5019" s="18"/>
      <c r="B5019" s="22"/>
    </row>
    <row r="5020" spans="1:2" x14ac:dyDescent="0.25">
      <c r="A5020" s="18"/>
      <c r="B5020" s="22"/>
    </row>
    <row r="5021" spans="1:2" x14ac:dyDescent="0.25">
      <c r="A5021" s="18"/>
      <c r="B5021" s="22"/>
    </row>
    <row r="5022" spans="1:2" x14ac:dyDescent="0.25">
      <c r="A5022" s="18"/>
      <c r="B5022" s="22"/>
    </row>
    <row r="5023" spans="1:2" x14ac:dyDescent="0.25">
      <c r="A5023" s="18"/>
      <c r="B5023" s="22"/>
    </row>
    <row r="5024" spans="1:2" x14ac:dyDescent="0.25">
      <c r="A5024" s="18"/>
      <c r="B5024" s="22"/>
    </row>
    <row r="5025" spans="1:2" x14ac:dyDescent="0.25">
      <c r="A5025" s="18"/>
      <c r="B5025" s="22"/>
    </row>
    <row r="5026" spans="1:2" x14ac:dyDescent="0.25">
      <c r="A5026" s="18"/>
      <c r="B5026" s="22"/>
    </row>
    <row r="5027" spans="1:2" x14ac:dyDescent="0.25">
      <c r="A5027" s="18"/>
      <c r="B5027" s="22"/>
    </row>
    <row r="5028" spans="1:2" x14ac:dyDescent="0.25">
      <c r="A5028" s="18"/>
      <c r="B5028" s="22"/>
    </row>
    <row r="5029" spans="1:2" x14ac:dyDescent="0.25">
      <c r="A5029" s="18"/>
      <c r="B5029" s="22"/>
    </row>
    <row r="5030" spans="1:2" x14ac:dyDescent="0.25">
      <c r="A5030" s="18"/>
      <c r="B5030" s="22"/>
    </row>
    <row r="5031" spans="1:2" x14ac:dyDescent="0.25">
      <c r="A5031" s="18"/>
      <c r="B5031" s="22"/>
    </row>
    <row r="5032" spans="1:2" x14ac:dyDescent="0.25">
      <c r="A5032" s="18"/>
      <c r="B5032" s="22"/>
    </row>
    <row r="5033" spans="1:2" x14ac:dyDescent="0.25">
      <c r="A5033" s="18"/>
      <c r="B5033" s="22"/>
    </row>
    <row r="5034" spans="1:2" x14ac:dyDescent="0.25">
      <c r="A5034" s="18"/>
      <c r="B5034" s="22"/>
    </row>
    <row r="5035" spans="1:2" x14ac:dyDescent="0.25">
      <c r="A5035" s="18"/>
      <c r="B5035" s="22"/>
    </row>
    <row r="5036" spans="1:2" x14ac:dyDescent="0.25">
      <c r="A5036" s="18"/>
      <c r="B5036" s="22"/>
    </row>
    <row r="5037" spans="1:2" x14ac:dyDescent="0.25">
      <c r="A5037" s="18"/>
      <c r="B5037" s="22"/>
    </row>
    <row r="5038" spans="1:2" x14ac:dyDescent="0.25">
      <c r="A5038" s="18"/>
      <c r="B5038" s="22"/>
    </row>
    <row r="5039" spans="1:2" x14ac:dyDescent="0.25">
      <c r="A5039" s="18"/>
      <c r="B5039" s="22"/>
    </row>
    <row r="5040" spans="1:2" x14ac:dyDescent="0.25">
      <c r="A5040" s="18"/>
      <c r="B5040" s="22"/>
    </row>
    <row r="5041" spans="1:2" x14ac:dyDescent="0.25">
      <c r="A5041" s="18"/>
      <c r="B5041" s="22"/>
    </row>
    <row r="5042" spans="1:2" x14ac:dyDescent="0.25">
      <c r="A5042" s="18"/>
      <c r="B5042" s="22"/>
    </row>
    <row r="5043" spans="1:2" x14ac:dyDescent="0.25">
      <c r="A5043" s="18"/>
      <c r="B5043" s="22"/>
    </row>
    <row r="5044" spans="1:2" x14ac:dyDescent="0.25">
      <c r="A5044" s="18"/>
      <c r="B5044" s="22"/>
    </row>
    <row r="5045" spans="1:2" x14ac:dyDescent="0.25">
      <c r="A5045" s="18"/>
      <c r="B5045" s="22"/>
    </row>
    <row r="5046" spans="1:2" x14ac:dyDescent="0.25">
      <c r="A5046" s="18"/>
      <c r="B5046" s="22"/>
    </row>
    <row r="5047" spans="1:2" x14ac:dyDescent="0.25">
      <c r="A5047" s="18"/>
      <c r="B5047" s="22"/>
    </row>
    <row r="5048" spans="1:2" x14ac:dyDescent="0.25">
      <c r="A5048" s="18"/>
      <c r="B5048" s="22"/>
    </row>
    <row r="5049" spans="1:2" x14ac:dyDescent="0.25">
      <c r="A5049" s="18"/>
      <c r="B5049" s="22"/>
    </row>
    <row r="5050" spans="1:2" x14ac:dyDescent="0.25">
      <c r="A5050" s="18"/>
      <c r="B5050" s="22"/>
    </row>
    <row r="5051" spans="1:2" x14ac:dyDescent="0.25">
      <c r="A5051" s="18"/>
      <c r="B5051" s="22"/>
    </row>
    <row r="5052" spans="1:2" x14ac:dyDescent="0.25">
      <c r="A5052" s="18"/>
      <c r="B5052" s="22"/>
    </row>
    <row r="5053" spans="1:2" x14ac:dyDescent="0.25">
      <c r="A5053" s="18"/>
      <c r="B5053" s="22"/>
    </row>
    <row r="5054" spans="1:2" x14ac:dyDescent="0.25">
      <c r="A5054" s="18"/>
      <c r="B5054" s="22"/>
    </row>
    <row r="5055" spans="1:2" x14ac:dyDescent="0.25">
      <c r="A5055" s="18"/>
      <c r="B5055" s="22"/>
    </row>
    <row r="5056" spans="1:2" x14ac:dyDescent="0.25">
      <c r="A5056" s="18"/>
      <c r="B5056" s="22"/>
    </row>
    <row r="5057" spans="1:2" x14ac:dyDescent="0.25">
      <c r="A5057" s="18"/>
      <c r="B5057" s="22"/>
    </row>
    <row r="5058" spans="1:2" x14ac:dyDescent="0.25">
      <c r="A5058" s="18"/>
      <c r="B5058" s="22"/>
    </row>
    <row r="5059" spans="1:2" x14ac:dyDescent="0.25">
      <c r="A5059" s="18"/>
      <c r="B5059" s="22"/>
    </row>
    <row r="5060" spans="1:2" x14ac:dyDescent="0.25">
      <c r="A5060" s="18"/>
      <c r="B5060" s="22"/>
    </row>
    <row r="5061" spans="1:2" x14ac:dyDescent="0.25">
      <c r="A5061" s="18"/>
      <c r="B5061" s="22"/>
    </row>
    <row r="5062" spans="1:2" x14ac:dyDescent="0.25">
      <c r="A5062" s="18"/>
      <c r="B5062" s="22"/>
    </row>
    <row r="5063" spans="1:2" x14ac:dyDescent="0.25">
      <c r="A5063" s="18"/>
      <c r="B5063" s="22"/>
    </row>
    <row r="5064" spans="1:2" x14ac:dyDescent="0.25">
      <c r="A5064" s="18"/>
      <c r="B5064" s="22"/>
    </row>
    <row r="5065" spans="1:2" x14ac:dyDescent="0.25">
      <c r="A5065" s="18"/>
      <c r="B5065" s="22"/>
    </row>
    <row r="5066" spans="1:2" x14ac:dyDescent="0.25">
      <c r="A5066" s="18"/>
      <c r="B5066" s="22"/>
    </row>
    <row r="5067" spans="1:2" x14ac:dyDescent="0.25">
      <c r="A5067" s="18"/>
      <c r="B5067" s="22"/>
    </row>
    <row r="5068" spans="1:2" x14ac:dyDescent="0.25">
      <c r="A5068" s="18"/>
      <c r="B5068" s="22"/>
    </row>
    <row r="5069" spans="1:2" x14ac:dyDescent="0.25">
      <c r="A5069" s="18"/>
      <c r="B5069" s="22"/>
    </row>
    <row r="5070" spans="1:2" x14ac:dyDescent="0.25">
      <c r="A5070" s="18"/>
      <c r="B5070" s="22"/>
    </row>
    <row r="5071" spans="1:2" x14ac:dyDescent="0.25">
      <c r="A5071" s="18"/>
      <c r="B5071" s="22"/>
    </row>
    <row r="5072" spans="1:2" x14ac:dyDescent="0.25">
      <c r="A5072" s="18"/>
      <c r="B5072" s="22"/>
    </row>
    <row r="5073" spans="1:2" x14ac:dyDescent="0.25">
      <c r="A5073" s="18"/>
      <c r="B5073" s="22"/>
    </row>
    <row r="5074" spans="1:2" x14ac:dyDescent="0.25">
      <c r="A5074" s="18"/>
      <c r="B5074" s="22"/>
    </row>
    <row r="5075" spans="1:2" x14ac:dyDescent="0.25">
      <c r="A5075" s="18"/>
      <c r="B5075" s="22"/>
    </row>
    <row r="5076" spans="1:2" x14ac:dyDescent="0.25">
      <c r="A5076" s="18"/>
      <c r="B5076" s="22"/>
    </row>
    <row r="5077" spans="1:2" x14ac:dyDescent="0.25">
      <c r="A5077" s="18"/>
      <c r="B5077" s="22"/>
    </row>
    <row r="5078" spans="1:2" x14ac:dyDescent="0.25">
      <c r="A5078" s="18"/>
      <c r="B5078" s="22"/>
    </row>
    <row r="5079" spans="1:2" x14ac:dyDescent="0.25">
      <c r="A5079" s="18"/>
      <c r="B5079" s="22"/>
    </row>
    <row r="5080" spans="1:2" x14ac:dyDescent="0.25">
      <c r="A5080" s="18"/>
      <c r="B5080" s="22"/>
    </row>
    <row r="5081" spans="1:2" x14ac:dyDescent="0.25">
      <c r="A5081" s="18"/>
      <c r="B5081" s="22"/>
    </row>
    <row r="5082" spans="1:2" x14ac:dyDescent="0.25">
      <c r="A5082" s="18"/>
      <c r="B5082" s="22"/>
    </row>
    <row r="5083" spans="1:2" x14ac:dyDescent="0.25">
      <c r="A5083" s="18"/>
      <c r="B5083" s="22"/>
    </row>
    <row r="5084" spans="1:2" x14ac:dyDescent="0.25">
      <c r="A5084" s="18"/>
      <c r="B5084" s="22"/>
    </row>
    <row r="5085" spans="1:2" x14ac:dyDescent="0.25">
      <c r="A5085" s="18"/>
      <c r="B5085" s="22"/>
    </row>
    <row r="5086" spans="1:2" x14ac:dyDescent="0.25">
      <c r="A5086" s="18"/>
      <c r="B5086" s="22"/>
    </row>
    <row r="5087" spans="1:2" x14ac:dyDescent="0.25">
      <c r="A5087" s="18"/>
      <c r="B5087" s="22"/>
    </row>
    <row r="5088" spans="1:2" x14ac:dyDescent="0.25">
      <c r="A5088" s="18"/>
      <c r="B5088" s="22"/>
    </row>
    <row r="5089" spans="1:2" x14ac:dyDescent="0.25">
      <c r="A5089" s="18"/>
      <c r="B5089" s="22"/>
    </row>
    <row r="5090" spans="1:2" x14ac:dyDescent="0.25">
      <c r="A5090" s="18"/>
      <c r="B5090" s="22"/>
    </row>
    <row r="5091" spans="1:2" x14ac:dyDescent="0.25">
      <c r="A5091" s="18"/>
      <c r="B5091" s="22"/>
    </row>
    <row r="5092" spans="1:2" x14ac:dyDescent="0.25">
      <c r="A5092" s="18"/>
      <c r="B5092" s="22"/>
    </row>
    <row r="5093" spans="1:2" x14ac:dyDescent="0.25">
      <c r="A5093" s="18"/>
      <c r="B5093" s="22"/>
    </row>
    <row r="5094" spans="1:2" x14ac:dyDescent="0.25">
      <c r="A5094" s="18"/>
      <c r="B5094" s="22"/>
    </row>
    <row r="5095" spans="1:2" x14ac:dyDescent="0.25">
      <c r="A5095" s="18"/>
      <c r="B5095" s="22"/>
    </row>
    <row r="5096" spans="1:2" x14ac:dyDescent="0.25">
      <c r="A5096" s="18"/>
      <c r="B5096" s="22"/>
    </row>
    <row r="5097" spans="1:2" x14ac:dyDescent="0.25">
      <c r="A5097" s="18"/>
      <c r="B5097" s="22"/>
    </row>
    <row r="5098" spans="1:2" x14ac:dyDescent="0.25">
      <c r="A5098" s="18"/>
      <c r="B5098" s="22"/>
    </row>
    <row r="5099" spans="1:2" x14ac:dyDescent="0.25">
      <c r="A5099" s="18"/>
      <c r="B5099" s="22"/>
    </row>
    <row r="5100" spans="1:2" x14ac:dyDescent="0.25">
      <c r="A5100" s="18"/>
      <c r="B5100" s="22"/>
    </row>
    <row r="5101" spans="1:2" x14ac:dyDescent="0.25">
      <c r="A5101" s="18"/>
      <c r="B5101" s="22"/>
    </row>
    <row r="5102" spans="1:2" x14ac:dyDescent="0.25">
      <c r="A5102" s="18"/>
      <c r="B5102" s="22"/>
    </row>
    <row r="5103" spans="1:2" x14ac:dyDescent="0.25">
      <c r="A5103" s="18"/>
      <c r="B5103" s="22"/>
    </row>
    <row r="5104" spans="1:2" x14ac:dyDescent="0.25">
      <c r="A5104" s="18"/>
      <c r="B5104" s="22"/>
    </row>
    <row r="5105" spans="1:2" x14ac:dyDescent="0.25">
      <c r="A5105" s="18"/>
      <c r="B5105" s="22"/>
    </row>
    <row r="5106" spans="1:2" x14ac:dyDescent="0.25">
      <c r="A5106" s="18"/>
      <c r="B5106" s="22"/>
    </row>
    <row r="5107" spans="1:2" x14ac:dyDescent="0.25">
      <c r="A5107" s="18"/>
      <c r="B5107" s="22"/>
    </row>
    <row r="5108" spans="1:2" x14ac:dyDescent="0.25">
      <c r="A5108" s="18"/>
      <c r="B5108" s="22"/>
    </row>
    <row r="5109" spans="1:2" x14ac:dyDescent="0.25">
      <c r="A5109" s="18"/>
      <c r="B5109" s="22"/>
    </row>
    <row r="5110" spans="1:2" x14ac:dyDescent="0.25">
      <c r="A5110" s="18"/>
      <c r="B5110" s="22"/>
    </row>
    <row r="5111" spans="1:2" x14ac:dyDescent="0.25">
      <c r="A5111" s="18"/>
      <c r="B5111" s="22"/>
    </row>
    <row r="5112" spans="1:2" x14ac:dyDescent="0.25">
      <c r="A5112" s="18"/>
      <c r="B5112" s="22"/>
    </row>
    <row r="5113" spans="1:2" x14ac:dyDescent="0.25">
      <c r="A5113" s="18"/>
      <c r="B5113" s="22"/>
    </row>
    <row r="5114" spans="1:2" x14ac:dyDescent="0.25">
      <c r="A5114" s="18"/>
      <c r="B5114" s="22"/>
    </row>
    <row r="5115" spans="1:2" x14ac:dyDescent="0.25">
      <c r="A5115" s="18"/>
      <c r="B5115" s="22"/>
    </row>
    <row r="5116" spans="1:2" x14ac:dyDescent="0.25">
      <c r="A5116" s="18"/>
      <c r="B5116" s="22"/>
    </row>
    <row r="5117" spans="1:2" x14ac:dyDescent="0.25">
      <c r="A5117" s="18"/>
      <c r="B5117" s="22"/>
    </row>
    <row r="5118" spans="1:2" x14ac:dyDescent="0.25">
      <c r="A5118" s="18"/>
      <c r="B5118" s="22"/>
    </row>
    <row r="5119" spans="1:2" x14ac:dyDescent="0.25">
      <c r="A5119" s="18"/>
      <c r="B5119" s="22"/>
    </row>
    <row r="5120" spans="1:2" x14ac:dyDescent="0.25">
      <c r="A5120" s="18"/>
      <c r="B5120" s="22"/>
    </row>
    <row r="5121" spans="1:2" x14ac:dyDescent="0.25">
      <c r="A5121" s="18"/>
      <c r="B5121" s="22"/>
    </row>
    <row r="5122" spans="1:2" x14ac:dyDescent="0.25">
      <c r="A5122" s="18"/>
      <c r="B5122" s="22"/>
    </row>
    <row r="5123" spans="1:2" x14ac:dyDescent="0.25">
      <c r="A5123" s="18"/>
      <c r="B5123" s="22"/>
    </row>
    <row r="5124" spans="1:2" x14ac:dyDescent="0.25">
      <c r="A5124" s="18"/>
      <c r="B5124" s="22"/>
    </row>
    <row r="5125" spans="1:2" x14ac:dyDescent="0.25">
      <c r="A5125" s="18"/>
      <c r="B5125" s="22"/>
    </row>
    <row r="5126" spans="1:2" x14ac:dyDescent="0.25">
      <c r="A5126" s="18"/>
      <c r="B5126" s="22"/>
    </row>
    <row r="5127" spans="1:2" x14ac:dyDescent="0.25">
      <c r="A5127" s="18"/>
      <c r="B5127" s="22"/>
    </row>
    <row r="5128" spans="1:2" x14ac:dyDescent="0.25">
      <c r="A5128" s="18"/>
      <c r="B5128" s="22"/>
    </row>
    <row r="5129" spans="1:2" x14ac:dyDescent="0.25">
      <c r="A5129" s="18"/>
      <c r="B5129" s="22"/>
    </row>
    <row r="5130" spans="1:2" x14ac:dyDescent="0.25">
      <c r="A5130" s="18"/>
      <c r="B5130" s="22"/>
    </row>
    <row r="5131" spans="1:2" x14ac:dyDescent="0.25">
      <c r="A5131" s="18"/>
      <c r="B5131" s="22"/>
    </row>
    <row r="5132" spans="1:2" x14ac:dyDescent="0.25">
      <c r="A5132" s="18"/>
      <c r="B5132" s="22"/>
    </row>
    <row r="5133" spans="1:2" x14ac:dyDescent="0.25">
      <c r="A5133" s="18"/>
      <c r="B5133" s="22"/>
    </row>
    <row r="5134" spans="1:2" x14ac:dyDescent="0.25">
      <c r="A5134" s="18"/>
      <c r="B5134" s="22"/>
    </row>
    <row r="5135" spans="1:2" x14ac:dyDescent="0.25">
      <c r="A5135" s="18"/>
      <c r="B5135" s="22"/>
    </row>
    <row r="5136" spans="1:2" x14ac:dyDescent="0.25">
      <c r="A5136" s="18"/>
      <c r="B5136" s="22"/>
    </row>
    <row r="5137" spans="1:2" x14ac:dyDescent="0.25">
      <c r="A5137" s="18"/>
      <c r="B5137" s="22"/>
    </row>
    <row r="5138" spans="1:2" x14ac:dyDescent="0.25">
      <c r="A5138" s="18"/>
      <c r="B5138" s="22"/>
    </row>
    <row r="5139" spans="1:2" x14ac:dyDescent="0.25">
      <c r="A5139" s="18"/>
      <c r="B5139" s="22"/>
    </row>
    <row r="5140" spans="1:2" x14ac:dyDescent="0.25">
      <c r="A5140" s="18"/>
      <c r="B5140" s="22"/>
    </row>
    <row r="5141" spans="1:2" x14ac:dyDescent="0.25">
      <c r="A5141" s="18"/>
      <c r="B5141" s="22"/>
    </row>
    <row r="5142" spans="1:2" x14ac:dyDescent="0.25">
      <c r="A5142" s="18"/>
      <c r="B5142" s="22"/>
    </row>
    <row r="5143" spans="1:2" x14ac:dyDescent="0.25">
      <c r="A5143" s="18"/>
      <c r="B5143" s="22"/>
    </row>
    <row r="5144" spans="1:2" x14ac:dyDescent="0.25">
      <c r="A5144" s="18"/>
      <c r="B5144" s="22"/>
    </row>
    <row r="5145" spans="1:2" x14ac:dyDescent="0.25">
      <c r="A5145" s="18"/>
      <c r="B5145" s="22"/>
    </row>
    <row r="5146" spans="1:2" x14ac:dyDescent="0.25">
      <c r="A5146" s="18"/>
      <c r="B5146" s="22"/>
    </row>
    <row r="5147" spans="1:2" x14ac:dyDescent="0.25">
      <c r="A5147" s="18"/>
      <c r="B5147" s="22"/>
    </row>
    <row r="5148" spans="1:2" x14ac:dyDescent="0.25">
      <c r="A5148" s="18"/>
      <c r="B5148" s="22"/>
    </row>
    <row r="5149" spans="1:2" x14ac:dyDescent="0.25">
      <c r="A5149" s="18"/>
      <c r="B5149" s="22"/>
    </row>
    <row r="5150" spans="1:2" x14ac:dyDescent="0.25">
      <c r="A5150" s="18"/>
      <c r="B5150" s="22"/>
    </row>
    <row r="5151" spans="1:2" x14ac:dyDescent="0.25">
      <c r="A5151" s="18"/>
      <c r="B5151" s="22"/>
    </row>
    <row r="5152" spans="1:2" x14ac:dyDescent="0.25">
      <c r="A5152" s="18"/>
      <c r="B5152" s="22"/>
    </row>
    <row r="5153" spans="1:2" x14ac:dyDescent="0.25">
      <c r="A5153" s="18"/>
      <c r="B5153" s="22"/>
    </row>
    <row r="5154" spans="1:2" x14ac:dyDescent="0.25">
      <c r="A5154" s="18"/>
      <c r="B5154" s="22"/>
    </row>
    <row r="5155" spans="1:2" x14ac:dyDescent="0.25">
      <c r="A5155" s="18"/>
      <c r="B5155" s="22"/>
    </row>
    <row r="5156" spans="1:2" x14ac:dyDescent="0.25">
      <c r="A5156" s="18"/>
      <c r="B5156" s="22"/>
    </row>
    <row r="5157" spans="1:2" x14ac:dyDescent="0.25">
      <c r="A5157" s="18"/>
      <c r="B5157" s="22"/>
    </row>
    <row r="5158" spans="1:2" x14ac:dyDescent="0.25">
      <c r="A5158" s="18"/>
      <c r="B5158" s="22"/>
    </row>
    <row r="5159" spans="1:2" x14ac:dyDescent="0.25">
      <c r="A5159" s="18"/>
      <c r="B5159" s="22"/>
    </row>
    <row r="5160" spans="1:2" x14ac:dyDescent="0.25">
      <c r="A5160" s="18"/>
      <c r="B5160" s="22"/>
    </row>
    <row r="5161" spans="1:2" x14ac:dyDescent="0.25">
      <c r="A5161" s="18"/>
      <c r="B5161" s="22"/>
    </row>
    <row r="5162" spans="1:2" x14ac:dyDescent="0.25">
      <c r="A5162" s="18"/>
      <c r="B5162" s="22"/>
    </row>
    <row r="5163" spans="1:2" x14ac:dyDescent="0.25">
      <c r="A5163" s="18"/>
      <c r="B5163" s="22"/>
    </row>
    <row r="5164" spans="1:2" x14ac:dyDescent="0.25">
      <c r="A5164" s="18"/>
      <c r="B5164" s="22"/>
    </row>
    <row r="5165" spans="1:2" x14ac:dyDescent="0.25">
      <c r="A5165" s="18"/>
      <c r="B5165" s="22"/>
    </row>
    <row r="5166" spans="1:2" x14ac:dyDescent="0.25">
      <c r="A5166" s="18"/>
      <c r="B5166" s="22"/>
    </row>
    <row r="5167" spans="1:2" x14ac:dyDescent="0.25">
      <c r="A5167" s="18"/>
      <c r="B5167" s="22"/>
    </row>
    <row r="5168" spans="1:2" x14ac:dyDescent="0.25">
      <c r="A5168" s="18"/>
      <c r="B5168" s="22"/>
    </row>
    <row r="5169" spans="1:2" x14ac:dyDescent="0.25">
      <c r="A5169" s="18"/>
      <c r="B5169" s="22"/>
    </row>
    <row r="5170" spans="1:2" x14ac:dyDescent="0.25">
      <c r="A5170" s="18"/>
      <c r="B5170" s="22"/>
    </row>
    <row r="5171" spans="1:2" x14ac:dyDescent="0.25">
      <c r="A5171" s="18"/>
      <c r="B5171" s="22"/>
    </row>
    <row r="5172" spans="1:2" x14ac:dyDescent="0.25">
      <c r="A5172" s="18"/>
      <c r="B5172" s="22"/>
    </row>
    <row r="5173" spans="1:2" x14ac:dyDescent="0.25">
      <c r="A5173" s="18"/>
      <c r="B5173" s="22"/>
    </row>
    <row r="5174" spans="1:2" x14ac:dyDescent="0.25">
      <c r="A5174" s="18"/>
      <c r="B5174" s="22"/>
    </row>
    <row r="5175" spans="1:2" x14ac:dyDescent="0.25">
      <c r="A5175" s="18"/>
      <c r="B5175" s="22"/>
    </row>
    <row r="5176" spans="1:2" x14ac:dyDescent="0.25">
      <c r="A5176" s="18"/>
      <c r="B5176" s="22"/>
    </row>
    <row r="5177" spans="1:2" x14ac:dyDescent="0.25">
      <c r="A5177" s="18"/>
      <c r="B5177" s="22"/>
    </row>
    <row r="5178" spans="1:2" x14ac:dyDescent="0.25">
      <c r="A5178" s="18"/>
      <c r="B5178" s="22"/>
    </row>
    <row r="5179" spans="1:2" x14ac:dyDescent="0.25">
      <c r="A5179" s="18"/>
      <c r="B5179" s="22"/>
    </row>
    <row r="5180" spans="1:2" x14ac:dyDescent="0.25">
      <c r="A5180" s="18"/>
      <c r="B5180" s="22"/>
    </row>
    <row r="5181" spans="1:2" x14ac:dyDescent="0.25">
      <c r="A5181" s="18"/>
      <c r="B5181" s="22"/>
    </row>
    <row r="5182" spans="1:2" x14ac:dyDescent="0.25">
      <c r="A5182" s="18"/>
      <c r="B5182" s="22"/>
    </row>
    <row r="5183" spans="1:2" x14ac:dyDescent="0.25">
      <c r="A5183" s="18"/>
      <c r="B5183" s="22"/>
    </row>
    <row r="5184" spans="1:2" x14ac:dyDescent="0.25">
      <c r="A5184" s="18"/>
      <c r="B5184" s="22"/>
    </row>
    <row r="5185" spans="1:2" x14ac:dyDescent="0.25">
      <c r="A5185" s="18"/>
      <c r="B5185" s="22"/>
    </row>
    <row r="5186" spans="1:2" x14ac:dyDescent="0.25">
      <c r="A5186" s="18"/>
      <c r="B5186" s="22"/>
    </row>
    <row r="5187" spans="1:2" x14ac:dyDescent="0.25">
      <c r="A5187" s="18"/>
      <c r="B5187" s="22"/>
    </row>
    <row r="5188" spans="1:2" x14ac:dyDescent="0.25">
      <c r="A5188" s="18"/>
      <c r="B5188" s="22"/>
    </row>
    <row r="5189" spans="1:2" x14ac:dyDescent="0.25">
      <c r="A5189" s="18"/>
      <c r="B5189" s="22"/>
    </row>
    <row r="5190" spans="1:2" x14ac:dyDescent="0.25">
      <c r="A5190" s="18"/>
      <c r="B5190" s="22"/>
    </row>
    <row r="5191" spans="1:2" x14ac:dyDescent="0.25">
      <c r="A5191" s="18"/>
      <c r="B5191" s="22"/>
    </row>
    <row r="5192" spans="1:2" x14ac:dyDescent="0.25">
      <c r="A5192" s="18"/>
      <c r="B5192" s="22"/>
    </row>
    <row r="5193" spans="1:2" x14ac:dyDescent="0.25">
      <c r="A5193" s="18"/>
      <c r="B5193" s="22"/>
    </row>
    <row r="5194" spans="1:2" x14ac:dyDescent="0.25">
      <c r="A5194" s="18"/>
      <c r="B5194" s="22"/>
    </row>
    <row r="5195" spans="1:2" x14ac:dyDescent="0.25">
      <c r="A5195" s="18"/>
      <c r="B5195" s="22"/>
    </row>
    <row r="5196" spans="1:2" x14ac:dyDescent="0.25">
      <c r="A5196" s="18"/>
      <c r="B5196" s="22"/>
    </row>
    <row r="5197" spans="1:2" x14ac:dyDescent="0.25">
      <c r="A5197" s="18"/>
      <c r="B5197" s="22"/>
    </row>
    <row r="5198" spans="1:2" x14ac:dyDescent="0.25">
      <c r="A5198" s="18"/>
      <c r="B5198" s="22"/>
    </row>
    <row r="5199" spans="1:2" x14ac:dyDescent="0.25">
      <c r="A5199" s="18"/>
      <c r="B5199" s="22"/>
    </row>
    <row r="5200" spans="1:2" x14ac:dyDescent="0.25">
      <c r="A5200" s="18"/>
      <c r="B5200" s="22"/>
    </row>
    <row r="5201" spans="1:2" x14ac:dyDescent="0.25">
      <c r="A5201" s="18"/>
      <c r="B5201" s="22"/>
    </row>
    <row r="5202" spans="1:2" x14ac:dyDescent="0.25">
      <c r="A5202" s="18"/>
      <c r="B5202" s="22"/>
    </row>
    <row r="5203" spans="1:2" x14ac:dyDescent="0.25">
      <c r="A5203" s="18"/>
      <c r="B5203" s="22"/>
    </row>
    <row r="5204" spans="1:2" x14ac:dyDescent="0.25">
      <c r="A5204" s="18"/>
      <c r="B5204" s="22"/>
    </row>
    <row r="5205" spans="1:2" x14ac:dyDescent="0.25">
      <c r="A5205" s="18"/>
      <c r="B5205" s="22"/>
    </row>
    <row r="5206" spans="1:2" x14ac:dyDescent="0.25">
      <c r="A5206" s="18"/>
      <c r="B5206" s="22"/>
    </row>
    <row r="5207" spans="1:2" x14ac:dyDescent="0.25">
      <c r="A5207" s="18"/>
      <c r="B5207" s="22"/>
    </row>
    <row r="5208" spans="1:2" x14ac:dyDescent="0.25">
      <c r="A5208" s="18"/>
      <c r="B5208" s="22"/>
    </row>
    <row r="5209" spans="1:2" x14ac:dyDescent="0.25">
      <c r="A5209" s="18"/>
      <c r="B5209" s="22"/>
    </row>
    <row r="5210" spans="1:2" x14ac:dyDescent="0.25">
      <c r="A5210" s="18"/>
      <c r="B5210" s="22"/>
    </row>
    <row r="5211" spans="1:2" x14ac:dyDescent="0.25">
      <c r="A5211" s="18"/>
      <c r="B5211" s="22"/>
    </row>
    <row r="5212" spans="1:2" x14ac:dyDescent="0.25">
      <c r="A5212" s="18"/>
      <c r="B5212" s="22"/>
    </row>
    <row r="5213" spans="1:2" x14ac:dyDescent="0.25">
      <c r="A5213" s="18"/>
      <c r="B5213" s="22"/>
    </row>
    <row r="5214" spans="1:2" x14ac:dyDescent="0.25">
      <c r="A5214" s="18"/>
      <c r="B5214" s="22"/>
    </row>
    <row r="5215" spans="1:2" x14ac:dyDescent="0.25">
      <c r="A5215" s="18"/>
      <c r="B5215" s="22"/>
    </row>
    <row r="5216" spans="1:2" x14ac:dyDescent="0.25">
      <c r="A5216" s="18"/>
      <c r="B5216" s="22"/>
    </row>
    <row r="5217" spans="1:2" x14ac:dyDescent="0.25">
      <c r="A5217" s="18"/>
      <c r="B5217" s="22"/>
    </row>
    <row r="5218" spans="1:2" x14ac:dyDescent="0.25">
      <c r="A5218" s="18"/>
      <c r="B5218" s="22"/>
    </row>
    <row r="5219" spans="1:2" x14ac:dyDescent="0.25">
      <c r="A5219" s="18"/>
      <c r="B5219" s="22"/>
    </row>
    <row r="5220" spans="1:2" x14ac:dyDescent="0.25">
      <c r="A5220" s="18"/>
      <c r="B5220" s="22"/>
    </row>
    <row r="5221" spans="1:2" x14ac:dyDescent="0.25">
      <c r="A5221" s="18"/>
      <c r="B5221" s="22"/>
    </row>
    <row r="5222" spans="1:2" x14ac:dyDescent="0.25">
      <c r="A5222" s="18"/>
      <c r="B5222" s="22"/>
    </row>
    <row r="5223" spans="1:2" x14ac:dyDescent="0.25">
      <c r="A5223" s="18"/>
      <c r="B5223" s="22"/>
    </row>
    <row r="5224" spans="1:2" x14ac:dyDescent="0.25">
      <c r="A5224" s="18"/>
      <c r="B5224" s="22"/>
    </row>
    <row r="5225" spans="1:2" x14ac:dyDescent="0.25">
      <c r="A5225" s="18"/>
      <c r="B5225" s="22"/>
    </row>
    <row r="5226" spans="1:2" x14ac:dyDescent="0.25">
      <c r="A5226" s="18"/>
      <c r="B5226" s="22"/>
    </row>
    <row r="5227" spans="1:2" x14ac:dyDescent="0.25">
      <c r="A5227" s="18"/>
      <c r="B5227" s="22"/>
    </row>
    <row r="5228" spans="1:2" x14ac:dyDescent="0.25">
      <c r="A5228" s="18"/>
      <c r="B5228" s="22"/>
    </row>
    <row r="5229" spans="1:2" x14ac:dyDescent="0.25">
      <c r="A5229" s="18"/>
      <c r="B5229" s="22"/>
    </row>
    <row r="5230" spans="1:2" x14ac:dyDescent="0.25">
      <c r="A5230" s="18"/>
      <c r="B5230" s="22"/>
    </row>
    <row r="5231" spans="1:2" x14ac:dyDescent="0.25">
      <c r="A5231" s="18"/>
      <c r="B5231" s="22"/>
    </row>
    <row r="5232" spans="1:2" x14ac:dyDescent="0.25">
      <c r="A5232" s="18"/>
      <c r="B5232" s="22"/>
    </row>
    <row r="5233" spans="1:2" x14ac:dyDescent="0.25">
      <c r="A5233" s="18"/>
      <c r="B5233" s="22"/>
    </row>
    <row r="5234" spans="1:2" x14ac:dyDescent="0.25">
      <c r="A5234" s="18"/>
      <c r="B5234" s="22"/>
    </row>
    <row r="5235" spans="1:2" x14ac:dyDescent="0.25">
      <c r="A5235" s="18"/>
      <c r="B5235" s="22"/>
    </row>
    <row r="5236" spans="1:2" x14ac:dyDescent="0.25">
      <c r="A5236" s="18"/>
      <c r="B5236" s="22"/>
    </row>
    <row r="5237" spans="1:2" x14ac:dyDescent="0.25">
      <c r="A5237" s="18"/>
      <c r="B5237" s="22"/>
    </row>
    <row r="5238" spans="1:2" x14ac:dyDescent="0.25">
      <c r="A5238" s="18"/>
      <c r="B5238" s="22"/>
    </row>
    <row r="5239" spans="1:2" x14ac:dyDescent="0.25">
      <c r="A5239" s="18"/>
      <c r="B5239" s="22"/>
    </row>
    <row r="5240" spans="1:2" x14ac:dyDescent="0.25">
      <c r="A5240" s="18"/>
      <c r="B5240" s="22"/>
    </row>
    <row r="5241" spans="1:2" x14ac:dyDescent="0.25">
      <c r="A5241" s="18"/>
      <c r="B5241" s="22"/>
    </row>
    <row r="5242" spans="1:2" x14ac:dyDescent="0.25">
      <c r="A5242" s="18"/>
      <c r="B5242" s="22"/>
    </row>
    <row r="5243" spans="1:2" x14ac:dyDescent="0.25">
      <c r="A5243" s="18"/>
      <c r="B5243" s="22"/>
    </row>
    <row r="5244" spans="1:2" x14ac:dyDescent="0.25">
      <c r="A5244" s="18"/>
      <c r="B5244" s="22"/>
    </row>
    <row r="5245" spans="1:2" x14ac:dyDescent="0.25">
      <c r="A5245" s="18"/>
      <c r="B5245" s="22"/>
    </row>
    <row r="5246" spans="1:2" x14ac:dyDescent="0.25">
      <c r="A5246" s="18"/>
      <c r="B5246" s="22"/>
    </row>
    <row r="5247" spans="1:2" x14ac:dyDescent="0.25">
      <c r="A5247" s="18"/>
      <c r="B5247" s="22"/>
    </row>
    <row r="5248" spans="1:2" x14ac:dyDescent="0.25">
      <c r="A5248" s="18"/>
      <c r="B5248" s="22"/>
    </row>
    <row r="5249" spans="1:2" x14ac:dyDescent="0.25">
      <c r="A5249" s="18"/>
      <c r="B5249" s="22"/>
    </row>
    <row r="5250" spans="1:2" x14ac:dyDescent="0.25">
      <c r="A5250" s="18"/>
      <c r="B5250" s="22"/>
    </row>
    <row r="5251" spans="1:2" x14ac:dyDescent="0.25">
      <c r="A5251" s="18"/>
      <c r="B5251" s="22"/>
    </row>
    <row r="5252" spans="1:2" x14ac:dyDescent="0.25">
      <c r="A5252" s="18"/>
      <c r="B5252" s="22"/>
    </row>
    <row r="5253" spans="1:2" x14ac:dyDescent="0.25">
      <c r="A5253" s="18"/>
      <c r="B5253" s="22"/>
    </row>
    <row r="5254" spans="1:2" x14ac:dyDescent="0.25">
      <c r="A5254" s="18"/>
      <c r="B5254" s="22"/>
    </row>
    <row r="5255" spans="1:2" x14ac:dyDescent="0.25">
      <c r="A5255" s="18"/>
      <c r="B5255" s="22"/>
    </row>
    <row r="5256" spans="1:2" x14ac:dyDescent="0.25">
      <c r="A5256" s="18"/>
      <c r="B5256" s="22"/>
    </row>
    <row r="5257" spans="1:2" x14ac:dyDescent="0.25">
      <c r="A5257" s="18"/>
      <c r="B5257" s="22"/>
    </row>
    <row r="5258" spans="1:2" x14ac:dyDescent="0.25">
      <c r="A5258" s="18"/>
      <c r="B5258" s="22"/>
    </row>
    <row r="5259" spans="1:2" x14ac:dyDescent="0.25">
      <c r="A5259" s="18"/>
      <c r="B5259" s="22"/>
    </row>
    <row r="5260" spans="1:2" x14ac:dyDescent="0.25">
      <c r="A5260" s="18"/>
      <c r="B5260" s="22"/>
    </row>
    <row r="5261" spans="1:2" x14ac:dyDescent="0.25">
      <c r="A5261" s="18"/>
      <c r="B5261" s="22"/>
    </row>
    <row r="5262" spans="1:2" x14ac:dyDescent="0.25">
      <c r="A5262" s="18"/>
      <c r="B5262" s="22"/>
    </row>
    <row r="5263" spans="1:2" x14ac:dyDescent="0.25">
      <c r="A5263" s="18"/>
      <c r="B5263" s="22"/>
    </row>
    <row r="5264" spans="1:2" x14ac:dyDescent="0.25">
      <c r="A5264" s="18"/>
      <c r="B5264" s="22"/>
    </row>
    <row r="5265" spans="1:2" x14ac:dyDescent="0.25">
      <c r="A5265" s="18"/>
      <c r="B5265" s="22"/>
    </row>
    <row r="5266" spans="1:2" x14ac:dyDescent="0.25">
      <c r="A5266" s="18"/>
      <c r="B5266" s="22"/>
    </row>
    <row r="5267" spans="1:2" x14ac:dyDescent="0.25">
      <c r="A5267" s="18"/>
      <c r="B5267" s="22"/>
    </row>
    <row r="5268" spans="1:2" x14ac:dyDescent="0.25">
      <c r="A5268" s="18"/>
      <c r="B5268" s="22"/>
    </row>
    <row r="5269" spans="1:2" x14ac:dyDescent="0.25">
      <c r="A5269" s="18"/>
      <c r="B5269" s="22"/>
    </row>
    <row r="5270" spans="1:2" x14ac:dyDescent="0.25">
      <c r="A5270" s="18"/>
      <c r="B5270" s="22"/>
    </row>
    <row r="5271" spans="1:2" x14ac:dyDescent="0.25">
      <c r="A5271" s="18"/>
      <c r="B5271" s="22"/>
    </row>
    <row r="5272" spans="1:2" x14ac:dyDescent="0.25">
      <c r="A5272" s="18"/>
      <c r="B5272" s="22"/>
    </row>
    <row r="5273" spans="1:2" x14ac:dyDescent="0.25">
      <c r="A5273" s="18"/>
      <c r="B5273" s="22"/>
    </row>
    <row r="5274" spans="1:2" x14ac:dyDescent="0.25">
      <c r="A5274" s="18"/>
      <c r="B5274" s="22"/>
    </row>
    <row r="5275" spans="1:2" x14ac:dyDescent="0.25">
      <c r="A5275" s="18"/>
      <c r="B5275" s="22"/>
    </row>
    <row r="5276" spans="1:2" x14ac:dyDescent="0.25">
      <c r="A5276" s="18"/>
      <c r="B5276" s="22"/>
    </row>
    <row r="5277" spans="1:2" x14ac:dyDescent="0.25">
      <c r="A5277" s="18"/>
      <c r="B5277" s="22"/>
    </row>
    <row r="5278" spans="1:2" x14ac:dyDescent="0.25">
      <c r="A5278" s="18"/>
      <c r="B5278" s="22"/>
    </row>
    <row r="5279" spans="1:2" x14ac:dyDescent="0.25">
      <c r="A5279" s="18"/>
      <c r="B5279" s="22"/>
    </row>
    <row r="5280" spans="1:2" x14ac:dyDescent="0.25">
      <c r="A5280" s="18"/>
      <c r="B5280" s="22"/>
    </row>
    <row r="5281" spans="1:2" x14ac:dyDescent="0.25">
      <c r="A5281" s="18"/>
      <c r="B5281" s="22"/>
    </row>
    <row r="5282" spans="1:2" x14ac:dyDescent="0.25">
      <c r="A5282" s="18"/>
      <c r="B5282" s="22"/>
    </row>
    <row r="5283" spans="1:2" x14ac:dyDescent="0.25">
      <c r="A5283" s="18"/>
      <c r="B5283" s="22"/>
    </row>
    <row r="5284" spans="1:2" x14ac:dyDescent="0.25">
      <c r="A5284" s="18"/>
      <c r="B5284" s="22"/>
    </row>
    <row r="5285" spans="1:2" x14ac:dyDescent="0.25">
      <c r="A5285" s="18"/>
      <c r="B5285" s="22"/>
    </row>
    <row r="5286" spans="1:2" x14ac:dyDescent="0.25">
      <c r="A5286" s="18"/>
      <c r="B5286" s="22"/>
    </row>
    <row r="5287" spans="1:2" x14ac:dyDescent="0.25">
      <c r="A5287" s="18"/>
      <c r="B5287" s="22"/>
    </row>
    <row r="5288" spans="1:2" x14ac:dyDescent="0.25">
      <c r="A5288" s="18"/>
      <c r="B5288" s="22"/>
    </row>
    <row r="5289" spans="1:2" x14ac:dyDescent="0.25">
      <c r="A5289" s="18"/>
      <c r="B5289" s="22"/>
    </row>
    <row r="5290" spans="1:2" x14ac:dyDescent="0.25">
      <c r="A5290" s="18"/>
      <c r="B5290" s="22"/>
    </row>
    <row r="5291" spans="1:2" x14ac:dyDescent="0.25">
      <c r="A5291" s="18"/>
      <c r="B5291" s="22"/>
    </row>
    <row r="5292" spans="1:2" x14ac:dyDescent="0.25">
      <c r="A5292" s="18"/>
      <c r="B5292" s="22"/>
    </row>
    <row r="5293" spans="1:2" x14ac:dyDescent="0.25">
      <c r="A5293" s="18"/>
      <c r="B5293" s="22"/>
    </row>
    <row r="5294" spans="1:2" x14ac:dyDescent="0.25">
      <c r="A5294" s="18"/>
      <c r="B5294" s="22"/>
    </row>
    <row r="5295" spans="1:2" x14ac:dyDescent="0.25">
      <c r="A5295" s="18"/>
      <c r="B5295" s="22"/>
    </row>
    <row r="5296" spans="1:2" x14ac:dyDescent="0.25">
      <c r="A5296" s="18"/>
      <c r="B5296" s="22"/>
    </row>
    <row r="5297" spans="1:2" x14ac:dyDescent="0.25">
      <c r="A5297" s="18"/>
      <c r="B5297" s="22"/>
    </row>
    <row r="5298" spans="1:2" x14ac:dyDescent="0.25">
      <c r="A5298" s="18"/>
      <c r="B5298" s="22"/>
    </row>
    <row r="5299" spans="1:2" x14ac:dyDescent="0.25">
      <c r="A5299" s="18"/>
      <c r="B5299" s="22"/>
    </row>
    <row r="5300" spans="1:2" x14ac:dyDescent="0.25">
      <c r="A5300" s="18"/>
      <c r="B5300" s="22"/>
    </row>
    <row r="5301" spans="1:2" x14ac:dyDescent="0.25">
      <c r="A5301" s="18"/>
      <c r="B5301" s="22"/>
    </row>
    <row r="5302" spans="1:2" x14ac:dyDescent="0.25">
      <c r="A5302" s="18"/>
      <c r="B5302" s="22"/>
    </row>
    <row r="5303" spans="1:2" x14ac:dyDescent="0.25">
      <c r="A5303" s="18"/>
      <c r="B5303" s="22"/>
    </row>
    <row r="5304" spans="1:2" x14ac:dyDescent="0.25">
      <c r="A5304" s="18"/>
      <c r="B5304" s="22"/>
    </row>
    <row r="5305" spans="1:2" x14ac:dyDescent="0.25">
      <c r="A5305" s="18"/>
      <c r="B5305" s="22"/>
    </row>
    <row r="5306" spans="1:2" x14ac:dyDescent="0.25">
      <c r="A5306" s="18"/>
      <c r="B5306" s="22"/>
    </row>
    <row r="5307" spans="1:2" x14ac:dyDescent="0.25">
      <c r="A5307" s="18"/>
      <c r="B5307" s="22"/>
    </row>
    <row r="5308" spans="1:2" x14ac:dyDescent="0.25">
      <c r="A5308" s="18"/>
      <c r="B5308" s="22"/>
    </row>
    <row r="5309" spans="1:2" x14ac:dyDescent="0.25">
      <c r="A5309" s="18"/>
      <c r="B5309" s="22"/>
    </row>
    <row r="5310" spans="1:2" x14ac:dyDescent="0.25">
      <c r="A5310" s="18"/>
      <c r="B5310" s="22"/>
    </row>
    <row r="5311" spans="1:2" x14ac:dyDescent="0.25">
      <c r="A5311" s="18"/>
      <c r="B5311" s="22"/>
    </row>
    <row r="5312" spans="1:2" x14ac:dyDescent="0.25">
      <c r="A5312" s="18"/>
      <c r="B5312" s="22"/>
    </row>
    <row r="5313" spans="1:2" x14ac:dyDescent="0.25">
      <c r="A5313" s="18"/>
      <c r="B5313" s="22"/>
    </row>
    <row r="5314" spans="1:2" x14ac:dyDescent="0.25">
      <c r="A5314" s="18"/>
      <c r="B5314" s="22"/>
    </row>
    <row r="5315" spans="1:2" x14ac:dyDescent="0.25">
      <c r="A5315" s="18"/>
      <c r="B5315" s="22"/>
    </row>
    <row r="5316" spans="1:2" x14ac:dyDescent="0.25">
      <c r="A5316" s="18"/>
      <c r="B5316" s="22"/>
    </row>
    <row r="5317" spans="1:2" x14ac:dyDescent="0.25">
      <c r="A5317" s="18"/>
      <c r="B5317" s="22"/>
    </row>
    <row r="5318" spans="1:2" x14ac:dyDescent="0.25">
      <c r="A5318" s="18"/>
      <c r="B5318" s="22"/>
    </row>
    <row r="5319" spans="1:2" x14ac:dyDescent="0.25">
      <c r="A5319" s="18"/>
      <c r="B5319" s="22"/>
    </row>
    <row r="5320" spans="1:2" x14ac:dyDescent="0.25">
      <c r="A5320" s="18"/>
      <c r="B5320" s="22"/>
    </row>
    <row r="5321" spans="1:2" x14ac:dyDescent="0.25">
      <c r="A5321" s="18"/>
      <c r="B5321" s="22"/>
    </row>
    <row r="5322" spans="1:2" x14ac:dyDescent="0.25">
      <c r="A5322" s="18"/>
      <c r="B5322" s="22"/>
    </row>
    <row r="5323" spans="1:2" x14ac:dyDescent="0.25">
      <c r="A5323" s="18"/>
      <c r="B5323" s="22"/>
    </row>
    <row r="5324" spans="1:2" x14ac:dyDescent="0.25">
      <c r="A5324" s="18"/>
      <c r="B5324" s="22"/>
    </row>
    <row r="5325" spans="1:2" x14ac:dyDescent="0.25">
      <c r="A5325" s="18"/>
      <c r="B5325" s="22"/>
    </row>
    <row r="5326" spans="1:2" x14ac:dyDescent="0.25">
      <c r="A5326" s="18"/>
      <c r="B5326" s="22"/>
    </row>
    <row r="5327" spans="1:2" x14ac:dyDescent="0.25">
      <c r="A5327" s="18"/>
      <c r="B5327" s="22"/>
    </row>
    <row r="5328" spans="1:2" x14ac:dyDescent="0.25">
      <c r="A5328" s="18"/>
      <c r="B5328" s="22"/>
    </row>
    <row r="5329" spans="1:2" x14ac:dyDescent="0.25">
      <c r="A5329" s="18"/>
      <c r="B5329" s="22"/>
    </row>
    <row r="5330" spans="1:2" x14ac:dyDescent="0.25">
      <c r="A5330" s="18"/>
      <c r="B5330" s="22"/>
    </row>
    <row r="5331" spans="1:2" x14ac:dyDescent="0.25">
      <c r="A5331" s="18"/>
      <c r="B5331" s="22"/>
    </row>
    <row r="5332" spans="1:2" x14ac:dyDescent="0.25">
      <c r="A5332" s="18"/>
      <c r="B5332" s="22"/>
    </row>
    <row r="5333" spans="1:2" x14ac:dyDescent="0.25">
      <c r="A5333" s="18"/>
      <c r="B5333" s="22"/>
    </row>
    <row r="5334" spans="1:2" x14ac:dyDescent="0.25">
      <c r="A5334" s="18"/>
      <c r="B5334" s="22"/>
    </row>
    <row r="5335" spans="1:2" x14ac:dyDescent="0.25">
      <c r="A5335" s="18"/>
      <c r="B5335" s="22"/>
    </row>
    <row r="5336" spans="1:2" x14ac:dyDescent="0.25">
      <c r="A5336" s="18"/>
      <c r="B5336" s="22"/>
    </row>
    <row r="5337" spans="1:2" x14ac:dyDescent="0.25">
      <c r="A5337" s="18"/>
      <c r="B5337" s="22"/>
    </row>
    <row r="5338" spans="1:2" x14ac:dyDescent="0.25">
      <c r="A5338" s="18"/>
      <c r="B5338" s="22"/>
    </row>
    <row r="5339" spans="1:2" x14ac:dyDescent="0.25">
      <c r="A5339" s="18"/>
      <c r="B5339" s="22"/>
    </row>
    <row r="5340" spans="1:2" x14ac:dyDescent="0.25">
      <c r="A5340" s="18"/>
      <c r="B5340" s="22"/>
    </row>
    <row r="5341" spans="1:2" x14ac:dyDescent="0.25">
      <c r="A5341" s="18"/>
      <c r="B5341" s="22"/>
    </row>
    <row r="5342" spans="1:2" x14ac:dyDescent="0.25">
      <c r="A5342" s="18"/>
      <c r="B5342" s="22"/>
    </row>
    <row r="5343" spans="1:2" x14ac:dyDescent="0.25">
      <c r="A5343" s="18"/>
      <c r="B5343" s="22"/>
    </row>
    <row r="5344" spans="1:2" x14ac:dyDescent="0.25">
      <c r="A5344" s="18"/>
      <c r="B5344" s="22"/>
    </row>
    <row r="5345" spans="1:2" x14ac:dyDescent="0.25">
      <c r="A5345" s="18"/>
      <c r="B5345" s="22"/>
    </row>
    <row r="5346" spans="1:2" x14ac:dyDescent="0.25">
      <c r="A5346" s="18"/>
      <c r="B5346" s="22"/>
    </row>
    <row r="5347" spans="1:2" x14ac:dyDescent="0.25">
      <c r="A5347" s="18"/>
      <c r="B5347" s="22"/>
    </row>
    <row r="5348" spans="1:2" x14ac:dyDescent="0.25">
      <c r="A5348" s="18"/>
      <c r="B5348" s="22"/>
    </row>
    <row r="5349" spans="1:2" x14ac:dyDescent="0.25">
      <c r="A5349" s="18"/>
      <c r="B5349" s="22"/>
    </row>
    <row r="5350" spans="1:2" x14ac:dyDescent="0.25">
      <c r="A5350" s="18"/>
      <c r="B5350" s="22"/>
    </row>
    <row r="5351" spans="1:2" x14ac:dyDescent="0.25">
      <c r="A5351" s="18"/>
      <c r="B5351" s="22"/>
    </row>
    <row r="5352" spans="1:2" x14ac:dyDescent="0.25">
      <c r="A5352" s="18"/>
      <c r="B5352" s="22"/>
    </row>
    <row r="5353" spans="1:2" x14ac:dyDescent="0.25">
      <c r="A5353" s="18"/>
      <c r="B5353" s="22"/>
    </row>
    <row r="5354" spans="1:2" x14ac:dyDescent="0.25">
      <c r="A5354" s="18"/>
      <c r="B5354" s="22"/>
    </row>
    <row r="5355" spans="1:2" x14ac:dyDescent="0.25">
      <c r="A5355" s="18"/>
      <c r="B5355" s="22"/>
    </row>
    <row r="5356" spans="1:2" x14ac:dyDescent="0.25">
      <c r="A5356" s="18"/>
      <c r="B5356" s="22"/>
    </row>
    <row r="5357" spans="1:2" x14ac:dyDescent="0.25">
      <c r="A5357" s="18"/>
      <c r="B5357" s="22"/>
    </row>
    <row r="5358" spans="1:2" x14ac:dyDescent="0.25">
      <c r="A5358" s="18"/>
      <c r="B5358" s="22"/>
    </row>
    <row r="5359" spans="1:2" x14ac:dyDescent="0.25">
      <c r="A5359" s="18"/>
      <c r="B5359" s="22"/>
    </row>
    <row r="5360" spans="1:2" x14ac:dyDescent="0.25">
      <c r="A5360" s="18"/>
      <c r="B5360" s="22"/>
    </row>
    <row r="5361" spans="1:2" x14ac:dyDescent="0.25">
      <c r="A5361" s="18"/>
      <c r="B5361" s="22"/>
    </row>
    <row r="5362" spans="1:2" x14ac:dyDescent="0.25">
      <c r="A5362" s="18"/>
      <c r="B5362" s="22"/>
    </row>
    <row r="5363" spans="1:2" x14ac:dyDescent="0.25">
      <c r="A5363" s="18"/>
      <c r="B5363" s="22"/>
    </row>
    <row r="5364" spans="1:2" x14ac:dyDescent="0.25">
      <c r="A5364" s="18"/>
      <c r="B5364" s="22"/>
    </row>
    <row r="5365" spans="1:2" x14ac:dyDescent="0.25">
      <c r="A5365" s="18"/>
      <c r="B5365" s="22"/>
    </row>
    <row r="5366" spans="1:2" x14ac:dyDescent="0.25">
      <c r="A5366" s="18"/>
      <c r="B5366" s="22"/>
    </row>
    <row r="5367" spans="1:2" x14ac:dyDescent="0.25">
      <c r="A5367" s="18"/>
      <c r="B5367" s="22"/>
    </row>
    <row r="5368" spans="1:2" x14ac:dyDescent="0.25">
      <c r="A5368" s="18"/>
      <c r="B5368" s="22"/>
    </row>
    <row r="5369" spans="1:2" x14ac:dyDescent="0.25">
      <c r="A5369" s="18"/>
      <c r="B5369" s="22"/>
    </row>
    <row r="5370" spans="1:2" x14ac:dyDescent="0.25">
      <c r="A5370" s="18"/>
      <c r="B5370" s="22"/>
    </row>
    <row r="5371" spans="1:2" x14ac:dyDescent="0.25">
      <c r="A5371" s="18"/>
      <c r="B5371" s="22"/>
    </row>
    <row r="5372" spans="1:2" x14ac:dyDescent="0.25">
      <c r="A5372" s="18"/>
      <c r="B5372" s="22"/>
    </row>
    <row r="5373" spans="1:2" x14ac:dyDescent="0.25">
      <c r="A5373" s="18"/>
      <c r="B5373" s="22"/>
    </row>
    <row r="5374" spans="1:2" x14ac:dyDescent="0.25">
      <c r="A5374" s="18"/>
      <c r="B5374" s="22"/>
    </row>
    <row r="5375" spans="1:2" x14ac:dyDescent="0.25">
      <c r="A5375" s="18"/>
      <c r="B5375" s="22"/>
    </row>
    <row r="5376" spans="1:2" x14ac:dyDescent="0.25">
      <c r="A5376" s="18"/>
      <c r="B5376" s="22"/>
    </row>
    <row r="5377" spans="1:2" x14ac:dyDescent="0.25">
      <c r="A5377" s="18"/>
      <c r="B5377" s="22"/>
    </row>
    <row r="5378" spans="1:2" x14ac:dyDescent="0.25">
      <c r="A5378" s="18"/>
      <c r="B5378" s="22"/>
    </row>
    <row r="5379" spans="1:2" x14ac:dyDescent="0.25">
      <c r="A5379" s="18"/>
      <c r="B5379" s="22"/>
    </row>
    <row r="5380" spans="1:2" x14ac:dyDescent="0.25">
      <c r="A5380" s="18"/>
      <c r="B5380" s="22"/>
    </row>
    <row r="5381" spans="1:2" x14ac:dyDescent="0.25">
      <c r="A5381" s="18"/>
      <c r="B5381" s="22"/>
    </row>
    <row r="5382" spans="1:2" x14ac:dyDescent="0.25">
      <c r="A5382" s="18"/>
      <c r="B5382" s="22"/>
    </row>
    <row r="5383" spans="1:2" x14ac:dyDescent="0.25">
      <c r="A5383" s="18"/>
      <c r="B5383" s="22"/>
    </row>
    <row r="5384" spans="1:2" x14ac:dyDescent="0.25">
      <c r="A5384" s="18"/>
      <c r="B5384" s="22"/>
    </row>
    <row r="5385" spans="1:2" x14ac:dyDescent="0.25">
      <c r="A5385" s="18"/>
      <c r="B5385" s="22"/>
    </row>
    <row r="5386" spans="1:2" x14ac:dyDescent="0.25">
      <c r="A5386" s="18"/>
      <c r="B5386" s="22"/>
    </row>
    <row r="5387" spans="1:2" x14ac:dyDescent="0.25">
      <c r="A5387" s="18"/>
      <c r="B5387" s="22"/>
    </row>
    <row r="5388" spans="1:2" x14ac:dyDescent="0.25">
      <c r="A5388" s="18"/>
      <c r="B5388" s="22"/>
    </row>
    <row r="5389" spans="1:2" x14ac:dyDescent="0.25">
      <c r="A5389" s="18"/>
      <c r="B5389" s="22"/>
    </row>
    <row r="5390" spans="1:2" x14ac:dyDescent="0.25">
      <c r="A5390" s="18"/>
      <c r="B5390" s="22"/>
    </row>
    <row r="5391" spans="1:2" x14ac:dyDescent="0.25">
      <c r="A5391" s="18"/>
      <c r="B5391" s="22"/>
    </row>
    <row r="5392" spans="1:2" x14ac:dyDescent="0.25">
      <c r="A5392" s="18"/>
      <c r="B5392" s="22"/>
    </row>
    <row r="5393" spans="1:2" x14ac:dyDescent="0.25">
      <c r="A5393" s="18"/>
      <c r="B5393" s="22"/>
    </row>
    <row r="5394" spans="1:2" x14ac:dyDescent="0.25">
      <c r="A5394" s="18"/>
      <c r="B5394" s="22"/>
    </row>
    <row r="5395" spans="1:2" x14ac:dyDescent="0.25">
      <c r="A5395" s="18"/>
      <c r="B5395" s="22"/>
    </row>
    <row r="5396" spans="1:2" x14ac:dyDescent="0.25">
      <c r="A5396" s="18"/>
      <c r="B5396" s="22"/>
    </row>
    <row r="5397" spans="1:2" x14ac:dyDescent="0.25">
      <c r="A5397" s="18"/>
      <c r="B5397" s="22"/>
    </row>
    <row r="5398" spans="1:2" x14ac:dyDescent="0.25">
      <c r="A5398" s="18"/>
      <c r="B5398" s="22"/>
    </row>
    <row r="5399" spans="1:2" x14ac:dyDescent="0.25">
      <c r="A5399" s="18"/>
      <c r="B5399" s="22"/>
    </row>
    <row r="5400" spans="1:2" x14ac:dyDescent="0.25">
      <c r="A5400" s="18"/>
      <c r="B5400" s="22"/>
    </row>
    <row r="5401" spans="1:2" x14ac:dyDescent="0.25">
      <c r="A5401" s="18"/>
      <c r="B5401" s="22"/>
    </row>
    <row r="5402" spans="1:2" x14ac:dyDescent="0.25">
      <c r="A5402" s="18"/>
      <c r="B5402" s="22"/>
    </row>
    <row r="5403" spans="1:2" x14ac:dyDescent="0.25">
      <c r="A5403" s="18"/>
      <c r="B5403" s="22"/>
    </row>
    <row r="5404" spans="1:2" x14ac:dyDescent="0.25">
      <c r="A5404" s="18"/>
      <c r="B5404" s="22"/>
    </row>
    <row r="5405" spans="1:2" x14ac:dyDescent="0.25">
      <c r="A5405" s="18"/>
      <c r="B5405" s="22"/>
    </row>
    <row r="5406" spans="1:2" x14ac:dyDescent="0.25">
      <c r="A5406" s="18"/>
      <c r="B5406" s="22"/>
    </row>
    <row r="5407" spans="1:2" x14ac:dyDescent="0.25">
      <c r="A5407" s="18"/>
      <c r="B5407" s="22"/>
    </row>
    <row r="5408" spans="1:2" x14ac:dyDescent="0.25">
      <c r="A5408" s="18"/>
      <c r="B5408" s="22"/>
    </row>
    <row r="5409" spans="1:2" x14ac:dyDescent="0.25">
      <c r="A5409" s="18"/>
      <c r="B5409" s="22"/>
    </row>
    <row r="5410" spans="1:2" x14ac:dyDescent="0.25">
      <c r="A5410" s="18"/>
      <c r="B5410" s="22"/>
    </row>
    <row r="5411" spans="1:2" x14ac:dyDescent="0.25">
      <c r="A5411" s="18"/>
      <c r="B5411" s="22"/>
    </row>
    <row r="5412" spans="1:2" x14ac:dyDescent="0.25">
      <c r="A5412" s="18"/>
      <c r="B5412" s="22"/>
    </row>
    <row r="5413" spans="1:2" x14ac:dyDescent="0.25">
      <c r="A5413" s="18"/>
      <c r="B5413" s="22"/>
    </row>
    <row r="5414" spans="1:2" x14ac:dyDescent="0.25">
      <c r="A5414" s="18"/>
      <c r="B5414" s="22"/>
    </row>
    <row r="5415" spans="1:2" x14ac:dyDescent="0.25">
      <c r="A5415" s="18"/>
      <c r="B5415" s="22"/>
    </row>
    <row r="5416" spans="1:2" x14ac:dyDescent="0.25">
      <c r="A5416" s="18"/>
      <c r="B5416" s="22"/>
    </row>
    <row r="5417" spans="1:2" x14ac:dyDescent="0.25">
      <c r="A5417" s="18"/>
      <c r="B5417" s="22"/>
    </row>
    <row r="5418" spans="1:2" x14ac:dyDescent="0.25">
      <c r="A5418" s="18"/>
      <c r="B5418" s="22"/>
    </row>
    <row r="5419" spans="1:2" x14ac:dyDescent="0.25">
      <c r="A5419" s="18"/>
      <c r="B5419" s="22"/>
    </row>
    <row r="5420" spans="1:2" x14ac:dyDescent="0.25">
      <c r="A5420" s="18"/>
      <c r="B5420" s="22"/>
    </row>
    <row r="5421" spans="1:2" x14ac:dyDescent="0.25">
      <c r="A5421" s="18"/>
      <c r="B5421" s="22"/>
    </row>
    <row r="5422" spans="1:2" x14ac:dyDescent="0.25">
      <c r="A5422" s="18"/>
      <c r="B5422" s="22"/>
    </row>
    <row r="5423" spans="1:2" x14ac:dyDescent="0.25">
      <c r="A5423" s="18"/>
      <c r="B5423" s="22"/>
    </row>
    <row r="5424" spans="1:2" x14ac:dyDescent="0.25">
      <c r="A5424" s="18"/>
      <c r="B5424" s="22"/>
    </row>
    <row r="5425" spans="1:2" x14ac:dyDescent="0.25">
      <c r="A5425" s="18"/>
      <c r="B5425" s="22"/>
    </row>
    <row r="5426" spans="1:2" x14ac:dyDescent="0.25">
      <c r="A5426" s="18"/>
      <c r="B5426" s="22"/>
    </row>
    <row r="5427" spans="1:2" x14ac:dyDescent="0.25">
      <c r="A5427" s="18"/>
      <c r="B5427" s="22"/>
    </row>
    <row r="5428" spans="1:2" x14ac:dyDescent="0.25">
      <c r="A5428" s="18"/>
      <c r="B5428" s="22"/>
    </row>
    <row r="5429" spans="1:2" x14ac:dyDescent="0.25">
      <c r="A5429" s="18"/>
      <c r="B5429" s="22"/>
    </row>
    <row r="5430" spans="1:2" x14ac:dyDescent="0.25">
      <c r="A5430" s="18"/>
      <c r="B5430" s="22"/>
    </row>
    <row r="5431" spans="1:2" x14ac:dyDescent="0.25">
      <c r="A5431" s="18"/>
      <c r="B5431" s="22"/>
    </row>
    <row r="5432" spans="1:2" x14ac:dyDescent="0.25">
      <c r="A5432" s="18"/>
      <c r="B5432" s="22"/>
    </row>
    <row r="5433" spans="1:2" x14ac:dyDescent="0.25">
      <c r="A5433" s="18"/>
      <c r="B5433" s="22"/>
    </row>
    <row r="5434" spans="1:2" x14ac:dyDescent="0.25">
      <c r="A5434" s="18"/>
      <c r="B5434" s="22"/>
    </row>
    <row r="5435" spans="1:2" x14ac:dyDescent="0.25">
      <c r="A5435" s="18"/>
      <c r="B5435" s="22"/>
    </row>
    <row r="5436" spans="1:2" x14ac:dyDescent="0.25">
      <c r="A5436" s="18"/>
      <c r="B5436" s="22"/>
    </row>
    <row r="5437" spans="1:2" x14ac:dyDescent="0.25">
      <c r="A5437" s="18"/>
      <c r="B5437" s="22"/>
    </row>
    <row r="5438" spans="1:2" x14ac:dyDescent="0.25">
      <c r="A5438" s="18"/>
      <c r="B5438" s="22"/>
    </row>
    <row r="5439" spans="1:2" x14ac:dyDescent="0.25">
      <c r="A5439" s="18"/>
      <c r="B5439" s="22"/>
    </row>
    <row r="5440" spans="1:2" x14ac:dyDescent="0.25">
      <c r="A5440" s="18"/>
      <c r="B5440" s="22"/>
    </row>
    <row r="5441" spans="1:2" x14ac:dyDescent="0.25">
      <c r="A5441" s="18"/>
      <c r="B5441" s="22"/>
    </row>
    <row r="5442" spans="1:2" x14ac:dyDescent="0.25">
      <c r="A5442" s="18"/>
      <c r="B5442" s="22"/>
    </row>
    <row r="5443" spans="1:2" x14ac:dyDescent="0.25">
      <c r="A5443" s="18"/>
      <c r="B5443" s="22"/>
    </row>
    <row r="5444" spans="1:2" x14ac:dyDescent="0.25">
      <c r="A5444" s="18"/>
      <c r="B5444" s="22"/>
    </row>
    <row r="5445" spans="1:2" x14ac:dyDescent="0.25">
      <c r="A5445" s="18"/>
      <c r="B5445" s="22"/>
    </row>
    <row r="5446" spans="1:2" x14ac:dyDescent="0.25">
      <c r="A5446" s="18"/>
      <c r="B5446" s="22"/>
    </row>
    <row r="5447" spans="1:2" x14ac:dyDescent="0.25">
      <c r="A5447" s="18"/>
      <c r="B5447" s="22"/>
    </row>
    <row r="5448" spans="1:2" x14ac:dyDescent="0.25">
      <c r="A5448" s="18"/>
      <c r="B5448" s="22"/>
    </row>
    <row r="5449" spans="1:2" x14ac:dyDescent="0.25">
      <c r="A5449" s="18"/>
      <c r="B5449" s="22"/>
    </row>
    <row r="5450" spans="1:2" x14ac:dyDescent="0.25">
      <c r="A5450" s="18"/>
      <c r="B5450" s="22"/>
    </row>
    <row r="5451" spans="1:2" x14ac:dyDescent="0.25">
      <c r="A5451" s="18"/>
      <c r="B5451" s="22"/>
    </row>
    <row r="5452" spans="1:2" x14ac:dyDescent="0.25">
      <c r="A5452" s="18"/>
      <c r="B5452" s="22"/>
    </row>
    <row r="5453" spans="1:2" x14ac:dyDescent="0.25">
      <c r="A5453" s="18"/>
      <c r="B5453" s="22"/>
    </row>
    <row r="5454" spans="1:2" x14ac:dyDescent="0.25">
      <c r="A5454" s="18"/>
      <c r="B5454" s="22"/>
    </row>
    <row r="5455" spans="1:2" x14ac:dyDescent="0.25">
      <c r="A5455" s="18"/>
      <c r="B5455" s="22"/>
    </row>
    <row r="5456" spans="1:2" x14ac:dyDescent="0.25">
      <c r="A5456" s="18"/>
      <c r="B5456" s="22"/>
    </row>
    <row r="5457" spans="1:2" x14ac:dyDescent="0.25">
      <c r="A5457" s="18"/>
      <c r="B5457" s="22"/>
    </row>
    <row r="5458" spans="1:2" x14ac:dyDescent="0.25">
      <c r="A5458" s="18"/>
      <c r="B5458" s="22"/>
    </row>
    <row r="5459" spans="1:2" x14ac:dyDescent="0.25">
      <c r="A5459" s="18"/>
      <c r="B5459" s="22"/>
    </row>
    <row r="5460" spans="1:2" x14ac:dyDescent="0.25">
      <c r="A5460" s="18"/>
      <c r="B5460" s="22"/>
    </row>
    <row r="5461" spans="1:2" x14ac:dyDescent="0.25">
      <c r="A5461" s="18"/>
      <c r="B5461" s="22"/>
    </row>
    <row r="5462" spans="1:2" x14ac:dyDescent="0.25">
      <c r="A5462" s="18"/>
      <c r="B5462" s="22"/>
    </row>
    <row r="5463" spans="1:2" x14ac:dyDescent="0.25">
      <c r="A5463" s="18"/>
      <c r="B5463" s="22"/>
    </row>
    <row r="5464" spans="1:2" x14ac:dyDescent="0.25">
      <c r="A5464" s="18"/>
      <c r="B5464" s="22"/>
    </row>
    <row r="5465" spans="1:2" x14ac:dyDescent="0.25">
      <c r="A5465" s="18"/>
      <c r="B5465" s="22"/>
    </row>
    <row r="5466" spans="1:2" x14ac:dyDescent="0.25">
      <c r="A5466" s="18"/>
      <c r="B5466" s="22"/>
    </row>
    <row r="5467" spans="1:2" x14ac:dyDescent="0.25">
      <c r="A5467" s="18"/>
      <c r="B5467" s="22"/>
    </row>
    <row r="5468" spans="1:2" x14ac:dyDescent="0.25">
      <c r="A5468" s="18"/>
      <c r="B5468" s="22"/>
    </row>
    <row r="5469" spans="1:2" x14ac:dyDescent="0.25">
      <c r="A5469" s="18"/>
      <c r="B5469" s="22"/>
    </row>
    <row r="5470" spans="1:2" x14ac:dyDescent="0.25">
      <c r="A5470" s="18"/>
      <c r="B5470" s="22"/>
    </row>
    <row r="5471" spans="1:2" x14ac:dyDescent="0.25">
      <c r="A5471" s="18"/>
      <c r="B5471" s="22"/>
    </row>
    <row r="5472" spans="1:2" x14ac:dyDescent="0.25">
      <c r="A5472" s="18"/>
      <c r="B5472" s="22"/>
    </row>
    <row r="5473" spans="1:2" x14ac:dyDescent="0.25">
      <c r="A5473" s="18"/>
      <c r="B5473" s="22"/>
    </row>
    <row r="5474" spans="1:2" x14ac:dyDescent="0.25">
      <c r="A5474" s="18"/>
      <c r="B5474" s="22"/>
    </row>
    <row r="5475" spans="1:2" x14ac:dyDescent="0.25">
      <c r="A5475" s="18"/>
      <c r="B5475" s="22"/>
    </row>
    <row r="5476" spans="1:2" x14ac:dyDescent="0.25">
      <c r="A5476" s="18"/>
      <c r="B5476" s="22"/>
    </row>
    <row r="5477" spans="1:2" x14ac:dyDescent="0.25">
      <c r="A5477" s="18"/>
      <c r="B5477" s="22"/>
    </row>
    <row r="5478" spans="1:2" x14ac:dyDescent="0.25">
      <c r="A5478" s="18"/>
      <c r="B5478" s="22"/>
    </row>
    <row r="5479" spans="1:2" x14ac:dyDescent="0.25">
      <c r="A5479" s="18"/>
      <c r="B5479" s="22"/>
    </row>
    <row r="5480" spans="1:2" x14ac:dyDescent="0.25">
      <c r="A5480" s="18"/>
      <c r="B5480" s="22"/>
    </row>
    <row r="5481" spans="1:2" x14ac:dyDescent="0.25">
      <c r="A5481" s="18"/>
      <c r="B5481" s="22"/>
    </row>
    <row r="5482" spans="1:2" x14ac:dyDescent="0.25">
      <c r="A5482" s="18"/>
      <c r="B5482" s="22"/>
    </row>
    <row r="5483" spans="1:2" x14ac:dyDescent="0.25">
      <c r="A5483" s="18"/>
      <c r="B5483" s="22"/>
    </row>
    <row r="5484" spans="1:2" x14ac:dyDescent="0.25">
      <c r="A5484" s="18"/>
      <c r="B5484" s="22"/>
    </row>
    <row r="5485" spans="1:2" x14ac:dyDescent="0.25">
      <c r="A5485" s="18"/>
      <c r="B5485" s="22"/>
    </row>
    <row r="5486" spans="1:2" x14ac:dyDescent="0.25">
      <c r="A5486" s="18"/>
      <c r="B5486" s="22"/>
    </row>
    <row r="5487" spans="1:2" x14ac:dyDescent="0.25">
      <c r="A5487" s="18"/>
      <c r="B5487" s="22"/>
    </row>
    <row r="5488" spans="1:2" x14ac:dyDescent="0.25">
      <c r="A5488" s="18"/>
      <c r="B5488" s="22"/>
    </row>
    <row r="5489" spans="1:2" x14ac:dyDescent="0.25">
      <c r="A5489" s="18"/>
      <c r="B5489" s="22"/>
    </row>
    <row r="5490" spans="1:2" x14ac:dyDescent="0.25">
      <c r="A5490" s="18"/>
      <c r="B5490" s="22"/>
    </row>
    <row r="5491" spans="1:2" x14ac:dyDescent="0.25">
      <c r="A5491" s="18"/>
      <c r="B5491" s="22"/>
    </row>
    <row r="5492" spans="1:2" x14ac:dyDescent="0.25">
      <c r="A5492" s="18"/>
      <c r="B5492" s="22"/>
    </row>
    <row r="5493" spans="1:2" x14ac:dyDescent="0.25">
      <c r="A5493" s="18"/>
      <c r="B5493" s="22"/>
    </row>
    <row r="5494" spans="1:2" x14ac:dyDescent="0.25">
      <c r="A5494" s="18"/>
      <c r="B5494" s="22"/>
    </row>
    <row r="5495" spans="1:2" x14ac:dyDescent="0.25">
      <c r="A5495" s="18"/>
      <c r="B5495" s="22"/>
    </row>
    <row r="5496" spans="1:2" x14ac:dyDescent="0.25">
      <c r="A5496" s="18"/>
      <c r="B5496" s="22"/>
    </row>
    <row r="5497" spans="1:2" x14ac:dyDescent="0.25">
      <c r="A5497" s="18"/>
      <c r="B5497" s="22"/>
    </row>
    <row r="5498" spans="1:2" x14ac:dyDescent="0.25">
      <c r="A5498" s="18"/>
      <c r="B5498" s="22"/>
    </row>
    <row r="5499" spans="1:2" x14ac:dyDescent="0.25">
      <c r="A5499" s="18"/>
      <c r="B5499" s="22"/>
    </row>
    <row r="5500" spans="1:2" x14ac:dyDescent="0.25">
      <c r="A5500" s="18"/>
      <c r="B5500" s="22"/>
    </row>
    <row r="5501" spans="1:2" x14ac:dyDescent="0.25">
      <c r="A5501" s="18"/>
      <c r="B5501" s="22"/>
    </row>
    <row r="5502" spans="1:2" x14ac:dyDescent="0.25">
      <c r="A5502" s="18"/>
      <c r="B5502" s="22"/>
    </row>
    <row r="5503" spans="1:2" x14ac:dyDescent="0.25">
      <c r="A5503" s="18"/>
      <c r="B5503" s="22"/>
    </row>
    <row r="5504" spans="1:2" x14ac:dyDescent="0.25">
      <c r="A5504" s="18"/>
      <c r="B5504" s="22"/>
    </row>
    <row r="5505" spans="1:2" x14ac:dyDescent="0.25">
      <c r="A5505" s="18"/>
      <c r="B5505" s="22"/>
    </row>
    <row r="5506" spans="1:2" x14ac:dyDescent="0.25">
      <c r="A5506" s="18"/>
      <c r="B5506" s="22"/>
    </row>
    <row r="5507" spans="1:2" x14ac:dyDescent="0.25">
      <c r="A5507" s="18"/>
      <c r="B5507" s="22"/>
    </row>
    <row r="5508" spans="1:2" x14ac:dyDescent="0.25">
      <c r="A5508" s="18"/>
      <c r="B5508" s="22"/>
    </row>
    <row r="5509" spans="1:2" x14ac:dyDescent="0.25">
      <c r="A5509" s="18"/>
      <c r="B5509" s="22"/>
    </row>
    <row r="5510" spans="1:2" x14ac:dyDescent="0.25">
      <c r="A5510" s="18"/>
      <c r="B5510" s="22"/>
    </row>
    <row r="5511" spans="1:2" x14ac:dyDescent="0.25">
      <c r="A5511" s="18"/>
      <c r="B5511" s="22"/>
    </row>
    <row r="5512" spans="1:2" x14ac:dyDescent="0.25">
      <c r="A5512" s="18"/>
      <c r="B5512" s="22"/>
    </row>
    <row r="5513" spans="1:2" x14ac:dyDescent="0.25">
      <c r="A5513" s="18"/>
      <c r="B5513" s="22"/>
    </row>
    <row r="5514" spans="1:2" x14ac:dyDescent="0.25">
      <c r="A5514" s="18"/>
      <c r="B5514" s="22"/>
    </row>
    <row r="5515" spans="1:2" x14ac:dyDescent="0.25">
      <c r="A5515" s="18"/>
      <c r="B5515" s="22"/>
    </row>
    <row r="5516" spans="1:2" x14ac:dyDescent="0.25">
      <c r="A5516" s="18"/>
      <c r="B5516" s="22"/>
    </row>
    <row r="5517" spans="1:2" x14ac:dyDescent="0.25">
      <c r="A5517" s="18"/>
      <c r="B5517" s="22"/>
    </row>
    <row r="5518" spans="1:2" x14ac:dyDescent="0.25">
      <c r="A5518" s="18"/>
      <c r="B5518" s="22"/>
    </row>
    <row r="5519" spans="1:2" x14ac:dyDescent="0.25">
      <c r="A5519" s="18"/>
      <c r="B5519" s="22"/>
    </row>
    <row r="5520" spans="1:2" x14ac:dyDescent="0.25">
      <c r="A5520" s="18"/>
      <c r="B5520" s="22"/>
    </row>
    <row r="5521" spans="1:2" x14ac:dyDescent="0.25">
      <c r="A5521" s="18"/>
      <c r="B5521" s="22"/>
    </row>
    <row r="5522" spans="1:2" x14ac:dyDescent="0.25">
      <c r="A5522" s="18"/>
      <c r="B5522" s="22"/>
    </row>
    <row r="5523" spans="1:2" x14ac:dyDescent="0.25">
      <c r="A5523" s="18"/>
      <c r="B5523" s="22"/>
    </row>
    <row r="5524" spans="1:2" x14ac:dyDescent="0.25">
      <c r="A5524" s="18"/>
      <c r="B5524" s="22"/>
    </row>
    <row r="5525" spans="1:2" x14ac:dyDescent="0.25">
      <c r="A5525" s="18"/>
      <c r="B5525" s="22"/>
    </row>
    <row r="5526" spans="1:2" x14ac:dyDescent="0.25">
      <c r="A5526" s="18"/>
      <c r="B5526" s="22"/>
    </row>
    <row r="5527" spans="1:2" x14ac:dyDescent="0.25">
      <c r="A5527" s="18"/>
      <c r="B5527" s="22"/>
    </row>
    <row r="5528" spans="1:2" x14ac:dyDescent="0.25">
      <c r="A5528" s="18"/>
      <c r="B5528" s="22"/>
    </row>
    <row r="5529" spans="1:2" x14ac:dyDescent="0.25">
      <c r="A5529" s="18"/>
      <c r="B5529" s="22"/>
    </row>
    <row r="5530" spans="1:2" x14ac:dyDescent="0.25">
      <c r="A5530" s="18"/>
      <c r="B5530" s="22"/>
    </row>
    <row r="5531" spans="1:2" x14ac:dyDescent="0.25">
      <c r="A5531" s="18"/>
      <c r="B5531" s="22"/>
    </row>
    <row r="5532" spans="1:2" x14ac:dyDescent="0.25">
      <c r="A5532" s="18"/>
      <c r="B5532" s="22"/>
    </row>
    <row r="5533" spans="1:2" x14ac:dyDescent="0.25">
      <c r="A5533" s="18"/>
      <c r="B5533" s="22"/>
    </row>
    <row r="5534" spans="1:2" x14ac:dyDescent="0.25">
      <c r="A5534" s="18"/>
      <c r="B5534" s="22"/>
    </row>
    <row r="5535" spans="1:2" x14ac:dyDescent="0.25">
      <c r="A5535" s="18"/>
      <c r="B5535" s="22"/>
    </row>
    <row r="5536" spans="1:2" x14ac:dyDescent="0.25">
      <c r="A5536" s="18"/>
      <c r="B5536" s="22"/>
    </row>
    <row r="5537" spans="1:2" x14ac:dyDescent="0.25">
      <c r="A5537" s="18"/>
      <c r="B5537" s="22"/>
    </row>
    <row r="5538" spans="1:2" x14ac:dyDescent="0.25">
      <c r="A5538" s="18"/>
      <c r="B5538" s="22"/>
    </row>
    <row r="5539" spans="1:2" x14ac:dyDescent="0.25">
      <c r="A5539" s="18"/>
      <c r="B5539" s="22"/>
    </row>
    <row r="5540" spans="1:2" x14ac:dyDescent="0.25">
      <c r="A5540" s="18"/>
      <c r="B5540" s="22"/>
    </row>
    <row r="5541" spans="1:2" x14ac:dyDescent="0.25">
      <c r="A5541" s="18"/>
      <c r="B5541" s="22"/>
    </row>
    <row r="5542" spans="1:2" x14ac:dyDescent="0.25">
      <c r="A5542" s="18"/>
      <c r="B5542" s="22"/>
    </row>
    <row r="5543" spans="1:2" x14ac:dyDescent="0.25">
      <c r="A5543" s="18"/>
      <c r="B5543" s="22"/>
    </row>
    <row r="5544" spans="1:2" x14ac:dyDescent="0.25">
      <c r="A5544" s="18"/>
      <c r="B5544" s="22"/>
    </row>
    <row r="5545" spans="1:2" x14ac:dyDescent="0.25">
      <c r="A5545" s="18"/>
      <c r="B5545" s="22"/>
    </row>
    <row r="5546" spans="1:2" x14ac:dyDescent="0.25">
      <c r="A5546" s="18"/>
      <c r="B5546" s="22"/>
    </row>
    <row r="5547" spans="1:2" x14ac:dyDescent="0.25">
      <c r="A5547" s="18"/>
      <c r="B5547" s="22"/>
    </row>
    <row r="5548" spans="1:2" x14ac:dyDescent="0.25">
      <c r="A5548" s="18"/>
      <c r="B5548" s="22"/>
    </row>
    <row r="5549" spans="1:2" x14ac:dyDescent="0.25">
      <c r="A5549" s="18"/>
      <c r="B5549" s="22"/>
    </row>
    <row r="5550" spans="1:2" x14ac:dyDescent="0.25">
      <c r="A5550" s="18"/>
      <c r="B5550" s="22"/>
    </row>
    <row r="5551" spans="1:2" x14ac:dyDescent="0.25">
      <c r="A5551" s="18"/>
      <c r="B5551" s="22"/>
    </row>
    <row r="5552" spans="1:2" x14ac:dyDescent="0.25">
      <c r="A5552" s="18"/>
      <c r="B5552" s="22"/>
    </row>
    <row r="5553" spans="1:2" x14ac:dyDescent="0.25">
      <c r="A5553" s="18"/>
      <c r="B5553" s="22"/>
    </row>
    <row r="5554" spans="1:2" x14ac:dyDescent="0.25">
      <c r="A5554" s="18"/>
      <c r="B5554" s="22"/>
    </row>
    <row r="5555" spans="1:2" x14ac:dyDescent="0.25">
      <c r="A5555" s="18"/>
      <c r="B5555" s="22"/>
    </row>
    <row r="5556" spans="1:2" x14ac:dyDescent="0.25">
      <c r="A5556" s="18"/>
      <c r="B5556" s="22"/>
    </row>
    <row r="5557" spans="1:2" x14ac:dyDescent="0.25">
      <c r="A5557" s="18"/>
      <c r="B5557" s="22"/>
    </row>
    <row r="5558" spans="1:2" x14ac:dyDescent="0.25">
      <c r="A5558" s="18"/>
      <c r="B5558" s="22"/>
    </row>
    <row r="5559" spans="1:2" x14ac:dyDescent="0.25">
      <c r="A5559" s="18"/>
      <c r="B5559" s="22"/>
    </row>
    <row r="5560" spans="1:2" x14ac:dyDescent="0.25">
      <c r="A5560" s="18"/>
      <c r="B5560" s="22"/>
    </row>
    <row r="5561" spans="1:2" x14ac:dyDescent="0.25">
      <c r="A5561" s="18"/>
      <c r="B5561" s="22"/>
    </row>
    <row r="5562" spans="1:2" x14ac:dyDescent="0.25">
      <c r="A5562" s="18"/>
      <c r="B5562" s="22"/>
    </row>
    <row r="5563" spans="1:2" x14ac:dyDescent="0.25">
      <c r="A5563" s="18"/>
      <c r="B5563" s="22"/>
    </row>
    <row r="5564" spans="1:2" x14ac:dyDescent="0.25">
      <c r="A5564" s="18"/>
      <c r="B5564" s="22"/>
    </row>
    <row r="5565" spans="1:2" x14ac:dyDescent="0.25">
      <c r="A5565" s="18"/>
      <c r="B5565" s="22"/>
    </row>
    <row r="5566" spans="1:2" x14ac:dyDescent="0.25">
      <c r="A5566" s="18"/>
      <c r="B5566" s="22"/>
    </row>
    <row r="5567" spans="1:2" x14ac:dyDescent="0.25">
      <c r="A5567" s="18"/>
      <c r="B5567" s="22"/>
    </row>
    <row r="5568" spans="1:2" x14ac:dyDescent="0.25">
      <c r="A5568" s="18"/>
      <c r="B5568" s="22"/>
    </row>
    <row r="5569" spans="1:2" x14ac:dyDescent="0.25">
      <c r="A5569" s="18"/>
      <c r="B5569" s="22"/>
    </row>
    <row r="5570" spans="1:2" x14ac:dyDescent="0.25">
      <c r="A5570" s="18"/>
      <c r="B5570" s="22"/>
    </row>
    <row r="5571" spans="1:2" x14ac:dyDescent="0.25">
      <c r="A5571" s="18"/>
      <c r="B5571" s="22"/>
    </row>
    <row r="5572" spans="1:2" x14ac:dyDescent="0.25">
      <c r="A5572" s="18"/>
      <c r="B5572" s="22"/>
    </row>
    <row r="5573" spans="1:2" x14ac:dyDescent="0.25">
      <c r="A5573" s="18"/>
      <c r="B5573" s="22"/>
    </row>
    <row r="5574" spans="1:2" x14ac:dyDescent="0.25">
      <c r="A5574" s="18"/>
      <c r="B5574" s="22"/>
    </row>
    <row r="5575" spans="1:2" x14ac:dyDescent="0.25">
      <c r="A5575" s="18"/>
      <c r="B5575" s="22"/>
    </row>
    <row r="5576" spans="1:2" x14ac:dyDescent="0.25">
      <c r="A5576" s="18"/>
      <c r="B5576" s="22"/>
    </row>
    <row r="5577" spans="1:2" x14ac:dyDescent="0.25">
      <c r="A5577" s="18"/>
      <c r="B5577" s="22"/>
    </row>
    <row r="5578" spans="1:2" x14ac:dyDescent="0.25">
      <c r="A5578" s="18"/>
      <c r="B5578" s="22"/>
    </row>
    <row r="5579" spans="1:2" x14ac:dyDescent="0.25">
      <c r="A5579" s="18"/>
      <c r="B5579" s="22"/>
    </row>
    <row r="5580" spans="1:2" x14ac:dyDescent="0.25">
      <c r="A5580" s="18"/>
      <c r="B5580" s="22"/>
    </row>
    <row r="5581" spans="1:2" x14ac:dyDescent="0.25">
      <c r="A5581" s="18"/>
      <c r="B5581" s="22"/>
    </row>
    <row r="5582" spans="1:2" x14ac:dyDescent="0.25">
      <c r="A5582" s="18"/>
      <c r="B5582" s="22"/>
    </row>
    <row r="5583" spans="1:2" x14ac:dyDescent="0.25">
      <c r="A5583" s="18"/>
      <c r="B5583" s="22"/>
    </row>
    <row r="5584" spans="1:2" x14ac:dyDescent="0.25">
      <c r="A5584" s="18"/>
      <c r="B5584" s="22"/>
    </row>
    <row r="5585" spans="1:2" x14ac:dyDescent="0.25">
      <c r="A5585" s="18"/>
      <c r="B5585" s="22"/>
    </row>
    <row r="5586" spans="1:2" x14ac:dyDescent="0.25">
      <c r="A5586" s="18"/>
      <c r="B5586" s="22"/>
    </row>
    <row r="5587" spans="1:2" x14ac:dyDescent="0.25">
      <c r="A5587" s="18"/>
      <c r="B5587" s="22"/>
    </row>
    <row r="5588" spans="1:2" x14ac:dyDescent="0.25">
      <c r="A5588" s="18"/>
      <c r="B5588" s="22"/>
    </row>
    <row r="5589" spans="1:2" x14ac:dyDescent="0.25">
      <c r="A5589" s="18"/>
      <c r="B5589" s="22"/>
    </row>
    <row r="5590" spans="1:2" x14ac:dyDescent="0.25">
      <c r="A5590" s="18"/>
      <c r="B5590" s="22"/>
    </row>
    <row r="5591" spans="1:2" x14ac:dyDescent="0.25">
      <c r="A5591" s="18"/>
      <c r="B5591" s="22"/>
    </row>
    <row r="5592" spans="1:2" x14ac:dyDescent="0.25">
      <c r="A5592" s="18"/>
      <c r="B5592" s="22"/>
    </row>
    <row r="5593" spans="1:2" x14ac:dyDescent="0.25">
      <c r="A5593" s="18"/>
      <c r="B5593" s="22"/>
    </row>
    <row r="5594" spans="1:2" x14ac:dyDescent="0.25">
      <c r="A5594" s="18"/>
      <c r="B5594" s="22"/>
    </row>
    <row r="5595" spans="1:2" x14ac:dyDescent="0.25">
      <c r="A5595" s="18"/>
      <c r="B5595" s="22"/>
    </row>
    <row r="5596" spans="1:2" x14ac:dyDescent="0.25">
      <c r="A5596" s="18"/>
      <c r="B5596" s="22"/>
    </row>
    <row r="5597" spans="1:2" x14ac:dyDescent="0.25">
      <c r="A5597" s="18"/>
      <c r="B5597" s="22"/>
    </row>
    <row r="5598" spans="1:2" x14ac:dyDescent="0.25">
      <c r="A5598" s="18"/>
      <c r="B5598" s="22"/>
    </row>
    <row r="5599" spans="1:2" x14ac:dyDescent="0.25">
      <c r="A5599" s="18"/>
      <c r="B5599" s="22"/>
    </row>
    <row r="5600" spans="1:2" x14ac:dyDescent="0.25">
      <c r="A5600" s="18"/>
      <c r="B5600" s="22"/>
    </row>
    <row r="5601" spans="1:2" x14ac:dyDescent="0.25">
      <c r="A5601" s="18"/>
      <c r="B5601" s="22"/>
    </row>
    <row r="5602" spans="1:2" x14ac:dyDescent="0.25">
      <c r="A5602" s="18"/>
      <c r="B5602" s="22"/>
    </row>
    <row r="5603" spans="1:2" x14ac:dyDescent="0.25">
      <c r="A5603" s="18"/>
      <c r="B5603" s="22"/>
    </row>
    <row r="5604" spans="1:2" x14ac:dyDescent="0.25">
      <c r="A5604" s="18"/>
      <c r="B5604" s="22"/>
    </row>
    <row r="5605" spans="1:2" x14ac:dyDescent="0.25">
      <c r="A5605" s="18"/>
      <c r="B5605" s="22"/>
    </row>
    <row r="5606" spans="1:2" x14ac:dyDescent="0.25">
      <c r="A5606" s="18"/>
      <c r="B5606" s="22"/>
    </row>
    <row r="5607" spans="1:2" x14ac:dyDescent="0.25">
      <c r="A5607" s="18"/>
      <c r="B5607" s="22"/>
    </row>
    <row r="5608" spans="1:2" x14ac:dyDescent="0.25">
      <c r="A5608" s="18"/>
      <c r="B5608" s="22"/>
    </row>
    <row r="5609" spans="1:2" x14ac:dyDescent="0.25">
      <c r="A5609" s="18"/>
      <c r="B5609" s="22"/>
    </row>
    <row r="5610" spans="1:2" x14ac:dyDescent="0.25">
      <c r="A5610" s="18"/>
      <c r="B5610" s="22"/>
    </row>
    <row r="5611" spans="1:2" x14ac:dyDescent="0.25">
      <c r="A5611" s="18"/>
      <c r="B5611" s="22"/>
    </row>
    <row r="5612" spans="1:2" x14ac:dyDescent="0.25">
      <c r="A5612" s="18"/>
      <c r="B5612" s="22"/>
    </row>
    <row r="5613" spans="1:2" x14ac:dyDescent="0.25">
      <c r="A5613" s="18"/>
      <c r="B5613" s="22"/>
    </row>
    <row r="5614" spans="1:2" x14ac:dyDescent="0.25">
      <c r="A5614" s="18"/>
      <c r="B5614" s="22"/>
    </row>
    <row r="5615" spans="1:2" x14ac:dyDescent="0.25">
      <c r="A5615" s="18"/>
      <c r="B5615" s="22"/>
    </row>
    <row r="5616" spans="1:2" x14ac:dyDescent="0.25">
      <c r="A5616" s="18"/>
      <c r="B5616" s="22"/>
    </row>
    <row r="5617" spans="1:2" x14ac:dyDescent="0.25">
      <c r="A5617" s="18"/>
      <c r="B5617" s="22"/>
    </row>
    <row r="5618" spans="1:2" x14ac:dyDescent="0.25">
      <c r="A5618" s="18"/>
      <c r="B5618" s="22"/>
    </row>
    <row r="5619" spans="1:2" x14ac:dyDescent="0.25">
      <c r="A5619" s="18"/>
      <c r="B5619" s="22"/>
    </row>
    <row r="5620" spans="1:2" x14ac:dyDescent="0.25">
      <c r="A5620" s="18"/>
      <c r="B5620" s="22"/>
    </row>
    <row r="5621" spans="1:2" x14ac:dyDescent="0.25">
      <c r="A5621" s="18"/>
      <c r="B5621" s="22"/>
    </row>
    <row r="5622" spans="1:2" x14ac:dyDescent="0.25">
      <c r="A5622" s="18"/>
      <c r="B5622" s="22"/>
    </row>
    <row r="5623" spans="1:2" x14ac:dyDescent="0.25">
      <c r="A5623" s="18"/>
      <c r="B5623" s="22"/>
    </row>
    <row r="5624" spans="1:2" x14ac:dyDescent="0.25">
      <c r="A5624" s="18"/>
      <c r="B5624" s="22"/>
    </row>
    <row r="5625" spans="1:2" x14ac:dyDescent="0.25">
      <c r="A5625" s="18"/>
      <c r="B5625" s="22"/>
    </row>
    <row r="5626" spans="1:2" x14ac:dyDescent="0.25">
      <c r="A5626" s="18"/>
      <c r="B5626" s="22"/>
    </row>
    <row r="5627" spans="1:2" x14ac:dyDescent="0.25">
      <c r="A5627" s="18"/>
      <c r="B5627" s="22"/>
    </row>
    <row r="5628" spans="1:2" x14ac:dyDescent="0.25">
      <c r="A5628" s="18"/>
      <c r="B5628" s="22"/>
    </row>
    <row r="5629" spans="1:2" x14ac:dyDescent="0.25">
      <c r="A5629" s="18"/>
      <c r="B5629" s="22"/>
    </row>
    <row r="5630" spans="1:2" x14ac:dyDescent="0.25">
      <c r="A5630" s="18"/>
      <c r="B5630" s="22"/>
    </row>
    <row r="5631" spans="1:2" x14ac:dyDescent="0.25">
      <c r="A5631" s="18"/>
      <c r="B5631" s="22"/>
    </row>
    <row r="5632" spans="1:2" x14ac:dyDescent="0.25">
      <c r="A5632" s="18"/>
      <c r="B5632" s="22"/>
    </row>
    <row r="5633" spans="1:2" x14ac:dyDescent="0.25">
      <c r="A5633" s="18"/>
      <c r="B5633" s="22"/>
    </row>
    <row r="5634" spans="1:2" x14ac:dyDescent="0.25">
      <c r="A5634" s="18"/>
      <c r="B5634" s="22"/>
    </row>
    <row r="5635" spans="1:2" x14ac:dyDescent="0.25">
      <c r="A5635" s="18"/>
      <c r="B5635" s="22"/>
    </row>
    <row r="5636" spans="1:2" x14ac:dyDescent="0.25">
      <c r="A5636" s="18"/>
      <c r="B5636" s="22"/>
    </row>
    <row r="5637" spans="1:2" x14ac:dyDescent="0.25">
      <c r="A5637" s="18"/>
      <c r="B5637" s="22"/>
    </row>
    <row r="5638" spans="1:2" x14ac:dyDescent="0.25">
      <c r="A5638" s="18"/>
      <c r="B5638" s="22"/>
    </row>
    <row r="5639" spans="1:2" x14ac:dyDescent="0.25">
      <c r="A5639" s="18"/>
      <c r="B5639" s="22"/>
    </row>
    <row r="5640" spans="1:2" x14ac:dyDescent="0.25">
      <c r="A5640" s="18"/>
      <c r="B5640" s="22"/>
    </row>
    <row r="5641" spans="1:2" x14ac:dyDescent="0.25">
      <c r="A5641" s="18"/>
      <c r="B5641" s="22"/>
    </row>
    <row r="5642" spans="1:2" x14ac:dyDescent="0.25">
      <c r="A5642" s="18"/>
      <c r="B5642" s="22"/>
    </row>
    <row r="5643" spans="1:2" x14ac:dyDescent="0.25">
      <c r="A5643" s="18"/>
      <c r="B5643" s="22"/>
    </row>
    <row r="5644" spans="1:2" x14ac:dyDescent="0.25">
      <c r="A5644" s="18"/>
      <c r="B5644" s="22"/>
    </row>
    <row r="5645" spans="1:2" x14ac:dyDescent="0.25">
      <c r="A5645" s="18"/>
      <c r="B5645" s="22"/>
    </row>
    <row r="5646" spans="1:2" x14ac:dyDescent="0.25">
      <c r="A5646" s="18"/>
      <c r="B5646" s="22"/>
    </row>
    <row r="5647" spans="1:2" x14ac:dyDescent="0.25">
      <c r="A5647" s="18"/>
      <c r="B5647" s="22"/>
    </row>
    <row r="5648" spans="1:2" x14ac:dyDescent="0.25">
      <c r="A5648" s="18"/>
      <c r="B5648" s="22"/>
    </row>
    <row r="5649" spans="1:2" x14ac:dyDescent="0.25">
      <c r="A5649" s="18"/>
      <c r="B5649" s="22"/>
    </row>
    <row r="5650" spans="1:2" x14ac:dyDescent="0.25">
      <c r="A5650" s="18"/>
      <c r="B5650" s="22"/>
    </row>
    <row r="5651" spans="1:2" x14ac:dyDescent="0.25">
      <c r="A5651" s="18"/>
      <c r="B5651" s="22"/>
    </row>
    <row r="5652" spans="1:2" x14ac:dyDescent="0.25">
      <c r="A5652" s="18"/>
      <c r="B5652" s="22"/>
    </row>
    <row r="5653" spans="1:2" x14ac:dyDescent="0.25">
      <c r="A5653" s="18"/>
      <c r="B5653" s="22"/>
    </row>
    <row r="5654" spans="1:2" x14ac:dyDescent="0.25">
      <c r="A5654" s="18"/>
      <c r="B5654" s="22"/>
    </row>
    <row r="5655" spans="1:2" x14ac:dyDescent="0.25">
      <c r="A5655" s="18"/>
      <c r="B5655" s="22"/>
    </row>
    <row r="5656" spans="1:2" x14ac:dyDescent="0.25">
      <c r="A5656" s="18"/>
      <c r="B5656" s="22"/>
    </row>
    <row r="5657" spans="1:2" x14ac:dyDescent="0.25">
      <c r="A5657" s="18"/>
      <c r="B5657" s="22"/>
    </row>
    <row r="5658" spans="1:2" x14ac:dyDescent="0.25">
      <c r="A5658" s="18"/>
      <c r="B5658" s="22"/>
    </row>
    <row r="5659" spans="1:2" x14ac:dyDescent="0.25">
      <c r="A5659" s="18"/>
      <c r="B5659" s="22"/>
    </row>
    <row r="5660" spans="1:2" x14ac:dyDescent="0.25">
      <c r="A5660" s="18"/>
      <c r="B5660" s="22"/>
    </row>
    <row r="5661" spans="1:2" x14ac:dyDescent="0.25">
      <c r="A5661" s="18"/>
      <c r="B5661" s="22"/>
    </row>
    <row r="5662" spans="1:2" x14ac:dyDescent="0.25">
      <c r="A5662" s="18"/>
      <c r="B5662" s="22"/>
    </row>
    <row r="5663" spans="1:2" x14ac:dyDescent="0.25">
      <c r="A5663" s="18"/>
      <c r="B5663" s="22"/>
    </row>
    <row r="5664" spans="1:2" x14ac:dyDescent="0.25">
      <c r="A5664" s="18"/>
      <c r="B5664" s="22"/>
    </row>
    <row r="5665" spans="1:2" x14ac:dyDescent="0.25">
      <c r="A5665" s="18"/>
      <c r="B5665" s="22"/>
    </row>
    <row r="5666" spans="1:2" x14ac:dyDescent="0.25">
      <c r="A5666" s="18"/>
      <c r="B5666" s="22"/>
    </row>
    <row r="5667" spans="1:2" x14ac:dyDescent="0.25">
      <c r="A5667" s="18"/>
      <c r="B5667" s="22"/>
    </row>
    <row r="5668" spans="1:2" x14ac:dyDescent="0.25">
      <c r="A5668" s="18"/>
      <c r="B5668" s="22"/>
    </row>
    <row r="5669" spans="1:2" x14ac:dyDescent="0.25">
      <c r="A5669" s="18"/>
      <c r="B5669" s="22"/>
    </row>
    <row r="5670" spans="1:2" x14ac:dyDescent="0.25">
      <c r="A5670" s="18"/>
      <c r="B5670" s="22"/>
    </row>
    <row r="5671" spans="1:2" x14ac:dyDescent="0.25">
      <c r="A5671" s="18"/>
      <c r="B5671" s="22"/>
    </row>
    <row r="5672" spans="1:2" x14ac:dyDescent="0.25">
      <c r="A5672" s="18"/>
      <c r="B5672" s="22"/>
    </row>
    <row r="5673" spans="1:2" x14ac:dyDescent="0.25">
      <c r="A5673" s="18"/>
      <c r="B5673" s="22"/>
    </row>
    <row r="5674" spans="1:2" x14ac:dyDescent="0.25">
      <c r="A5674" s="18"/>
      <c r="B5674" s="22"/>
    </row>
    <row r="5675" spans="1:2" x14ac:dyDescent="0.25">
      <c r="A5675" s="18"/>
      <c r="B5675" s="22"/>
    </row>
    <row r="5676" spans="1:2" x14ac:dyDescent="0.25">
      <c r="A5676" s="18"/>
      <c r="B5676" s="22"/>
    </row>
    <row r="5677" spans="1:2" x14ac:dyDescent="0.25">
      <c r="A5677" s="18"/>
      <c r="B5677" s="22"/>
    </row>
    <row r="5678" spans="1:2" x14ac:dyDescent="0.25">
      <c r="A5678" s="18"/>
      <c r="B5678" s="22"/>
    </row>
    <row r="5679" spans="1:2" x14ac:dyDescent="0.25">
      <c r="A5679" s="18"/>
      <c r="B5679" s="22"/>
    </row>
    <row r="5680" spans="1:2" x14ac:dyDescent="0.25">
      <c r="A5680" s="18"/>
      <c r="B5680" s="22"/>
    </row>
    <row r="5681" spans="1:2" x14ac:dyDescent="0.25">
      <c r="A5681" s="18"/>
      <c r="B5681" s="22"/>
    </row>
    <row r="5682" spans="1:2" x14ac:dyDescent="0.25">
      <c r="A5682" s="18"/>
      <c r="B5682" s="22"/>
    </row>
    <row r="5683" spans="1:2" x14ac:dyDescent="0.25">
      <c r="A5683" s="18"/>
      <c r="B5683" s="22"/>
    </row>
    <row r="5684" spans="1:2" x14ac:dyDescent="0.25">
      <c r="A5684" s="18"/>
      <c r="B5684" s="22"/>
    </row>
    <row r="5685" spans="1:2" x14ac:dyDescent="0.25">
      <c r="A5685" s="18"/>
      <c r="B5685" s="22"/>
    </row>
    <row r="5686" spans="1:2" x14ac:dyDescent="0.25">
      <c r="A5686" s="18"/>
      <c r="B5686" s="22"/>
    </row>
    <row r="5687" spans="1:2" x14ac:dyDescent="0.25">
      <c r="A5687" s="18"/>
      <c r="B5687" s="22"/>
    </row>
    <row r="5688" spans="1:2" x14ac:dyDescent="0.25">
      <c r="A5688" s="18"/>
      <c r="B5688" s="22"/>
    </row>
    <row r="5689" spans="1:2" x14ac:dyDescent="0.25">
      <c r="A5689" s="18"/>
      <c r="B5689" s="22"/>
    </row>
    <row r="5690" spans="1:2" x14ac:dyDescent="0.25">
      <c r="A5690" s="18"/>
      <c r="B5690" s="22"/>
    </row>
    <row r="5691" spans="1:2" x14ac:dyDescent="0.25">
      <c r="A5691" s="18"/>
      <c r="B5691" s="22"/>
    </row>
    <row r="5692" spans="1:2" x14ac:dyDescent="0.25">
      <c r="A5692" s="18"/>
      <c r="B5692" s="22"/>
    </row>
    <row r="5693" spans="1:2" x14ac:dyDescent="0.25">
      <c r="A5693" s="18"/>
      <c r="B5693" s="22"/>
    </row>
    <row r="5694" spans="1:2" x14ac:dyDescent="0.25">
      <c r="A5694" s="18"/>
      <c r="B5694" s="22"/>
    </row>
    <row r="5695" spans="1:2" x14ac:dyDescent="0.25">
      <c r="A5695" s="18"/>
      <c r="B5695" s="22"/>
    </row>
    <row r="5696" spans="1:2" x14ac:dyDescent="0.25">
      <c r="A5696" s="18"/>
      <c r="B5696" s="22"/>
    </row>
    <row r="5697" spans="1:2" x14ac:dyDescent="0.25">
      <c r="A5697" s="18"/>
      <c r="B5697" s="22"/>
    </row>
    <row r="5698" spans="1:2" x14ac:dyDescent="0.25">
      <c r="A5698" s="18"/>
      <c r="B5698" s="22"/>
    </row>
    <row r="5699" spans="1:2" x14ac:dyDescent="0.25">
      <c r="A5699" s="18"/>
      <c r="B5699" s="22"/>
    </row>
    <row r="5700" spans="1:2" x14ac:dyDescent="0.25">
      <c r="A5700" s="18"/>
      <c r="B5700" s="22"/>
    </row>
    <row r="5701" spans="1:2" x14ac:dyDescent="0.25">
      <c r="A5701" s="18"/>
      <c r="B5701" s="22"/>
    </row>
    <row r="5702" spans="1:2" x14ac:dyDescent="0.25">
      <c r="A5702" s="18"/>
      <c r="B5702" s="22"/>
    </row>
    <row r="5703" spans="1:2" x14ac:dyDescent="0.25">
      <c r="A5703" s="18"/>
      <c r="B5703" s="22"/>
    </row>
    <row r="5704" spans="1:2" x14ac:dyDescent="0.25">
      <c r="A5704" s="18"/>
      <c r="B5704" s="22"/>
    </row>
    <row r="5705" spans="1:2" x14ac:dyDescent="0.25">
      <c r="A5705" s="18"/>
      <c r="B5705" s="22"/>
    </row>
    <row r="5706" spans="1:2" x14ac:dyDescent="0.25">
      <c r="A5706" s="18"/>
      <c r="B5706" s="22"/>
    </row>
    <row r="5707" spans="1:2" x14ac:dyDescent="0.25">
      <c r="A5707" s="18"/>
      <c r="B5707" s="22"/>
    </row>
    <row r="5708" spans="1:2" x14ac:dyDescent="0.25">
      <c r="A5708" s="18"/>
      <c r="B5708" s="22"/>
    </row>
    <row r="5709" spans="1:2" x14ac:dyDescent="0.25">
      <c r="A5709" s="18"/>
      <c r="B5709" s="22"/>
    </row>
    <row r="5710" spans="1:2" x14ac:dyDescent="0.25">
      <c r="A5710" s="18"/>
      <c r="B5710" s="22"/>
    </row>
    <row r="5711" spans="1:2" x14ac:dyDescent="0.25">
      <c r="A5711" s="18"/>
      <c r="B5711" s="22"/>
    </row>
    <row r="5712" spans="1:2" x14ac:dyDescent="0.25">
      <c r="A5712" s="18"/>
      <c r="B5712" s="22"/>
    </row>
    <row r="5713" spans="1:2" x14ac:dyDescent="0.25">
      <c r="A5713" s="18"/>
      <c r="B5713" s="22"/>
    </row>
    <row r="5714" spans="1:2" x14ac:dyDescent="0.25">
      <c r="A5714" s="18"/>
      <c r="B5714" s="22"/>
    </row>
    <row r="5715" spans="1:2" x14ac:dyDescent="0.25">
      <c r="A5715" s="18"/>
      <c r="B5715" s="22"/>
    </row>
    <row r="5716" spans="1:2" x14ac:dyDescent="0.25">
      <c r="A5716" s="18"/>
      <c r="B5716" s="22"/>
    </row>
    <row r="5717" spans="1:2" x14ac:dyDescent="0.25">
      <c r="A5717" s="18"/>
      <c r="B5717" s="22"/>
    </row>
    <row r="5718" spans="1:2" x14ac:dyDescent="0.25">
      <c r="A5718" s="18"/>
      <c r="B5718" s="22"/>
    </row>
    <row r="5719" spans="1:2" x14ac:dyDescent="0.25">
      <c r="A5719" s="18"/>
      <c r="B5719" s="22"/>
    </row>
    <row r="5720" spans="1:2" x14ac:dyDescent="0.25">
      <c r="A5720" s="18"/>
      <c r="B5720" s="22"/>
    </row>
    <row r="5721" spans="1:2" x14ac:dyDescent="0.25">
      <c r="A5721" s="18"/>
      <c r="B5721" s="22"/>
    </row>
    <row r="5722" spans="1:2" x14ac:dyDescent="0.25">
      <c r="A5722" s="18"/>
      <c r="B5722" s="22"/>
    </row>
    <row r="5723" spans="1:2" x14ac:dyDescent="0.25">
      <c r="A5723" s="18"/>
      <c r="B5723" s="22"/>
    </row>
    <row r="5724" spans="1:2" x14ac:dyDescent="0.25">
      <c r="A5724" s="18"/>
      <c r="B5724" s="22"/>
    </row>
    <row r="5725" spans="1:2" x14ac:dyDescent="0.25">
      <c r="A5725" s="18"/>
      <c r="B5725" s="22"/>
    </row>
    <row r="5726" spans="1:2" x14ac:dyDescent="0.25">
      <c r="A5726" s="18"/>
      <c r="B5726" s="22"/>
    </row>
    <row r="5727" spans="1:2" x14ac:dyDescent="0.25">
      <c r="A5727" s="18"/>
      <c r="B5727" s="22"/>
    </row>
    <row r="5728" spans="1:2" x14ac:dyDescent="0.25">
      <c r="A5728" s="18"/>
      <c r="B5728" s="22"/>
    </row>
    <row r="5729" spans="1:2" x14ac:dyDescent="0.25">
      <c r="A5729" s="18"/>
      <c r="B5729" s="22"/>
    </row>
    <row r="5730" spans="1:2" x14ac:dyDescent="0.25">
      <c r="A5730" s="18"/>
      <c r="B5730" s="22"/>
    </row>
    <row r="5731" spans="1:2" x14ac:dyDescent="0.25">
      <c r="A5731" s="18"/>
      <c r="B5731" s="22"/>
    </row>
    <row r="5732" spans="1:2" x14ac:dyDescent="0.25">
      <c r="A5732" s="18"/>
      <c r="B5732" s="22"/>
    </row>
    <row r="5733" spans="1:2" x14ac:dyDescent="0.25">
      <c r="A5733" s="18"/>
      <c r="B5733" s="22"/>
    </row>
    <row r="5734" spans="1:2" x14ac:dyDescent="0.25">
      <c r="A5734" s="18"/>
      <c r="B5734" s="22"/>
    </row>
    <row r="5735" spans="1:2" x14ac:dyDescent="0.25">
      <c r="A5735" s="18"/>
      <c r="B5735" s="22"/>
    </row>
    <row r="5736" spans="1:2" x14ac:dyDescent="0.25">
      <c r="A5736" s="18"/>
      <c r="B5736" s="22"/>
    </row>
    <row r="5737" spans="1:2" x14ac:dyDescent="0.25">
      <c r="A5737" s="18"/>
      <c r="B5737" s="22"/>
    </row>
    <row r="5738" spans="1:2" x14ac:dyDescent="0.25">
      <c r="A5738" s="18"/>
      <c r="B5738" s="22"/>
    </row>
    <row r="5739" spans="1:2" x14ac:dyDescent="0.25">
      <c r="A5739" s="18"/>
      <c r="B5739" s="22"/>
    </row>
    <row r="5740" spans="1:2" x14ac:dyDescent="0.25">
      <c r="A5740" s="18"/>
      <c r="B5740" s="22"/>
    </row>
    <row r="5741" spans="1:2" x14ac:dyDescent="0.25">
      <c r="A5741" s="18"/>
      <c r="B5741" s="22"/>
    </row>
    <row r="5742" spans="1:2" x14ac:dyDescent="0.25">
      <c r="A5742" s="18"/>
      <c r="B5742" s="22"/>
    </row>
    <row r="5743" spans="1:2" x14ac:dyDescent="0.25">
      <c r="A5743" s="18"/>
      <c r="B5743" s="22"/>
    </row>
    <row r="5744" spans="1:2" x14ac:dyDescent="0.25">
      <c r="A5744" s="18"/>
      <c r="B5744" s="22"/>
    </row>
    <row r="5745" spans="1:2" x14ac:dyDescent="0.25">
      <c r="A5745" s="18"/>
      <c r="B5745" s="22"/>
    </row>
    <row r="5746" spans="1:2" x14ac:dyDescent="0.25">
      <c r="A5746" s="18"/>
      <c r="B5746" s="22"/>
    </row>
    <row r="5747" spans="1:2" x14ac:dyDescent="0.25">
      <c r="A5747" s="18"/>
      <c r="B5747" s="22"/>
    </row>
    <row r="5748" spans="1:2" x14ac:dyDescent="0.25">
      <c r="A5748" s="18"/>
      <c r="B5748" s="22"/>
    </row>
    <row r="5749" spans="1:2" x14ac:dyDescent="0.25">
      <c r="A5749" s="18"/>
      <c r="B5749" s="22"/>
    </row>
    <row r="5750" spans="1:2" x14ac:dyDescent="0.25">
      <c r="A5750" s="18"/>
      <c r="B5750" s="22"/>
    </row>
    <row r="5751" spans="1:2" x14ac:dyDescent="0.25">
      <c r="A5751" s="18"/>
      <c r="B5751" s="22"/>
    </row>
    <row r="5752" spans="1:2" x14ac:dyDescent="0.25">
      <c r="A5752" s="18"/>
      <c r="B5752" s="22"/>
    </row>
    <row r="5753" spans="1:2" x14ac:dyDescent="0.25">
      <c r="A5753" s="18"/>
      <c r="B5753" s="22"/>
    </row>
    <row r="5754" spans="1:2" x14ac:dyDescent="0.25">
      <c r="A5754" s="18"/>
      <c r="B5754" s="22"/>
    </row>
    <row r="5755" spans="1:2" x14ac:dyDescent="0.25">
      <c r="A5755" s="18"/>
      <c r="B5755" s="22"/>
    </row>
    <row r="5756" spans="1:2" x14ac:dyDescent="0.25">
      <c r="A5756" s="18"/>
      <c r="B5756" s="22"/>
    </row>
    <row r="5757" spans="1:2" x14ac:dyDescent="0.25">
      <c r="A5757" s="18"/>
      <c r="B5757" s="22"/>
    </row>
    <row r="5758" spans="1:2" x14ac:dyDescent="0.25">
      <c r="A5758" s="18"/>
      <c r="B5758" s="22"/>
    </row>
    <row r="5759" spans="1:2" x14ac:dyDescent="0.25">
      <c r="A5759" s="18"/>
      <c r="B5759" s="22"/>
    </row>
    <row r="5760" spans="1:2" x14ac:dyDescent="0.25">
      <c r="A5760" s="18"/>
      <c r="B5760" s="22"/>
    </row>
    <row r="5761" spans="1:2" x14ac:dyDescent="0.25">
      <c r="A5761" s="18"/>
      <c r="B5761" s="22"/>
    </row>
    <row r="5762" spans="1:2" x14ac:dyDescent="0.25">
      <c r="A5762" s="18"/>
      <c r="B5762" s="22"/>
    </row>
    <row r="5763" spans="1:2" x14ac:dyDescent="0.25">
      <c r="A5763" s="18"/>
      <c r="B5763" s="22"/>
    </row>
    <row r="5764" spans="1:2" x14ac:dyDescent="0.25">
      <c r="A5764" s="18"/>
      <c r="B5764" s="22"/>
    </row>
    <row r="5765" spans="1:2" x14ac:dyDescent="0.25">
      <c r="A5765" s="18"/>
      <c r="B5765" s="22"/>
    </row>
    <row r="5766" spans="1:2" x14ac:dyDescent="0.25">
      <c r="A5766" s="18"/>
      <c r="B5766" s="22"/>
    </row>
    <row r="5767" spans="1:2" x14ac:dyDescent="0.25">
      <c r="A5767" s="18"/>
      <c r="B5767" s="22"/>
    </row>
    <row r="5768" spans="1:2" x14ac:dyDescent="0.25">
      <c r="A5768" s="18"/>
      <c r="B5768" s="22"/>
    </row>
    <row r="5769" spans="1:2" x14ac:dyDescent="0.25">
      <c r="A5769" s="18"/>
      <c r="B5769" s="22"/>
    </row>
    <row r="5770" spans="1:2" x14ac:dyDescent="0.25">
      <c r="A5770" s="18"/>
      <c r="B5770" s="22"/>
    </row>
    <row r="5771" spans="1:2" x14ac:dyDescent="0.25">
      <c r="A5771" s="18"/>
      <c r="B5771" s="22"/>
    </row>
    <row r="5772" spans="1:2" x14ac:dyDescent="0.25">
      <c r="A5772" s="18"/>
      <c r="B5772" s="22"/>
    </row>
    <row r="5773" spans="1:2" x14ac:dyDescent="0.25">
      <c r="A5773" s="18"/>
      <c r="B5773" s="22"/>
    </row>
    <row r="5774" spans="1:2" x14ac:dyDescent="0.25">
      <c r="A5774" s="18"/>
      <c r="B5774" s="22"/>
    </row>
    <row r="5775" spans="1:2" x14ac:dyDescent="0.25">
      <c r="A5775" s="18"/>
      <c r="B5775" s="22"/>
    </row>
    <row r="5776" spans="1:2" x14ac:dyDescent="0.25">
      <c r="A5776" s="18"/>
      <c r="B5776" s="22"/>
    </row>
    <row r="5777" spans="1:2" x14ac:dyDescent="0.25">
      <c r="A5777" s="18"/>
      <c r="B5777" s="22"/>
    </row>
    <row r="5778" spans="1:2" x14ac:dyDescent="0.25">
      <c r="A5778" s="18"/>
      <c r="B5778" s="22"/>
    </row>
    <row r="5779" spans="1:2" x14ac:dyDescent="0.25">
      <c r="A5779" s="18"/>
      <c r="B5779" s="22"/>
    </row>
    <row r="5780" spans="1:2" x14ac:dyDescent="0.25">
      <c r="A5780" s="18"/>
      <c r="B5780" s="22"/>
    </row>
    <row r="5781" spans="1:2" x14ac:dyDescent="0.25">
      <c r="A5781" s="18"/>
      <c r="B5781" s="22"/>
    </row>
    <row r="5782" spans="1:2" x14ac:dyDescent="0.25">
      <c r="A5782" s="18"/>
      <c r="B5782" s="22"/>
    </row>
    <row r="5783" spans="1:2" x14ac:dyDescent="0.25">
      <c r="A5783" s="18"/>
      <c r="B5783" s="22"/>
    </row>
    <row r="5784" spans="1:2" x14ac:dyDescent="0.25">
      <c r="A5784" s="18"/>
      <c r="B5784" s="22"/>
    </row>
    <row r="5785" spans="1:2" x14ac:dyDescent="0.25">
      <c r="A5785" s="18"/>
      <c r="B5785" s="22"/>
    </row>
    <row r="5786" spans="1:2" x14ac:dyDescent="0.25">
      <c r="A5786" s="18"/>
      <c r="B5786" s="22"/>
    </row>
    <row r="5787" spans="1:2" x14ac:dyDescent="0.25">
      <c r="A5787" s="18"/>
      <c r="B5787" s="22"/>
    </row>
    <row r="5788" spans="1:2" x14ac:dyDescent="0.25">
      <c r="A5788" s="18"/>
      <c r="B5788" s="22"/>
    </row>
    <row r="5789" spans="1:2" x14ac:dyDescent="0.25">
      <c r="A5789" s="18"/>
      <c r="B5789" s="22"/>
    </row>
    <row r="5790" spans="1:2" x14ac:dyDescent="0.25">
      <c r="A5790" s="18"/>
      <c r="B5790" s="22"/>
    </row>
    <row r="5791" spans="1:2" x14ac:dyDescent="0.25">
      <c r="A5791" s="18"/>
      <c r="B5791" s="22"/>
    </row>
    <row r="5792" spans="1:2" x14ac:dyDescent="0.25">
      <c r="A5792" s="18"/>
      <c r="B5792" s="22"/>
    </row>
    <row r="5793" spans="1:2" x14ac:dyDescent="0.25">
      <c r="A5793" s="18"/>
      <c r="B5793" s="22"/>
    </row>
    <row r="5794" spans="1:2" x14ac:dyDescent="0.25">
      <c r="A5794" s="18"/>
      <c r="B5794" s="22"/>
    </row>
    <row r="5795" spans="1:2" x14ac:dyDescent="0.25">
      <c r="A5795" s="18"/>
      <c r="B5795" s="22"/>
    </row>
    <row r="5796" spans="1:2" x14ac:dyDescent="0.25">
      <c r="A5796" s="18"/>
      <c r="B5796" s="22"/>
    </row>
    <row r="5797" spans="1:2" x14ac:dyDescent="0.25">
      <c r="A5797" s="18"/>
      <c r="B5797" s="22"/>
    </row>
    <row r="5798" spans="1:2" x14ac:dyDescent="0.25">
      <c r="A5798" s="18"/>
      <c r="B5798" s="22"/>
    </row>
    <row r="5799" spans="1:2" x14ac:dyDescent="0.25">
      <c r="A5799" s="18"/>
      <c r="B5799" s="22"/>
    </row>
    <row r="5800" spans="1:2" x14ac:dyDescent="0.25">
      <c r="A5800" s="18"/>
      <c r="B5800" s="22"/>
    </row>
    <row r="5801" spans="1:2" x14ac:dyDescent="0.25">
      <c r="A5801" s="18"/>
      <c r="B5801" s="22"/>
    </row>
    <row r="5802" spans="1:2" x14ac:dyDescent="0.25">
      <c r="A5802" s="18"/>
      <c r="B5802" s="22"/>
    </row>
    <row r="5803" spans="1:2" x14ac:dyDescent="0.25">
      <c r="A5803" s="18"/>
      <c r="B5803" s="22"/>
    </row>
    <row r="5804" spans="1:2" x14ac:dyDescent="0.25">
      <c r="A5804" s="18"/>
      <c r="B5804" s="22"/>
    </row>
    <row r="5805" spans="1:2" x14ac:dyDescent="0.25">
      <c r="A5805" s="18"/>
      <c r="B5805" s="22"/>
    </row>
    <row r="5806" spans="1:2" x14ac:dyDescent="0.25">
      <c r="A5806" s="18"/>
      <c r="B5806" s="22"/>
    </row>
    <row r="5807" spans="1:2" x14ac:dyDescent="0.25">
      <c r="A5807" s="18"/>
      <c r="B5807" s="22"/>
    </row>
    <row r="5808" spans="1:2" x14ac:dyDescent="0.25">
      <c r="A5808" s="18"/>
      <c r="B5808" s="22"/>
    </row>
    <row r="5809" spans="1:2" x14ac:dyDescent="0.25">
      <c r="A5809" s="18"/>
      <c r="B5809" s="22"/>
    </row>
    <row r="5810" spans="1:2" x14ac:dyDescent="0.25">
      <c r="A5810" s="18"/>
      <c r="B5810" s="22"/>
    </row>
    <row r="5811" spans="1:2" x14ac:dyDescent="0.25">
      <c r="A5811" s="18"/>
      <c r="B5811" s="22"/>
    </row>
    <row r="5812" spans="1:2" x14ac:dyDescent="0.25">
      <c r="A5812" s="18"/>
      <c r="B5812" s="22"/>
    </row>
    <row r="5813" spans="1:2" x14ac:dyDescent="0.25">
      <c r="A5813" s="18"/>
      <c r="B5813" s="22"/>
    </row>
    <row r="5814" spans="1:2" x14ac:dyDescent="0.25">
      <c r="A5814" s="18"/>
      <c r="B5814" s="22"/>
    </row>
    <row r="5815" spans="1:2" x14ac:dyDescent="0.25">
      <c r="A5815" s="18"/>
      <c r="B5815" s="22"/>
    </row>
    <row r="5816" spans="1:2" x14ac:dyDescent="0.25">
      <c r="A5816" s="18"/>
      <c r="B5816" s="22"/>
    </row>
    <row r="5817" spans="1:2" x14ac:dyDescent="0.25">
      <c r="A5817" s="18"/>
      <c r="B5817" s="22"/>
    </row>
    <row r="5818" spans="1:2" x14ac:dyDescent="0.25">
      <c r="A5818" s="18"/>
      <c r="B5818" s="22"/>
    </row>
    <row r="5819" spans="1:2" x14ac:dyDescent="0.25">
      <c r="A5819" s="18"/>
      <c r="B5819" s="22"/>
    </row>
    <row r="5820" spans="1:2" x14ac:dyDescent="0.25">
      <c r="A5820" s="18"/>
      <c r="B5820" s="22"/>
    </row>
    <row r="5821" spans="1:2" x14ac:dyDescent="0.25">
      <c r="A5821" s="18"/>
      <c r="B5821" s="22"/>
    </row>
    <row r="5822" spans="1:2" x14ac:dyDescent="0.25">
      <c r="A5822" s="18"/>
      <c r="B5822" s="22"/>
    </row>
    <row r="5823" spans="1:2" x14ac:dyDescent="0.25">
      <c r="A5823" s="18"/>
      <c r="B5823" s="22"/>
    </row>
    <row r="5824" spans="1:2" x14ac:dyDescent="0.25">
      <c r="A5824" s="18"/>
      <c r="B5824" s="22"/>
    </row>
    <row r="5825" spans="1:2" x14ac:dyDescent="0.25">
      <c r="A5825" s="18"/>
      <c r="B5825" s="22"/>
    </row>
    <row r="5826" spans="1:2" x14ac:dyDescent="0.25">
      <c r="A5826" s="18"/>
      <c r="B5826" s="22"/>
    </row>
    <row r="5827" spans="1:2" x14ac:dyDescent="0.25">
      <c r="A5827" s="18"/>
      <c r="B5827" s="22"/>
    </row>
    <row r="5828" spans="1:2" x14ac:dyDescent="0.25">
      <c r="A5828" s="18"/>
      <c r="B5828" s="22"/>
    </row>
    <row r="5829" spans="1:2" x14ac:dyDescent="0.25">
      <c r="A5829" s="18"/>
      <c r="B5829" s="22"/>
    </row>
    <row r="5830" spans="1:2" x14ac:dyDescent="0.25">
      <c r="A5830" s="18"/>
      <c r="B5830" s="22"/>
    </row>
    <row r="5831" spans="1:2" x14ac:dyDescent="0.25">
      <c r="A5831" s="18"/>
      <c r="B5831" s="22"/>
    </row>
    <row r="5832" spans="1:2" x14ac:dyDescent="0.25">
      <c r="A5832" s="18"/>
      <c r="B5832" s="22"/>
    </row>
    <row r="5833" spans="1:2" x14ac:dyDescent="0.25">
      <c r="A5833" s="18"/>
      <c r="B5833" s="22"/>
    </row>
    <row r="5834" spans="1:2" x14ac:dyDescent="0.25">
      <c r="A5834" s="18"/>
      <c r="B5834" s="22"/>
    </row>
    <row r="5835" spans="1:2" x14ac:dyDescent="0.25">
      <c r="A5835" s="18"/>
      <c r="B5835" s="22"/>
    </row>
    <row r="5836" spans="1:2" x14ac:dyDescent="0.25">
      <c r="A5836" s="18"/>
      <c r="B5836" s="22"/>
    </row>
    <row r="5837" spans="1:2" x14ac:dyDescent="0.25">
      <c r="A5837" s="18"/>
      <c r="B5837" s="22"/>
    </row>
    <row r="5838" spans="1:2" x14ac:dyDescent="0.25">
      <c r="A5838" s="18"/>
      <c r="B5838" s="22"/>
    </row>
    <row r="5839" spans="1:2" x14ac:dyDescent="0.25">
      <c r="A5839" s="18"/>
      <c r="B5839" s="22"/>
    </row>
    <row r="5840" spans="1:2" x14ac:dyDescent="0.25">
      <c r="A5840" s="18"/>
      <c r="B5840" s="22"/>
    </row>
    <row r="5841" spans="1:2" x14ac:dyDescent="0.25">
      <c r="A5841" s="18"/>
      <c r="B5841" s="22"/>
    </row>
    <row r="5842" spans="1:2" x14ac:dyDescent="0.25">
      <c r="A5842" s="18"/>
      <c r="B5842" s="22"/>
    </row>
    <row r="5843" spans="1:2" x14ac:dyDescent="0.25">
      <c r="A5843" s="18"/>
      <c r="B5843" s="22"/>
    </row>
    <row r="5844" spans="1:2" x14ac:dyDescent="0.25">
      <c r="A5844" s="18"/>
      <c r="B5844" s="22"/>
    </row>
  </sheetData>
  <sortState xmlns:xlrd2="http://schemas.microsoft.com/office/spreadsheetml/2017/richdata2" ref="A2:B5000">
    <sortCondition ref="A2:A500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ordenarEmpleados">
                <anchor moveWithCells="1" sizeWithCells="1">
                  <from>
                    <xdr:col>1</xdr:col>
                    <xdr:colOff>838200</xdr:colOff>
                    <xdr:row>0</xdr:row>
                    <xdr:rowOff>152400</xdr:rowOff>
                  </from>
                  <to>
                    <xdr:col>5</xdr:col>
                    <xdr:colOff>323850</xdr:colOff>
                    <xdr:row>3</xdr:row>
                    <xdr:rowOff>123825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D207E-F38C-4C87-A25D-318ED0F6B409}">
  <sheetPr codeName="Hoja5"/>
  <dimension ref="A3:J3"/>
  <sheetViews>
    <sheetView workbookViewId="0">
      <selection activeCell="D25" sqref="D25"/>
    </sheetView>
  </sheetViews>
  <sheetFormatPr baseColWidth="10" defaultColWidth="11.42578125" defaultRowHeight="15" x14ac:dyDescent="0.25"/>
  <cols>
    <col min="1" max="1" width="20.5703125" customWidth="1"/>
    <col min="2" max="2" width="34" customWidth="1"/>
    <col min="3" max="3" width="15.5703125" customWidth="1"/>
    <col min="4" max="4" width="29.5703125" customWidth="1"/>
    <col min="5" max="5" width="26.7109375" customWidth="1"/>
    <col min="6" max="6" width="22.7109375" customWidth="1"/>
    <col min="7" max="7" width="24.42578125" customWidth="1"/>
    <col min="8" max="8" width="20.42578125" customWidth="1"/>
    <col min="9" max="9" width="19.42578125" customWidth="1"/>
  </cols>
  <sheetData>
    <row r="3" spans="1:10" ht="18.75" x14ac:dyDescent="0.3">
      <c r="A3" s="4" t="s">
        <v>5219</v>
      </c>
      <c r="B3" s="1" t="s">
        <v>5220</v>
      </c>
      <c r="C3" s="1" t="s">
        <v>106</v>
      </c>
      <c r="D3" s="1" t="s">
        <v>5221</v>
      </c>
      <c r="E3" s="2" t="s">
        <v>5222</v>
      </c>
      <c r="F3" s="3" t="s">
        <v>5223</v>
      </c>
      <c r="G3" s="3" t="s">
        <v>100</v>
      </c>
      <c r="H3" s="1" t="s">
        <v>5224</v>
      </c>
      <c r="I3" s="1" t="s">
        <v>5225</v>
      </c>
      <c r="J3" s="1" t="s">
        <v>5226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2D10ADA2BF5834DA6A114F607F83623" ma:contentTypeVersion="18" ma:contentTypeDescription="Crear nuevo documento." ma:contentTypeScope="" ma:versionID="401bb7aa0e88ba2266dfe528b1b4dafe">
  <xsd:schema xmlns:xsd="http://www.w3.org/2001/XMLSchema" xmlns:xs="http://www.w3.org/2001/XMLSchema" xmlns:p="http://schemas.microsoft.com/office/2006/metadata/properties" xmlns:ns2="c3f28336-06f4-4bc2-895c-c57a70e8697f" xmlns:ns3="0f1607a1-bbff-4382-b07d-ae9f178899fc" targetNamespace="http://schemas.microsoft.com/office/2006/metadata/properties" ma:root="true" ma:fieldsID="f570b4ba2abc9ffe5fdeb4778b2ff5d7" ns2:_="" ns3:_="">
    <xsd:import namespace="c3f28336-06f4-4bc2-895c-c57a70e8697f"/>
    <xsd:import namespace="0f1607a1-bbff-4382-b07d-ae9f178899f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MediaServiceAutoKeyPoints" minOccurs="0"/>
                <xsd:element ref="ns3:MediaServiceKeyPoint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3f28336-06f4-4bc2-895c-c57a70e8697f"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68aa8fa-9d93-4281-8c09-8f01b135d0d2}" ma:internalName="TaxCatchAll" ma:showField="CatchAllData" ma:web="c3f28336-06f4-4bc2-895c-c57a70e8697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07a1-bbff-4382-b07d-ae9f178899f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6390caf7-539f-4ee6-a1f1-0d8b99f3771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f1607a1-bbff-4382-b07d-ae9f178899fc">
      <Terms xmlns="http://schemas.microsoft.com/office/infopath/2007/PartnerControls"/>
    </lcf76f155ced4ddcb4097134ff3c332f>
    <TaxCatchAll xmlns="c3f28336-06f4-4bc2-895c-c57a70e8697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75D613-7528-40E9-A464-E09D92B8E9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3f28336-06f4-4bc2-895c-c57a70e8697f"/>
    <ds:schemaRef ds:uri="0f1607a1-bbff-4382-b07d-ae9f178899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1FA2C6E-424D-49A6-83B2-5B8D66D73380}">
  <ds:schemaRefs>
    <ds:schemaRef ds:uri="http://schemas.microsoft.com/office/2006/metadata/properties"/>
    <ds:schemaRef ds:uri="http://schemas.microsoft.com/office/infopath/2007/PartnerControls"/>
    <ds:schemaRef ds:uri="0f1607a1-bbff-4382-b07d-ae9f178899fc"/>
    <ds:schemaRef ds:uri="c3f28336-06f4-4bc2-895c-c57a70e8697f"/>
  </ds:schemaRefs>
</ds:datastoreItem>
</file>

<file path=customXml/itemProps3.xml><?xml version="1.0" encoding="utf-8"?>
<ds:datastoreItem xmlns:ds="http://schemas.openxmlformats.org/officeDocument/2006/customXml" ds:itemID="{B74A9A5D-F044-4B88-9BCA-456E721E363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8</vt:i4>
      </vt:variant>
    </vt:vector>
  </HeadingPairs>
  <TitlesOfParts>
    <vt:vector size="42" baseType="lpstr">
      <vt:lpstr>consolidado</vt:lpstr>
      <vt:lpstr>DIA 21</vt:lpstr>
      <vt:lpstr>DIA 22</vt:lpstr>
      <vt:lpstr>DIA 23</vt:lpstr>
      <vt:lpstr>DIA 24</vt:lpstr>
      <vt:lpstr>DIA 25</vt:lpstr>
      <vt:lpstr>DIA 26</vt:lpstr>
      <vt:lpstr>DIA 27</vt:lpstr>
      <vt:lpstr>DIA 28</vt:lpstr>
      <vt:lpstr>DIA 29</vt:lpstr>
      <vt:lpstr>DIA 30</vt:lpstr>
      <vt:lpstr>DIA 1</vt:lpstr>
      <vt:lpstr>DIA 2</vt:lpstr>
      <vt:lpstr>DIA 3</vt:lpstr>
      <vt:lpstr>DIA 4</vt:lpstr>
      <vt:lpstr>DIA 5</vt:lpstr>
      <vt:lpstr>DIA 6</vt:lpstr>
      <vt:lpstr>DIA 7</vt:lpstr>
      <vt:lpstr>DIA 8</vt:lpstr>
      <vt:lpstr>DIA 9</vt:lpstr>
      <vt:lpstr>DIA 10</vt:lpstr>
      <vt:lpstr>DIA 11</vt:lpstr>
      <vt:lpstr>DIA 12</vt:lpstr>
      <vt:lpstr>DIA 13</vt:lpstr>
      <vt:lpstr>DIA 14</vt:lpstr>
      <vt:lpstr>DIA 15</vt:lpstr>
      <vt:lpstr>DIA 16</vt:lpstr>
      <vt:lpstr>DIA 17</vt:lpstr>
      <vt:lpstr>DIA 18</vt:lpstr>
      <vt:lpstr>DIA 19</vt:lpstr>
      <vt:lpstr>DIA 20</vt:lpstr>
      <vt:lpstr>importarA3</vt:lpstr>
      <vt:lpstr>BBDD</vt:lpstr>
      <vt:lpstr>ABSENTISMO </vt:lpstr>
      <vt:lpstr>DESCONTAR</vt:lpstr>
      <vt:lpstr>listadoColegios</vt:lpstr>
      <vt:lpstr>listadoEmpleados</vt:lpstr>
      <vt:lpstr>listadoMotivos</vt:lpstr>
      <vt:lpstr>listadoRA</vt:lpstr>
      <vt:lpstr>matriz_imputacion</vt:lpstr>
      <vt:lpstr>matrizEmpleados</vt:lpstr>
      <vt:lpstr>importarA3!Títulos_a_imprimir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Sandra Vallejo Rodriguez</dc:creator>
  <cp:keywords/>
  <dc:description/>
  <cp:lastModifiedBy>Raquel Triviño Dopazo</cp:lastModifiedBy>
  <cp:revision/>
  <cp:lastPrinted>2024-11-26T12:29:29Z</cp:lastPrinted>
  <dcterms:created xsi:type="dcterms:W3CDTF">2024-04-09T08:19:39Z</dcterms:created>
  <dcterms:modified xsi:type="dcterms:W3CDTF">2024-11-27T11:29:13Z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0x010100D2D10ADA2BF5834DA6A114F607F83623</vt:lpwstr>
  </property>
</Properties>
</file>