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yperpr\Desktop\dokumenty\Excel html\2013\Pliki Excela 2013\"/>
    </mc:Choice>
  </mc:AlternateContent>
  <bookViews>
    <workbookView xWindow="120" yWindow="90" windowWidth="19320" windowHeight="9555" tabRatio="834"/>
  </bookViews>
  <sheets>
    <sheet name="Formatowanie Warunkowe 1" sheetId="4" r:id="rId1"/>
    <sheet name="Formatowanie Warunkowe 2" sheetId="5" r:id="rId2"/>
    <sheet name="Formatowanie Warunkowe 3" sheetId="7" r:id="rId3"/>
    <sheet name="Formatowanie Warunkowe 4" sheetId="6" r:id="rId4"/>
    <sheet name="Ikony formatowania warunkowego" sheetId="8" r:id="rId5"/>
  </sheets>
  <externalReferences>
    <externalReference r:id="rId6"/>
  </externalReferences>
  <definedNames>
    <definedName name="DanePracowników">'[1]wstępny przykład'!$B$7:$F$15</definedName>
    <definedName name="Green" localSheetId="2">#REF!</definedName>
    <definedName name="Green">#REF!</definedName>
    <definedName name="Hungary" localSheetId="2">#REF!</definedName>
    <definedName name="Hungary">#REF!</definedName>
    <definedName name="Poland" localSheetId="2">#REF!</definedName>
    <definedName name="Poland">#REF!</definedName>
    <definedName name="Range1">[1]porównaj!$D$2:$D$8</definedName>
    <definedName name="Range2">[1]porównaj!$E$2:$E$8</definedName>
    <definedName name="Red" localSheetId="2">#REF!</definedName>
    <definedName name="Red">#REF!</definedName>
    <definedName name="Value">[1]porównaj!$B$1</definedName>
    <definedName name="Yellow" localSheetId="2">#REF!</definedName>
    <definedName name="Yellow">#REF!</definedName>
  </definedNames>
  <calcPr calcId="152511"/>
</workbook>
</file>

<file path=xl/calcChain.xml><?xml version="1.0" encoding="utf-8"?>
<calcChain xmlns="http://schemas.openxmlformats.org/spreadsheetml/2006/main">
  <c r="C118" i="8" l="1"/>
  <c r="D118" i="8"/>
  <c r="E118" i="8"/>
  <c r="F118" i="8"/>
  <c r="G118" i="8"/>
  <c r="H118" i="8"/>
  <c r="I118" i="8"/>
  <c r="J118" i="8"/>
  <c r="K118" i="8"/>
  <c r="L118" i="8"/>
  <c r="M118" i="8"/>
  <c r="N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D117" i="8"/>
  <c r="E117" i="8"/>
  <c r="F117" i="8"/>
  <c r="G117" i="8"/>
  <c r="H117" i="8"/>
  <c r="I117" i="8"/>
  <c r="J117" i="8"/>
  <c r="K117" i="8"/>
  <c r="L117" i="8"/>
  <c r="M117" i="8"/>
  <c r="N117" i="8"/>
  <c r="C117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44" i="8"/>
  <c r="F8" i="8" l="1"/>
  <c r="J8" i="8"/>
  <c r="N8" i="8"/>
  <c r="R8" i="8"/>
  <c r="F9" i="8"/>
  <c r="J9" i="8"/>
  <c r="N9" i="8"/>
  <c r="R9" i="8"/>
  <c r="F10" i="8"/>
  <c r="J10" i="8"/>
  <c r="N10" i="8"/>
  <c r="R10" i="8"/>
  <c r="F11" i="8"/>
  <c r="J11" i="8"/>
  <c r="N11" i="8"/>
  <c r="R11" i="8"/>
  <c r="F12" i="8"/>
  <c r="J12" i="8"/>
  <c r="N12" i="8"/>
  <c r="R12" i="8"/>
  <c r="F13" i="8"/>
  <c r="J13" i="8"/>
  <c r="N13" i="8"/>
  <c r="R13" i="8"/>
  <c r="F14" i="8"/>
  <c r="J14" i="8"/>
  <c r="N14" i="8"/>
  <c r="R14" i="8"/>
  <c r="F15" i="8"/>
  <c r="J15" i="8"/>
  <c r="N15" i="8"/>
  <c r="R15" i="8"/>
  <c r="F16" i="8"/>
  <c r="J16" i="8"/>
  <c r="N16" i="8"/>
  <c r="R16" i="8"/>
  <c r="F17" i="8"/>
  <c r="J17" i="8"/>
  <c r="N17" i="8"/>
  <c r="R17" i="8"/>
  <c r="F18" i="8"/>
  <c r="J18" i="8"/>
  <c r="N18" i="8"/>
  <c r="R18" i="8"/>
  <c r="F19" i="8"/>
  <c r="J19" i="8"/>
  <c r="N19" i="8"/>
  <c r="R19" i="8"/>
  <c r="F20" i="8"/>
  <c r="J20" i="8"/>
  <c r="N20" i="8"/>
  <c r="R20" i="8"/>
  <c r="F21" i="8"/>
  <c r="J21" i="8"/>
  <c r="N21" i="8"/>
  <c r="R21" i="8"/>
  <c r="F22" i="8"/>
  <c r="J22" i="8"/>
  <c r="N22" i="8"/>
  <c r="R22" i="8"/>
  <c r="S11" i="8" l="1"/>
  <c r="S19" i="8"/>
  <c r="S17" i="8"/>
  <c r="S22" i="8"/>
  <c r="S15" i="8"/>
  <c r="S12" i="8"/>
  <c r="S18" i="8"/>
  <c r="S13" i="8"/>
  <c r="S8" i="8"/>
  <c r="S20" i="8"/>
  <c r="S14" i="8"/>
  <c r="S9" i="8"/>
  <c r="S21" i="8"/>
  <c r="S16" i="8"/>
  <c r="S10" i="8"/>
  <c r="E6" i="7"/>
  <c r="E7" i="7"/>
  <c r="E8" i="7"/>
  <c r="E9" i="7"/>
  <c r="E10" i="7"/>
  <c r="E11" i="7"/>
  <c r="E12" i="7"/>
  <c r="E5" i="7"/>
  <c r="C5" i="5"/>
  <c r="E5" i="5"/>
  <c r="C6" i="5"/>
  <c r="E6" i="5" s="1"/>
  <c r="C7" i="5"/>
  <c r="E7" i="5"/>
  <c r="C8" i="5"/>
  <c r="E8" i="5" s="1"/>
  <c r="C9" i="5"/>
  <c r="E9" i="5"/>
  <c r="D10" i="5"/>
  <c r="E10" i="5" s="1"/>
  <c r="C11" i="5"/>
  <c r="E11" i="5"/>
  <c r="C12" i="5"/>
  <c r="E12" i="5" s="1"/>
  <c r="C13" i="5"/>
  <c r="E13" i="5"/>
  <c r="C14" i="5"/>
  <c r="E14" i="5" s="1"/>
  <c r="C15" i="5"/>
  <c r="E15" i="5"/>
  <c r="C16" i="5"/>
  <c r="E16" i="5" s="1"/>
  <c r="C17" i="5"/>
  <c r="E17" i="5"/>
  <c r="E18" i="5"/>
  <c r="C19" i="5"/>
  <c r="E19" i="5"/>
  <c r="C20" i="5"/>
  <c r="E20" i="5"/>
  <c r="C21" i="5"/>
  <c r="E21" i="5"/>
  <c r="C22" i="5"/>
  <c r="E22" i="5"/>
  <c r="C23" i="5"/>
  <c r="E23" i="5"/>
  <c r="C4" i="5"/>
  <c r="E4" i="5"/>
  <c r="C10" i="4"/>
</calcChain>
</file>

<file path=xl/sharedStrings.xml><?xml version="1.0" encoding="utf-8"?>
<sst xmlns="http://schemas.openxmlformats.org/spreadsheetml/2006/main" count="304" uniqueCount="99">
  <si>
    <t>płaca</t>
  </si>
  <si>
    <t>pracownik nr 8765</t>
  </si>
  <si>
    <t>pracownik nr 8766</t>
  </si>
  <si>
    <t>pracownik nr 8767</t>
  </si>
  <si>
    <t>pracownik nr 8768</t>
  </si>
  <si>
    <t>pracownik nr 8769</t>
  </si>
  <si>
    <t>pracownik nr 8770</t>
  </si>
  <si>
    <t>pracownik nr 8771</t>
  </si>
  <si>
    <t>pracownik nr 8772</t>
  </si>
  <si>
    <t>pracownik nr 8773</t>
  </si>
  <si>
    <t>pracownik nr 8774</t>
  </si>
  <si>
    <t>pracownik nr 8775</t>
  </si>
  <si>
    <t>pracownik nr 8776</t>
  </si>
  <si>
    <t>pracownik nr 8777</t>
  </si>
  <si>
    <t>pracownik nr 8778</t>
  </si>
  <si>
    <t>pracownik nr 8779</t>
  </si>
  <si>
    <t>pracownik nr 8780</t>
  </si>
  <si>
    <t>pracownik nr 8781</t>
  </si>
  <si>
    <t>pracownik nr 8782</t>
  </si>
  <si>
    <t>pracownik nr 8783</t>
  </si>
  <si>
    <t>pracownik nr 8784</t>
  </si>
  <si>
    <t>wzrost %</t>
  </si>
  <si>
    <t>-----</t>
  </si>
  <si>
    <t>Target</t>
  </si>
  <si>
    <t>Wynik</t>
  </si>
  <si>
    <t>produkt 1</t>
  </si>
  <si>
    <t>produkt 2</t>
  </si>
  <si>
    <t>produkt 3</t>
  </si>
  <si>
    <t>produkt 4</t>
  </si>
  <si>
    <t>produkt 5</t>
  </si>
  <si>
    <t>produkt 6</t>
  </si>
  <si>
    <t>produkt 7</t>
  </si>
  <si>
    <t>produkt 8</t>
  </si>
  <si>
    <t>produkt 9</t>
  </si>
  <si>
    <t>produkt 10</t>
  </si>
  <si>
    <t>Firma A</t>
  </si>
  <si>
    <t>Firma B</t>
  </si>
  <si>
    <t>Firma C</t>
  </si>
  <si>
    <t>Firma D</t>
  </si>
  <si>
    <t>Firma E</t>
  </si>
  <si>
    <t>Firma F</t>
  </si>
  <si>
    <t>Firma G</t>
  </si>
  <si>
    <t>Pozostałe</t>
  </si>
  <si>
    <t>Sprzedaż</t>
  </si>
  <si>
    <t>Udział Rynkowy</t>
  </si>
  <si>
    <t>Zmiana</t>
  </si>
  <si>
    <t>Krzysztof Kowalski</t>
  </si>
  <si>
    <t>Krzysztof Szyperski</t>
  </si>
  <si>
    <t>Wiesiu Grzybowki</t>
  </si>
  <si>
    <t>Michał Szyperski</t>
  </si>
  <si>
    <t>Łukasz Rogowski</t>
  </si>
  <si>
    <t>Antoni Sosnowski</t>
  </si>
  <si>
    <t>Paweł Kurowski</t>
  </si>
  <si>
    <t>Wiesiu Kaczyński</t>
  </si>
  <si>
    <t>Wacław Borkowski</t>
  </si>
  <si>
    <t>Adam Kosowski</t>
  </si>
  <si>
    <t>Michał Kaczyński</t>
  </si>
  <si>
    <t>Witold Kurowski</t>
  </si>
  <si>
    <t>Antoni Grzybowki</t>
  </si>
  <si>
    <t>Aleksander Walewski</t>
  </si>
  <si>
    <t>Witold Tomeszewski</t>
  </si>
  <si>
    <t>grudzień</t>
  </si>
  <si>
    <t>listopad</t>
  </si>
  <si>
    <t>październik</t>
  </si>
  <si>
    <t>wrzesień</t>
  </si>
  <si>
    <t>sierpień</t>
  </si>
  <si>
    <t>lipiec</t>
  </si>
  <si>
    <t>czerwiec</t>
  </si>
  <si>
    <t>maj</t>
  </si>
  <si>
    <t>kwiecień</t>
  </si>
  <si>
    <t>marzec</t>
  </si>
  <si>
    <t>luty</t>
  </si>
  <si>
    <t>styczeń</t>
  </si>
  <si>
    <t>TOTAL</t>
  </si>
  <si>
    <t>4Q</t>
  </si>
  <si>
    <t>3Q</t>
  </si>
  <si>
    <t>2Q</t>
  </si>
  <si>
    <t>1Q</t>
  </si>
  <si>
    <t>nie wiadomo czy jedna kreska to najgorszy czy przedostatni.</t>
  </si>
  <si>
    <t>intuicyjne</t>
  </si>
  <si>
    <t>i widać kto jest gwiazdą</t>
  </si>
  <si>
    <t>za mała powierzchnia flagi z kolorem</t>
  </si>
  <si>
    <t>wykrzyknik może się kojarzyć z najgorszym</t>
  </si>
  <si>
    <t>czarny chyba najgorszy</t>
  </si>
  <si>
    <t>kolory i figury, po co te figury?</t>
  </si>
  <si>
    <t>odwołanie do sygnalizacji świetlnej</t>
  </si>
  <si>
    <t>strzałki lepsze</t>
  </si>
  <si>
    <t>Uwagi:</t>
  </si>
  <si>
    <t>średnio</t>
  </si>
  <si>
    <t>TAK</t>
  </si>
  <si>
    <t>NIE</t>
  </si>
  <si>
    <t>Czytelne?</t>
  </si>
  <si>
    <t>Ilość ikon</t>
  </si>
  <si>
    <t>a jaka jest kolejność kolorów? 
Na pewno?</t>
  </si>
  <si>
    <t>Sprzedawcy</t>
  </si>
  <si>
    <t xml:space="preserve"> </t>
  </si>
  <si>
    <t>pochyłe strzałki wymagają sekundy zastanowienia</t>
  </si>
  <si>
    <t>pochyłe strzałki są mylące, brak kolorów</t>
  </si>
  <si>
    <t>co gorsze wykrzyknik czy krzyżyk?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</si>
</sst>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z_ł_-;\-* #,##0.00\ _z_ł_-;_-* &quot;-&quot;??\ _z_ł_-;_-@_-"/>
    <numFmt numFmtId="164" formatCode="0.0%"/>
    <numFmt numFmtId="165" formatCode="#,##0_ ;\-#,##0\ "/>
  </numFmts>
  <fonts count="13" x14ac:knownFonts="1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8"/>
      <name val="Arial"/>
      <family val="2"/>
      <charset val="238"/>
    </font>
    <font>
      <b/>
      <sz val="22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37" fontId="4" fillId="0" borderId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2">
    <xf numFmtId="0" fontId="0" fillId="0" borderId="0" xfId="0"/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6" fillId="0" borderId="0" xfId="0" quotePrefix="1" applyFont="1"/>
    <xf numFmtId="0" fontId="6" fillId="0" borderId="0" xfId="0" applyFont="1"/>
    <xf numFmtId="3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164" fontId="3" fillId="0" borderId="1" xfId="2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65" fontId="0" fillId="0" borderId="1" xfId="4" applyNumberFormat="1" applyFont="1" applyBorder="1" applyAlignment="1">
      <alignment horizontal="right"/>
    </xf>
    <xf numFmtId="164" fontId="0" fillId="0" borderId="1" xfId="2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2" fillId="0" borderId="0" xfId="5"/>
    <xf numFmtId="3" fontId="2" fillId="0" borderId="2" xfId="5" applyNumberFormat="1" applyBorder="1"/>
    <xf numFmtId="0" fontId="2" fillId="0" borderId="3" xfId="5" applyBorder="1"/>
    <xf numFmtId="0" fontId="2" fillId="0" borderId="0" xfId="5" applyAlignment="1">
      <alignment wrapText="1"/>
    </xf>
    <xf numFmtId="0" fontId="10" fillId="0" borderId="1" xfId="5" applyFont="1" applyBorder="1" applyAlignment="1">
      <alignment horizontal="center" wrapText="1"/>
    </xf>
    <xf numFmtId="0" fontId="9" fillId="0" borderId="1" xfId="5" applyFont="1" applyBorder="1" applyAlignment="1">
      <alignment horizontal="center" wrapText="1"/>
    </xf>
    <xf numFmtId="0" fontId="11" fillId="0" borderId="1" xfId="5" applyFont="1" applyBorder="1" applyAlignment="1">
      <alignment horizontal="center" wrapText="1"/>
    </xf>
    <xf numFmtId="0" fontId="10" fillId="0" borderId="1" xfId="5" applyFont="1" applyBorder="1" applyAlignment="1">
      <alignment wrapText="1"/>
    </xf>
    <xf numFmtId="0" fontId="12" fillId="0" borderId="0" xfId="5" applyFont="1"/>
    <xf numFmtId="0" fontId="12" fillId="0" borderId="1" xfId="5" applyFont="1" applyBorder="1" applyAlignment="1">
      <alignment horizontal="center"/>
    </xf>
    <xf numFmtId="0" fontId="12" fillId="0" borderId="1" xfId="5" applyFont="1" applyBorder="1"/>
    <xf numFmtId="0" fontId="10" fillId="0" borderId="1" xfId="5" applyFont="1" applyBorder="1" applyAlignment="1">
      <alignment horizontal="center"/>
    </xf>
    <xf numFmtId="0" fontId="10" fillId="0" borderId="1" xfId="5" applyFont="1" applyBorder="1"/>
    <xf numFmtId="0" fontId="2" fillId="0" borderId="3" xfId="5" applyBorder="1" applyAlignment="1">
      <alignment horizontal="center"/>
    </xf>
    <xf numFmtId="0" fontId="1" fillId="0" borderId="4" xfId="5" applyFont="1" applyBorder="1"/>
    <xf numFmtId="3" fontId="2" fillId="0" borderId="0" xfId="5" applyNumberFormat="1" applyBorder="1"/>
    <xf numFmtId="0" fontId="1" fillId="0" borderId="0" xfId="5" applyFont="1"/>
    <xf numFmtId="3" fontId="2" fillId="0" borderId="7" xfId="5" applyNumberFormat="1" applyBorder="1"/>
    <xf numFmtId="0" fontId="1" fillId="0" borderId="8" xfId="5" applyFont="1" applyBorder="1"/>
    <xf numFmtId="0" fontId="10" fillId="0" borderId="6" xfId="5" applyFont="1" applyBorder="1" applyAlignment="1">
      <alignment horizontal="center" wrapText="1"/>
    </xf>
    <xf numFmtId="0" fontId="10" fillId="0" borderId="5" xfId="5" applyFont="1" applyBorder="1" applyAlignment="1">
      <alignment horizontal="center" wrapText="1"/>
    </xf>
  </cellXfs>
  <cellStyles count="6">
    <cellStyle name="Dziesiętny" xfId="4" builtinId="3"/>
    <cellStyle name="Normal_99MoPP" xfId="1"/>
    <cellStyle name="Normalny" xfId="0" builtinId="0"/>
    <cellStyle name="Normalny 2" xfId="5"/>
    <cellStyle name="Procentowy" xfId="2" builtinId="5"/>
    <cellStyle name="Обычный_Huefs130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zyperpr/Desktop/dokumenty/Excel%20html/Promo/formu&#322;y/r08/podstawowe%20formu&#322;y%20wyszukiwan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tępny przykład"/>
      <sheetName val="WYSZUKAJ.PIONOWO"/>
      <sheetName val="WYSZUKAJ.POZIOMO"/>
      <sheetName val="WYSZUKAJ"/>
      <sheetName val="podaj.pozycję_indeks"/>
      <sheetName val="porównaj"/>
    </sheetNames>
    <sheetDataSet>
      <sheetData sheetId="0">
        <row r="7">
          <cell r="B7" t="str">
            <v>Włodarczyk</v>
          </cell>
          <cell r="C7" t="str">
            <v>Mirosława</v>
          </cell>
          <cell r="D7" t="str">
            <v>Sprzedaż</v>
          </cell>
          <cell r="E7">
            <v>4466</v>
          </cell>
          <cell r="F7">
            <v>35859</v>
          </cell>
        </row>
        <row r="8">
          <cell r="B8" t="str">
            <v>Małyszko</v>
          </cell>
          <cell r="C8" t="str">
            <v>Elżbieta</v>
          </cell>
          <cell r="D8" t="str">
            <v>Operacyjny</v>
          </cell>
          <cell r="E8">
            <v>3432</v>
          </cell>
          <cell r="F8">
            <v>37727</v>
          </cell>
        </row>
        <row r="9">
          <cell r="B9" t="str">
            <v>Ostapiuk</v>
          </cell>
          <cell r="C9" t="str">
            <v>Agnieszka</v>
          </cell>
          <cell r="D9" t="str">
            <v>Marketing</v>
          </cell>
          <cell r="E9">
            <v>4422</v>
          </cell>
          <cell r="F9">
            <v>38322</v>
          </cell>
        </row>
        <row r="10">
          <cell r="B10" t="str">
            <v>Bielińska</v>
          </cell>
          <cell r="C10" t="str">
            <v>Sylwia</v>
          </cell>
          <cell r="D10" t="str">
            <v>Administracja</v>
          </cell>
          <cell r="E10">
            <v>2822</v>
          </cell>
          <cell r="F10">
            <v>36419</v>
          </cell>
        </row>
        <row r="11">
          <cell r="B11" t="str">
            <v>Świątkiewicz</v>
          </cell>
          <cell r="C11" t="str">
            <v>Arkadiusz</v>
          </cell>
          <cell r="D11" t="str">
            <v>Administracja</v>
          </cell>
          <cell r="E11">
            <v>1231</v>
          </cell>
          <cell r="F11">
            <v>36962</v>
          </cell>
        </row>
        <row r="12">
          <cell r="B12" t="str">
            <v>Piórek</v>
          </cell>
          <cell r="C12" t="str">
            <v>Bernard</v>
          </cell>
          <cell r="D12" t="str">
            <v>Administracja</v>
          </cell>
          <cell r="E12">
            <v>2604</v>
          </cell>
          <cell r="F12">
            <v>38457</v>
          </cell>
        </row>
        <row r="13">
          <cell r="B13" t="str">
            <v>Małko</v>
          </cell>
          <cell r="C13" t="str">
            <v>Beata</v>
          </cell>
          <cell r="D13" t="str">
            <v>Operacyjny</v>
          </cell>
          <cell r="E13">
            <v>3983</v>
          </cell>
          <cell r="F13">
            <v>36565</v>
          </cell>
        </row>
        <row r="14">
          <cell r="B14" t="str">
            <v>Karcz</v>
          </cell>
          <cell r="C14" t="str">
            <v>Alojzy</v>
          </cell>
          <cell r="D14" t="str">
            <v>Przetwarzanie danych</v>
          </cell>
          <cell r="E14">
            <v>2144</v>
          </cell>
          <cell r="F14">
            <v>38070</v>
          </cell>
        </row>
        <row r="15">
          <cell r="B15" t="str">
            <v>Rogoziński</v>
          </cell>
          <cell r="C15" t="str">
            <v>Wojciech</v>
          </cell>
          <cell r="D15" t="str">
            <v>Przetwarzanie danych</v>
          </cell>
          <cell r="E15">
            <v>1102</v>
          </cell>
          <cell r="F15">
            <v>37937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James</v>
          </cell>
        </row>
        <row r="2">
          <cell r="D2" t="str">
            <v>Bill</v>
          </cell>
          <cell r="E2">
            <v>50</v>
          </cell>
        </row>
        <row r="3">
          <cell r="D3" t="str">
            <v>Ellen</v>
          </cell>
          <cell r="E3">
            <v>25</v>
          </cell>
        </row>
        <row r="4">
          <cell r="D4" t="str">
            <v>Frank</v>
          </cell>
          <cell r="E4">
            <v>200</v>
          </cell>
        </row>
        <row r="5">
          <cell r="D5" t="str">
            <v>James</v>
          </cell>
          <cell r="E5">
            <v>300</v>
          </cell>
        </row>
        <row r="6">
          <cell r="D6" t="str">
            <v>Jill</v>
          </cell>
          <cell r="E6">
            <v>400</v>
          </cell>
        </row>
        <row r="7">
          <cell r="D7" t="str">
            <v>John</v>
          </cell>
          <cell r="E7">
            <v>100</v>
          </cell>
        </row>
        <row r="8">
          <cell r="D8" t="str">
            <v>Ted</v>
          </cell>
          <cell r="E8">
            <v>150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0"/>
  <dimension ref="B3:C26"/>
  <sheetViews>
    <sheetView showGridLines="0" tabSelected="1" workbookViewId="0">
      <selection activeCell="C4" sqref="C4:C23"/>
    </sheetView>
  </sheetViews>
  <sheetFormatPr defaultRowHeight="12.75" x14ac:dyDescent="0.2"/>
  <cols>
    <col min="2" max="2" width="17.85546875" customWidth="1"/>
    <col min="3" max="3" width="9.28515625" style="6" bestFit="1" customWidth="1"/>
  </cols>
  <sheetData>
    <row r="3" spans="2:3" x14ac:dyDescent="0.2">
      <c r="B3" s="1"/>
      <c r="C3" s="2" t="s">
        <v>0</v>
      </c>
    </row>
    <row r="4" spans="2:3" x14ac:dyDescent="0.2">
      <c r="B4" s="1" t="s">
        <v>1</v>
      </c>
      <c r="C4" s="2">
        <v>7000</v>
      </c>
    </row>
    <row r="5" spans="2:3" x14ac:dyDescent="0.2">
      <c r="B5" s="1" t="s">
        <v>2</v>
      </c>
      <c r="C5" s="2">
        <v>7100</v>
      </c>
    </row>
    <row r="6" spans="2:3" x14ac:dyDescent="0.2">
      <c r="B6" s="1" t="s">
        <v>3</v>
      </c>
      <c r="C6" s="2">
        <v>5600</v>
      </c>
    </row>
    <row r="7" spans="2:3" x14ac:dyDescent="0.2">
      <c r="B7" s="1" t="s">
        <v>4</v>
      </c>
      <c r="C7" s="2">
        <v>5500</v>
      </c>
    </row>
    <row r="8" spans="2:3" x14ac:dyDescent="0.2">
      <c r="B8" s="1" t="s">
        <v>5</v>
      </c>
      <c r="C8" s="3">
        <v>9000</v>
      </c>
    </row>
    <row r="9" spans="2:3" x14ac:dyDescent="0.2">
      <c r="B9" s="1" t="s">
        <v>6</v>
      </c>
      <c r="C9" s="2">
        <v>8000</v>
      </c>
    </row>
    <row r="10" spans="2:3" x14ac:dyDescent="0.2">
      <c r="B10" s="1" t="s">
        <v>7</v>
      </c>
      <c r="C10" s="2">
        <f>6000</f>
        <v>6000</v>
      </c>
    </row>
    <row r="11" spans="2:3" x14ac:dyDescent="0.2">
      <c r="B11" s="1" t="s">
        <v>8</v>
      </c>
      <c r="C11" s="3">
        <v>6450</v>
      </c>
    </row>
    <row r="12" spans="2:3" x14ac:dyDescent="0.2">
      <c r="B12" s="1" t="s">
        <v>9</v>
      </c>
      <c r="C12" s="3">
        <v>7550</v>
      </c>
    </row>
    <row r="13" spans="2:3" x14ac:dyDescent="0.2">
      <c r="B13" s="1" t="s">
        <v>10</v>
      </c>
      <c r="C13" s="3">
        <v>7500</v>
      </c>
    </row>
    <row r="14" spans="2:3" x14ac:dyDescent="0.2">
      <c r="B14" s="1" t="s">
        <v>11</v>
      </c>
      <c r="C14" s="3">
        <v>7050</v>
      </c>
    </row>
    <row r="15" spans="2:3" x14ac:dyDescent="0.2">
      <c r="B15" s="1" t="s">
        <v>12</v>
      </c>
      <c r="C15" s="3">
        <v>8050</v>
      </c>
    </row>
    <row r="16" spans="2:3" x14ac:dyDescent="0.2">
      <c r="B16" s="1" t="s">
        <v>13</v>
      </c>
      <c r="C16" s="3">
        <v>9050</v>
      </c>
    </row>
    <row r="17" spans="2:3" x14ac:dyDescent="0.2">
      <c r="B17" s="1" t="s">
        <v>14</v>
      </c>
      <c r="C17" s="3">
        <v>6300</v>
      </c>
    </row>
    <row r="18" spans="2:3" x14ac:dyDescent="0.2">
      <c r="B18" s="1" t="s">
        <v>15</v>
      </c>
      <c r="C18" s="2">
        <v>6500</v>
      </c>
    </row>
    <row r="19" spans="2:3" x14ac:dyDescent="0.2">
      <c r="B19" s="1" t="s">
        <v>16</v>
      </c>
      <c r="C19" s="2">
        <v>9100</v>
      </c>
    </row>
    <row r="20" spans="2:3" x14ac:dyDescent="0.2">
      <c r="B20" s="1" t="s">
        <v>17</v>
      </c>
      <c r="C20" s="2">
        <v>7150</v>
      </c>
    </row>
    <row r="21" spans="2:3" x14ac:dyDescent="0.2">
      <c r="B21" s="1" t="s">
        <v>18</v>
      </c>
      <c r="C21" s="2">
        <v>6400</v>
      </c>
    </row>
    <row r="22" spans="2:3" x14ac:dyDescent="0.2">
      <c r="B22" s="1" t="s">
        <v>19</v>
      </c>
      <c r="C22" s="2">
        <v>5550</v>
      </c>
    </row>
    <row r="23" spans="2:3" x14ac:dyDescent="0.2">
      <c r="B23" s="1" t="s">
        <v>20</v>
      </c>
      <c r="C23" s="2">
        <v>6350</v>
      </c>
    </row>
    <row r="25" spans="2:3" ht="27.75" x14ac:dyDescent="0.4">
      <c r="C25" s="4"/>
    </row>
    <row r="26" spans="2:3" ht="27.75" x14ac:dyDescent="0.4">
      <c r="C26" s="5"/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0"/>
  <dimension ref="B3:E23"/>
  <sheetViews>
    <sheetView showGridLines="0" workbookViewId="0">
      <selection activeCell="N34" sqref="N34"/>
    </sheetView>
  </sheetViews>
  <sheetFormatPr defaultRowHeight="12.75" x14ac:dyDescent="0.2"/>
  <cols>
    <col min="2" max="2" width="17.85546875" customWidth="1"/>
    <col min="3" max="3" width="10.42578125" style="10" customWidth="1"/>
    <col min="4" max="4" width="9.28515625" style="6" bestFit="1" customWidth="1"/>
  </cols>
  <sheetData>
    <row r="3" spans="2:5" x14ac:dyDescent="0.2">
      <c r="B3" s="1"/>
      <c r="C3" s="7">
        <v>2013</v>
      </c>
      <c r="D3" s="7">
        <v>2014</v>
      </c>
      <c r="E3" s="1" t="s">
        <v>21</v>
      </c>
    </row>
    <row r="4" spans="2:5" x14ac:dyDescent="0.2">
      <c r="B4" s="1" t="s">
        <v>1</v>
      </c>
      <c r="C4" s="2">
        <f t="shared" ref="C4:C9" si="0">D4-350</f>
        <v>6650</v>
      </c>
      <c r="D4" s="2">
        <v>7000</v>
      </c>
      <c r="E4" s="8">
        <f t="shared" ref="E4:E23" si="1">D4/C4-1</f>
        <v>5.2631578947368363E-2</v>
      </c>
    </row>
    <row r="5" spans="2:5" x14ac:dyDescent="0.2">
      <c r="B5" s="1" t="s">
        <v>2</v>
      </c>
      <c r="C5" s="7">
        <f t="shared" si="0"/>
        <v>6750</v>
      </c>
      <c r="D5" s="2">
        <v>7100</v>
      </c>
      <c r="E5" s="8">
        <f t="shared" si="1"/>
        <v>5.1851851851851816E-2</v>
      </c>
    </row>
    <row r="6" spans="2:5" x14ac:dyDescent="0.2">
      <c r="B6" s="1" t="s">
        <v>3</v>
      </c>
      <c r="C6" s="7">
        <f t="shared" si="0"/>
        <v>5250</v>
      </c>
      <c r="D6" s="2">
        <v>5600</v>
      </c>
      <c r="E6" s="8">
        <f t="shared" si="1"/>
        <v>6.6666666666666652E-2</v>
      </c>
    </row>
    <row r="7" spans="2:5" x14ac:dyDescent="0.2">
      <c r="B7" s="1" t="s">
        <v>4</v>
      </c>
      <c r="C7" s="7">
        <f t="shared" si="0"/>
        <v>5150</v>
      </c>
      <c r="D7" s="2">
        <v>5500</v>
      </c>
      <c r="E7" s="8">
        <f t="shared" si="1"/>
        <v>6.7961165048543659E-2</v>
      </c>
    </row>
    <row r="8" spans="2:5" x14ac:dyDescent="0.2">
      <c r="B8" s="1" t="s">
        <v>5</v>
      </c>
      <c r="C8" s="7">
        <f t="shared" si="0"/>
        <v>8650</v>
      </c>
      <c r="D8" s="2">
        <v>9000</v>
      </c>
      <c r="E8" s="8">
        <f t="shared" si="1"/>
        <v>4.0462427745664664E-2</v>
      </c>
    </row>
    <row r="9" spans="2:5" x14ac:dyDescent="0.2">
      <c r="B9" s="1" t="s">
        <v>6</v>
      </c>
      <c r="C9" s="7">
        <f t="shared" si="0"/>
        <v>7650</v>
      </c>
      <c r="D9" s="2">
        <v>8000</v>
      </c>
      <c r="E9" s="8">
        <f t="shared" si="1"/>
        <v>4.5751633986928164E-2</v>
      </c>
    </row>
    <row r="10" spans="2:5" x14ac:dyDescent="0.2">
      <c r="B10" s="1" t="s">
        <v>7</v>
      </c>
      <c r="C10" s="9" t="s">
        <v>22</v>
      </c>
      <c r="D10" s="2">
        <f>6000</f>
        <v>6000</v>
      </c>
      <c r="E10" s="8" t="e">
        <f t="shared" si="1"/>
        <v>#VALUE!</v>
      </c>
    </row>
    <row r="11" spans="2:5" x14ac:dyDescent="0.2">
      <c r="B11" s="1" t="s">
        <v>8</v>
      </c>
      <c r="C11" s="7">
        <f t="shared" ref="C11:C17" si="2">D11-350</f>
        <v>6100</v>
      </c>
      <c r="D11" s="2">
        <v>6450</v>
      </c>
      <c r="E11" s="8">
        <f t="shared" si="1"/>
        <v>5.7377049180327822E-2</v>
      </c>
    </row>
    <row r="12" spans="2:5" x14ac:dyDescent="0.2">
      <c r="B12" s="1" t="s">
        <v>9</v>
      </c>
      <c r="C12" s="7">
        <f t="shared" si="2"/>
        <v>7200</v>
      </c>
      <c r="D12" s="2">
        <v>7550</v>
      </c>
      <c r="E12" s="8">
        <f t="shared" si="1"/>
        <v>4.861111111111116E-2</v>
      </c>
    </row>
    <row r="13" spans="2:5" x14ac:dyDescent="0.2">
      <c r="B13" s="1" t="s">
        <v>10</v>
      </c>
      <c r="C13" s="7">
        <f t="shared" si="2"/>
        <v>7150</v>
      </c>
      <c r="D13" s="2">
        <v>7500</v>
      </c>
      <c r="E13" s="8">
        <f t="shared" si="1"/>
        <v>4.8951048951048959E-2</v>
      </c>
    </row>
    <row r="14" spans="2:5" x14ac:dyDescent="0.2">
      <c r="B14" s="1" t="s">
        <v>11</v>
      </c>
      <c r="C14" s="7">
        <f t="shared" si="2"/>
        <v>6700</v>
      </c>
      <c r="D14" s="2">
        <v>7050</v>
      </c>
      <c r="E14" s="8">
        <f t="shared" si="1"/>
        <v>5.2238805970149294E-2</v>
      </c>
    </row>
    <row r="15" spans="2:5" x14ac:dyDescent="0.2">
      <c r="B15" s="1" t="s">
        <v>12</v>
      </c>
      <c r="C15" s="7">
        <f t="shared" si="2"/>
        <v>7700</v>
      </c>
      <c r="D15" s="2">
        <v>8050</v>
      </c>
      <c r="E15" s="8">
        <f t="shared" si="1"/>
        <v>4.5454545454545414E-2</v>
      </c>
    </row>
    <row r="16" spans="2:5" x14ac:dyDescent="0.2">
      <c r="B16" s="1" t="s">
        <v>13</v>
      </c>
      <c r="C16" s="7">
        <f t="shared" si="2"/>
        <v>8700</v>
      </c>
      <c r="D16" s="2">
        <v>9050</v>
      </c>
      <c r="E16" s="8">
        <f t="shared" si="1"/>
        <v>4.022988505747116E-2</v>
      </c>
    </row>
    <row r="17" spans="2:5" x14ac:dyDescent="0.2">
      <c r="B17" s="1" t="s">
        <v>14</v>
      </c>
      <c r="C17" s="7">
        <f t="shared" si="2"/>
        <v>5950</v>
      </c>
      <c r="D17" s="2">
        <v>6300</v>
      </c>
      <c r="E17" s="8">
        <f t="shared" si="1"/>
        <v>5.8823529411764719E-2</v>
      </c>
    </row>
    <row r="18" spans="2:5" x14ac:dyDescent="0.2">
      <c r="B18" s="1" t="s">
        <v>15</v>
      </c>
      <c r="C18" s="9" t="s">
        <v>22</v>
      </c>
      <c r="D18" s="2">
        <v>6500</v>
      </c>
      <c r="E18" s="8" t="e">
        <f t="shared" si="1"/>
        <v>#VALUE!</v>
      </c>
    </row>
    <row r="19" spans="2:5" x14ac:dyDescent="0.2">
      <c r="B19" s="1" t="s">
        <v>16</v>
      </c>
      <c r="C19" s="7">
        <f>D19-350</f>
        <v>8750</v>
      </c>
      <c r="D19" s="2">
        <v>9100</v>
      </c>
      <c r="E19" s="8">
        <f t="shared" si="1"/>
        <v>4.0000000000000036E-2</v>
      </c>
    </row>
    <row r="20" spans="2:5" x14ac:dyDescent="0.2">
      <c r="B20" s="1" t="s">
        <v>17</v>
      </c>
      <c r="C20" s="7">
        <f>D20-350</f>
        <v>6800</v>
      </c>
      <c r="D20" s="2">
        <v>7150</v>
      </c>
      <c r="E20" s="8">
        <f t="shared" si="1"/>
        <v>5.1470588235294157E-2</v>
      </c>
    </row>
    <row r="21" spans="2:5" x14ac:dyDescent="0.2">
      <c r="B21" s="1" t="s">
        <v>18</v>
      </c>
      <c r="C21" s="7">
        <f>D21-350</f>
        <v>6050</v>
      </c>
      <c r="D21" s="2">
        <v>6400</v>
      </c>
      <c r="E21" s="8">
        <f t="shared" si="1"/>
        <v>5.7851239669421517E-2</v>
      </c>
    </row>
    <row r="22" spans="2:5" x14ac:dyDescent="0.2">
      <c r="B22" s="1" t="s">
        <v>19</v>
      </c>
      <c r="C22" s="7">
        <f>D22-350</f>
        <v>5200</v>
      </c>
      <c r="D22" s="2">
        <v>5550</v>
      </c>
      <c r="E22" s="8">
        <f t="shared" si="1"/>
        <v>6.7307692307692291E-2</v>
      </c>
    </row>
    <row r="23" spans="2:5" x14ac:dyDescent="0.2">
      <c r="B23" s="1" t="s">
        <v>20</v>
      </c>
      <c r="C23" s="7">
        <f>D23-350</f>
        <v>6000</v>
      </c>
      <c r="D23" s="2">
        <v>6350</v>
      </c>
      <c r="E23" s="8">
        <f t="shared" si="1"/>
        <v>5.8333333333333348E-2</v>
      </c>
    </row>
  </sheetData>
  <phoneticPr fontId="5" type="noConversion"/>
  <pageMargins left="0.75" right="0.75" top="1" bottom="1" header="0.5" footer="0.5"/>
  <headerFooter alignWithMargins="0"/>
  <ignoredErrors>
    <ignoredError sqref="E10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2"/>
  <sheetViews>
    <sheetView showGridLines="0" workbookViewId="0">
      <selection activeCell="N34" sqref="N34"/>
    </sheetView>
  </sheetViews>
  <sheetFormatPr defaultRowHeight="12.75" x14ac:dyDescent="0.2"/>
  <cols>
    <col min="2" max="2" width="11" customWidth="1"/>
    <col min="3" max="3" width="9.85546875" style="10" customWidth="1"/>
    <col min="4" max="4" width="10.42578125" style="10" customWidth="1"/>
    <col min="5" max="5" width="54.28515625" style="6" customWidth="1"/>
  </cols>
  <sheetData>
    <row r="4" spans="2:5" x14ac:dyDescent="0.2">
      <c r="B4" s="1"/>
      <c r="C4" s="18" t="s">
        <v>43</v>
      </c>
      <c r="D4" s="18" t="s">
        <v>45</v>
      </c>
      <c r="E4" s="19" t="s">
        <v>44</v>
      </c>
    </row>
    <row r="5" spans="2:5" x14ac:dyDescent="0.2">
      <c r="B5" s="15" t="s">
        <v>35</v>
      </c>
      <c r="C5" s="16">
        <v>39505.919999999998</v>
      </c>
      <c r="D5" s="20">
        <v>0.12</v>
      </c>
      <c r="E5" s="17">
        <f>C5/SUM($C$5:$C$12)</f>
        <v>0.31342054480353621</v>
      </c>
    </row>
    <row r="6" spans="2:5" x14ac:dyDescent="0.2">
      <c r="B6" s="15" t="s">
        <v>36</v>
      </c>
      <c r="C6" s="16">
        <v>32098.560000000001</v>
      </c>
      <c r="D6" s="20">
        <v>0.1</v>
      </c>
      <c r="E6" s="17">
        <f t="shared" ref="E6:E12" si="0">C6/SUM($C$5:$C$12)</f>
        <v>0.2546541926528732</v>
      </c>
    </row>
    <row r="7" spans="2:5" x14ac:dyDescent="0.2">
      <c r="B7" s="15" t="s">
        <v>37</v>
      </c>
      <c r="C7" s="16">
        <v>14814.72</v>
      </c>
      <c r="D7" s="20">
        <v>0.06</v>
      </c>
      <c r="E7" s="17">
        <f t="shared" si="0"/>
        <v>0.11753270430132608</v>
      </c>
    </row>
    <row r="8" spans="2:5" x14ac:dyDescent="0.2">
      <c r="B8" s="15" t="s">
        <v>38</v>
      </c>
      <c r="C8" s="16">
        <v>9999</v>
      </c>
      <c r="D8" s="20">
        <v>6.7000000000000004E-2</v>
      </c>
      <c r="E8" s="17">
        <f t="shared" si="0"/>
        <v>7.932714963961246E-2</v>
      </c>
    </row>
    <row r="9" spans="2:5" x14ac:dyDescent="0.2">
      <c r="B9" s="15" t="s">
        <v>39</v>
      </c>
      <c r="C9" s="16">
        <v>8641.92</v>
      </c>
      <c r="D9" s="20">
        <v>0.04</v>
      </c>
      <c r="E9" s="17">
        <f t="shared" si="0"/>
        <v>6.8560744175773555E-2</v>
      </c>
    </row>
    <row r="10" spans="2:5" x14ac:dyDescent="0.2">
      <c r="B10" s="15" t="s">
        <v>40</v>
      </c>
      <c r="C10" s="16">
        <v>7407.36</v>
      </c>
      <c r="D10" s="20">
        <v>-0.09</v>
      </c>
      <c r="E10" s="17">
        <f t="shared" si="0"/>
        <v>5.8766352150663038E-2</v>
      </c>
    </row>
    <row r="11" spans="2:5" x14ac:dyDescent="0.2">
      <c r="B11" s="15" t="s">
        <v>41</v>
      </c>
      <c r="C11" s="16">
        <v>4938.24</v>
      </c>
      <c r="D11" s="20">
        <v>0.03</v>
      </c>
      <c r="E11" s="17">
        <f t="shared" si="0"/>
        <v>3.9177568100442026E-2</v>
      </c>
    </row>
    <row r="12" spans="2:5" x14ac:dyDescent="0.2">
      <c r="B12" s="15" t="s">
        <v>42</v>
      </c>
      <c r="C12" s="16">
        <v>8641.9199999999801</v>
      </c>
      <c r="D12" s="20">
        <v>-0.15</v>
      </c>
      <c r="E12" s="17">
        <f t="shared" si="0"/>
        <v>6.8560744175773389E-2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73"/>
  <dimension ref="B5:D16"/>
  <sheetViews>
    <sheetView showGridLines="0" workbookViewId="0">
      <selection activeCell="N34" sqref="N34"/>
    </sheetView>
  </sheetViews>
  <sheetFormatPr defaultRowHeight="12.75" x14ac:dyDescent="0.2"/>
  <cols>
    <col min="2" max="2" width="10.85546875" customWidth="1"/>
    <col min="3" max="4" width="9.140625" style="12"/>
  </cols>
  <sheetData>
    <row r="5" spans="2:4" x14ac:dyDescent="0.2">
      <c r="B5" s="11"/>
    </row>
    <row r="6" spans="2:4" x14ac:dyDescent="0.2">
      <c r="B6" s="13"/>
      <c r="C6" s="14" t="s">
        <v>23</v>
      </c>
      <c r="D6" s="14" t="s">
        <v>24</v>
      </c>
    </row>
    <row r="7" spans="2:4" x14ac:dyDescent="0.2">
      <c r="B7" s="13" t="s">
        <v>25</v>
      </c>
      <c r="C7" s="8">
        <v>0.15521481531617337</v>
      </c>
      <c r="D7" s="8">
        <v>0.154</v>
      </c>
    </row>
    <row r="8" spans="2:4" x14ac:dyDescent="0.2">
      <c r="B8" s="13" t="s">
        <v>26</v>
      </c>
      <c r="C8" s="8">
        <v>4.5975953190170539E-2</v>
      </c>
      <c r="D8" s="8">
        <v>0.154</v>
      </c>
    </row>
    <row r="9" spans="2:4" x14ac:dyDescent="0.2">
      <c r="B9" s="13" t="s">
        <v>27</v>
      </c>
      <c r="C9" s="8">
        <v>0.11762293228929988</v>
      </c>
      <c r="D9" s="8">
        <v>0.11</v>
      </c>
    </row>
    <row r="10" spans="2:4" x14ac:dyDescent="0.2">
      <c r="B10" s="13" t="s">
        <v>28</v>
      </c>
      <c r="C10" s="8">
        <v>0.16636762997566348</v>
      </c>
      <c r="D10" s="8">
        <v>0.15</v>
      </c>
    </row>
    <row r="11" spans="2:4" x14ac:dyDescent="0.2">
      <c r="B11" s="13" t="s">
        <v>29</v>
      </c>
      <c r="C11" s="8">
        <v>0.13443775324134535</v>
      </c>
      <c r="D11" s="8">
        <v>0.21374268102605823</v>
      </c>
    </row>
    <row r="12" spans="2:4" x14ac:dyDescent="0.2">
      <c r="B12" s="13" t="s">
        <v>30</v>
      </c>
      <c r="C12" s="8">
        <v>0.16366864027478112</v>
      </c>
      <c r="D12" s="8">
        <v>0.30007000350278484</v>
      </c>
    </row>
    <row r="13" spans="2:4" x14ac:dyDescent="0.2">
      <c r="B13" s="13" t="s">
        <v>31</v>
      </c>
      <c r="C13" s="8">
        <v>8.3387105556137084E-2</v>
      </c>
      <c r="D13" s="8">
        <v>0.15406276042603562</v>
      </c>
    </row>
    <row r="14" spans="2:4" x14ac:dyDescent="0.2">
      <c r="B14" s="13" t="s">
        <v>32</v>
      </c>
      <c r="C14" s="8">
        <v>0.17009932710865905</v>
      </c>
      <c r="D14" s="8">
        <v>0.18697760677279143</v>
      </c>
    </row>
    <row r="15" spans="2:4" x14ac:dyDescent="0.2">
      <c r="B15" s="13" t="s">
        <v>33</v>
      </c>
      <c r="C15" s="8">
        <v>2.9295345519376691E-2</v>
      </c>
      <c r="D15" s="8">
        <v>8.0390407332797231E-2</v>
      </c>
    </row>
    <row r="16" spans="2:4" x14ac:dyDescent="0.2">
      <c r="B16" s="13" t="s">
        <v>34</v>
      </c>
      <c r="C16" s="8">
        <v>9.4322967152023637E-2</v>
      </c>
      <c r="D16" s="8">
        <v>8.1000000000000003E-2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31"/>
  <sheetViews>
    <sheetView showGridLines="0" zoomScaleNormal="100" workbookViewId="0"/>
  </sheetViews>
  <sheetFormatPr defaultRowHeight="15" x14ac:dyDescent="0.25"/>
  <cols>
    <col min="1" max="1" width="3.140625" style="21" customWidth="1"/>
    <col min="2" max="2" width="20.28515625" style="21" customWidth="1"/>
    <col min="3" max="3" width="9.7109375" style="21" customWidth="1"/>
    <col min="4" max="11" width="8.5703125" style="21" customWidth="1"/>
    <col min="12" max="12" width="9.85546875" style="21" customWidth="1"/>
    <col min="13" max="13" width="8.5703125" style="21" customWidth="1"/>
    <col min="14" max="14" width="9.5703125" style="21" customWidth="1"/>
    <col min="15" max="15" width="8.5703125" style="21" customWidth="1"/>
    <col min="16" max="19" width="10.5703125" style="21" customWidth="1"/>
    <col min="20" max="16384" width="9.140625" style="21"/>
  </cols>
  <sheetData>
    <row r="3" spans="2:19" x14ac:dyDescent="0.25">
      <c r="B3" s="33" t="s">
        <v>92</v>
      </c>
      <c r="C3" s="32">
        <v>3</v>
      </c>
      <c r="D3" s="32">
        <v>3</v>
      </c>
      <c r="E3" s="32">
        <v>5</v>
      </c>
      <c r="F3" s="32">
        <v>5</v>
      </c>
      <c r="G3" s="32">
        <v>3</v>
      </c>
      <c r="H3" s="32">
        <v>3</v>
      </c>
      <c r="I3" s="32">
        <v>4</v>
      </c>
      <c r="J3" s="32">
        <v>3</v>
      </c>
      <c r="K3" s="32">
        <v>4</v>
      </c>
      <c r="L3" s="32">
        <v>3</v>
      </c>
      <c r="M3" s="32">
        <v>3</v>
      </c>
      <c r="N3" s="32"/>
      <c r="O3" s="32">
        <v>3</v>
      </c>
      <c r="P3" s="32">
        <v>5</v>
      </c>
      <c r="Q3" s="32">
        <v>5</v>
      </c>
      <c r="R3" s="32">
        <v>4</v>
      </c>
      <c r="S3" s="32">
        <v>5</v>
      </c>
    </row>
    <row r="4" spans="2:19" s="29" customFormat="1" ht="15.75" x14ac:dyDescent="0.25">
      <c r="B4" s="31" t="s">
        <v>91</v>
      </c>
      <c r="C4" s="30" t="s">
        <v>89</v>
      </c>
      <c r="D4" s="30" t="s">
        <v>88</v>
      </c>
      <c r="E4" s="30" t="s">
        <v>90</v>
      </c>
      <c r="F4" s="30" t="s">
        <v>90</v>
      </c>
      <c r="G4" s="30" t="s">
        <v>88</v>
      </c>
      <c r="H4" s="30" t="s">
        <v>89</v>
      </c>
      <c r="I4" s="30" t="s">
        <v>90</v>
      </c>
      <c r="J4" s="30" t="s">
        <v>90</v>
      </c>
      <c r="K4" s="30" t="s">
        <v>88</v>
      </c>
      <c r="L4" s="30" t="s">
        <v>90</v>
      </c>
      <c r="M4" s="30" t="s">
        <v>90</v>
      </c>
      <c r="N4" s="30" t="s">
        <v>88</v>
      </c>
      <c r="O4" s="30" t="s">
        <v>89</v>
      </c>
      <c r="P4" s="30" t="s">
        <v>89</v>
      </c>
      <c r="Q4" s="30" t="s">
        <v>88</v>
      </c>
      <c r="R4" s="30" t="s">
        <v>88</v>
      </c>
      <c r="S4" s="30" t="s">
        <v>88</v>
      </c>
    </row>
    <row r="5" spans="2:19" s="24" customFormat="1" ht="53.25" customHeight="1" x14ac:dyDescent="0.25">
      <c r="B5" s="28" t="s">
        <v>87</v>
      </c>
      <c r="C5" s="26" t="s">
        <v>79</v>
      </c>
      <c r="D5" s="25"/>
      <c r="E5" s="25" t="s">
        <v>96</v>
      </c>
      <c r="F5" s="25" t="s">
        <v>97</v>
      </c>
      <c r="G5" s="25" t="s">
        <v>86</v>
      </c>
      <c r="H5" s="25" t="s">
        <v>85</v>
      </c>
      <c r="I5" s="25" t="s">
        <v>93</v>
      </c>
      <c r="J5" s="25" t="s">
        <v>84</v>
      </c>
      <c r="K5" s="25" t="s">
        <v>83</v>
      </c>
      <c r="L5" s="25" t="s">
        <v>82</v>
      </c>
      <c r="M5" s="25" t="s">
        <v>81</v>
      </c>
      <c r="N5" s="25" t="s">
        <v>98</v>
      </c>
      <c r="O5" s="27" t="s">
        <v>80</v>
      </c>
      <c r="P5" s="26" t="s">
        <v>79</v>
      </c>
      <c r="Q5" s="25"/>
      <c r="R5" s="40" t="s">
        <v>78</v>
      </c>
      <c r="S5" s="41"/>
    </row>
    <row r="7" spans="2:19" x14ac:dyDescent="0.25">
      <c r="B7" s="35" t="s">
        <v>94</v>
      </c>
      <c r="C7" s="23" t="s">
        <v>72</v>
      </c>
      <c r="D7" s="23" t="s">
        <v>71</v>
      </c>
      <c r="E7" s="23" t="s">
        <v>70</v>
      </c>
      <c r="F7" s="23" t="s">
        <v>77</v>
      </c>
      <c r="G7" s="23" t="s">
        <v>69</v>
      </c>
      <c r="H7" s="23" t="s">
        <v>68</v>
      </c>
      <c r="I7" s="23" t="s">
        <v>67</v>
      </c>
      <c r="J7" s="23" t="s">
        <v>76</v>
      </c>
      <c r="K7" s="23" t="s">
        <v>66</v>
      </c>
      <c r="L7" s="23" t="s">
        <v>65</v>
      </c>
      <c r="M7" s="23" t="s">
        <v>64</v>
      </c>
      <c r="N7" s="23" t="s">
        <v>75</v>
      </c>
      <c r="O7" s="23" t="s">
        <v>63</v>
      </c>
      <c r="P7" s="23" t="s">
        <v>62</v>
      </c>
      <c r="Q7" s="23" t="s">
        <v>61</v>
      </c>
      <c r="R7" s="23" t="s">
        <v>74</v>
      </c>
      <c r="S7" s="23" t="s">
        <v>73</v>
      </c>
    </row>
    <row r="8" spans="2:19" x14ac:dyDescent="0.25">
      <c r="B8" s="21" t="s">
        <v>60</v>
      </c>
      <c r="C8" s="22">
        <v>766.61174124591071</v>
      </c>
      <c r="D8" s="22">
        <v>517.92444133676167</v>
      </c>
      <c r="E8" s="22">
        <v>877.51070259131939</v>
      </c>
      <c r="F8" s="22">
        <f t="shared" ref="F8:F22" si="0">SUM(C8:E8)</f>
        <v>2162.0468851739915</v>
      </c>
      <c r="G8" s="22">
        <v>940.23463577771076</v>
      </c>
      <c r="H8" s="22">
        <v>531.17995806226656</v>
      </c>
      <c r="I8" s="22">
        <v>911.04546051767829</v>
      </c>
      <c r="J8" s="22">
        <f t="shared" ref="J8:J22" si="1">SUM(G8:I8)</f>
        <v>2382.4600543576557</v>
      </c>
      <c r="K8" s="22">
        <v>659.81443971509327</v>
      </c>
      <c r="L8" s="22">
        <v>666.61213711063988</v>
      </c>
      <c r="M8" s="22">
        <v>1085.0896430582882</v>
      </c>
      <c r="N8" s="22">
        <f t="shared" ref="N8:N22" si="2">SUM(K8:M8)</f>
        <v>2411.5162198840217</v>
      </c>
      <c r="O8" s="22">
        <v>1064.3896904772751</v>
      </c>
      <c r="P8" s="22">
        <v>777.13625242880948</v>
      </c>
      <c r="Q8" s="22">
        <v>884.39645946441738</v>
      </c>
      <c r="R8" s="22">
        <f t="shared" ref="R8:R22" si="3">SUM(O8:Q8)</f>
        <v>2725.9224023705019</v>
      </c>
      <c r="S8" s="22">
        <f t="shared" ref="S8:S22" si="4">R8+N8+J8+F8</f>
        <v>9681.9455617861713</v>
      </c>
    </row>
    <row r="9" spans="2:19" x14ac:dyDescent="0.25">
      <c r="B9" s="21" t="s">
        <v>59</v>
      </c>
      <c r="C9" s="22">
        <v>919.43498015260673</v>
      </c>
      <c r="D9" s="22">
        <v>834.83719640415438</v>
      </c>
      <c r="E9" s="22">
        <v>610.66590459896872</v>
      </c>
      <c r="F9" s="22">
        <f t="shared" si="0"/>
        <v>2364.9380811557298</v>
      </c>
      <c r="G9" s="22">
        <v>547.98263132304521</v>
      </c>
      <c r="H9" s="22">
        <v>797.11673318994212</v>
      </c>
      <c r="I9" s="22">
        <v>1123.096457307425</v>
      </c>
      <c r="J9" s="22">
        <f t="shared" si="1"/>
        <v>2468.1958218204127</v>
      </c>
      <c r="K9" s="22">
        <v>1093.444272791839</v>
      </c>
      <c r="L9" s="22">
        <v>644.33342062793145</v>
      </c>
      <c r="M9" s="22">
        <v>1051.4970016124021</v>
      </c>
      <c r="N9" s="22">
        <f t="shared" si="2"/>
        <v>2789.2746950321725</v>
      </c>
      <c r="O9" s="22">
        <v>1051.5512519696604</v>
      </c>
      <c r="P9" s="22">
        <v>1153.6416257722303</v>
      </c>
      <c r="Q9" s="22">
        <v>602.72340832519626</v>
      </c>
      <c r="R9" s="22">
        <f t="shared" si="3"/>
        <v>2807.9162860670867</v>
      </c>
      <c r="S9" s="22">
        <f t="shared" si="4"/>
        <v>10430.324884075402</v>
      </c>
    </row>
    <row r="10" spans="2:19" x14ac:dyDescent="0.25">
      <c r="B10" s="21" t="s">
        <v>58</v>
      </c>
      <c r="C10" s="22">
        <v>896.58028187645709</v>
      </c>
      <c r="D10" s="22">
        <v>600.51749011912045</v>
      </c>
      <c r="E10" s="22">
        <v>1038.6720830482609</v>
      </c>
      <c r="F10" s="22">
        <f t="shared" si="0"/>
        <v>2535.7698550438386</v>
      </c>
      <c r="G10" s="22">
        <v>1104.1818587133112</v>
      </c>
      <c r="H10" s="22">
        <v>752.53985700573548</v>
      </c>
      <c r="I10" s="22">
        <v>1138.2429740983375</v>
      </c>
      <c r="J10" s="22">
        <f t="shared" si="1"/>
        <v>2994.9646898173842</v>
      </c>
      <c r="K10" s="22">
        <v>978.01670410485224</v>
      </c>
      <c r="L10" s="22">
        <v>738.21091093196117</v>
      </c>
      <c r="M10" s="22">
        <v>939.95218013622832</v>
      </c>
      <c r="N10" s="22">
        <f t="shared" si="2"/>
        <v>2656.1797951730418</v>
      </c>
      <c r="O10" s="22">
        <v>893.2499152860247</v>
      </c>
      <c r="P10" s="22">
        <v>508.64025094519815</v>
      </c>
      <c r="Q10" s="22">
        <v>1028.8670002781791</v>
      </c>
      <c r="R10" s="22">
        <f t="shared" si="3"/>
        <v>2430.7571665094019</v>
      </c>
      <c r="S10" s="22">
        <f t="shared" si="4"/>
        <v>10617.671506543667</v>
      </c>
    </row>
    <row r="11" spans="2:19" x14ac:dyDescent="0.25">
      <c r="B11" s="21" t="s">
        <v>57</v>
      </c>
      <c r="C11" s="22">
        <v>1109.6979339310906</v>
      </c>
      <c r="D11" s="22">
        <v>506.08151308775183</v>
      </c>
      <c r="E11" s="22">
        <v>1083.9146783663609</v>
      </c>
      <c r="F11" s="22">
        <f t="shared" si="0"/>
        <v>2699.6941253852033</v>
      </c>
      <c r="G11" s="22">
        <v>945.88657215403236</v>
      </c>
      <c r="H11" s="22">
        <v>837.26648437599158</v>
      </c>
      <c r="I11" s="22">
        <v>577.88222504904377</v>
      </c>
      <c r="J11" s="22">
        <f t="shared" si="1"/>
        <v>2361.0352815790679</v>
      </c>
      <c r="K11" s="22">
        <v>809.07923466902753</v>
      </c>
      <c r="L11" s="22">
        <v>763.63921430766277</v>
      </c>
      <c r="M11" s="22">
        <v>1055.1666692663366</v>
      </c>
      <c r="N11" s="22">
        <f t="shared" si="2"/>
        <v>2627.8851182430271</v>
      </c>
      <c r="O11" s="22">
        <v>865.43335428606986</v>
      </c>
      <c r="P11" s="22">
        <v>944.51616015052332</v>
      </c>
      <c r="Q11" s="22">
        <v>596.85983270603742</v>
      </c>
      <c r="R11" s="22">
        <f t="shared" si="3"/>
        <v>2406.8093471426309</v>
      </c>
      <c r="S11" s="22">
        <f t="shared" si="4"/>
        <v>10095.423872349929</v>
      </c>
    </row>
    <row r="12" spans="2:19" x14ac:dyDescent="0.25">
      <c r="B12" s="21" t="s">
        <v>56</v>
      </c>
      <c r="C12" s="22">
        <v>1045.1910096925931</v>
      </c>
      <c r="D12" s="22">
        <v>857.55731428803699</v>
      </c>
      <c r="E12" s="22">
        <v>508.91558640701703</v>
      </c>
      <c r="F12" s="22">
        <f t="shared" si="0"/>
        <v>2411.6639103876473</v>
      </c>
      <c r="G12" s="22">
        <v>525.37513045805144</v>
      </c>
      <c r="H12" s="22">
        <v>747.24331508192211</v>
      </c>
      <c r="I12" s="22">
        <v>983.20478085280433</v>
      </c>
      <c r="J12" s="22">
        <f t="shared" si="1"/>
        <v>2255.8232263927775</v>
      </c>
      <c r="K12" s="22">
        <v>579.02292355229167</v>
      </c>
      <c r="L12" s="22">
        <v>1013.3861576439575</v>
      </c>
      <c r="M12" s="22">
        <v>682.30662802774577</v>
      </c>
      <c r="N12" s="22">
        <f t="shared" si="2"/>
        <v>2274.715709223995</v>
      </c>
      <c r="O12" s="22">
        <v>1017.5939517914945</v>
      </c>
      <c r="P12" s="22">
        <v>627.3450520813218</v>
      </c>
      <c r="Q12" s="22">
        <v>634.56412554144026</v>
      </c>
      <c r="R12" s="22">
        <f t="shared" si="3"/>
        <v>2279.5031294142564</v>
      </c>
      <c r="S12" s="22">
        <f t="shared" si="4"/>
        <v>9221.7059754186757</v>
      </c>
    </row>
    <row r="13" spans="2:19" x14ac:dyDescent="0.25">
      <c r="B13" s="21" t="s">
        <v>55</v>
      </c>
      <c r="C13" s="22">
        <v>1078.5273390223501</v>
      </c>
      <c r="D13" s="22">
        <v>1055.9231876494678</v>
      </c>
      <c r="E13" s="22">
        <v>767.05724326522773</v>
      </c>
      <c r="F13" s="22">
        <f t="shared" si="0"/>
        <v>2901.5077699370459</v>
      </c>
      <c r="G13" s="22">
        <v>828.96731712246799</v>
      </c>
      <c r="H13" s="22">
        <v>783.60398032125784</v>
      </c>
      <c r="I13" s="22">
        <v>538.93300998227733</v>
      </c>
      <c r="J13" s="22">
        <f t="shared" si="1"/>
        <v>2151.5043074260029</v>
      </c>
      <c r="K13" s="22">
        <v>930.99016109117076</v>
      </c>
      <c r="L13" s="22">
        <v>633.3083275219617</v>
      </c>
      <c r="M13" s="22">
        <v>1089.1685464982611</v>
      </c>
      <c r="N13" s="22">
        <f t="shared" si="2"/>
        <v>2653.4670351113937</v>
      </c>
      <c r="O13" s="22">
        <v>1052.1981874723383</v>
      </c>
      <c r="P13" s="22">
        <v>1112.8261333986816</v>
      </c>
      <c r="Q13" s="22">
        <v>653.41331552879944</v>
      </c>
      <c r="R13" s="22">
        <f t="shared" si="3"/>
        <v>2818.4376363998194</v>
      </c>
      <c r="S13" s="22">
        <f t="shared" si="4"/>
        <v>10524.916748874261</v>
      </c>
    </row>
    <row r="14" spans="2:19" x14ac:dyDescent="0.25">
      <c r="B14" s="21" t="s">
        <v>54</v>
      </c>
      <c r="C14" s="22">
        <v>586.5829458755527</v>
      </c>
      <c r="D14" s="22">
        <v>565.06007358874388</v>
      </c>
      <c r="E14" s="22">
        <v>647.09468652794828</v>
      </c>
      <c r="F14" s="22">
        <f t="shared" si="0"/>
        <v>1798.7377059922451</v>
      </c>
      <c r="G14" s="22">
        <v>599.2062720895035</v>
      </c>
      <c r="H14" s="22">
        <v>1062.5253114648276</v>
      </c>
      <c r="I14" s="22">
        <v>939.87542351289335</v>
      </c>
      <c r="J14" s="22">
        <f t="shared" si="1"/>
        <v>2601.6070070672245</v>
      </c>
      <c r="K14" s="22">
        <v>539.9784886425324</v>
      </c>
      <c r="L14" s="22">
        <v>890.70752420428551</v>
      </c>
      <c r="M14" s="22">
        <v>693.36800962787788</v>
      </c>
      <c r="N14" s="22">
        <f t="shared" si="2"/>
        <v>2124.0540224746956</v>
      </c>
      <c r="O14" s="22">
        <v>914.47993553164042</v>
      </c>
      <c r="P14" s="22">
        <v>1004.624640858608</v>
      </c>
      <c r="Q14" s="22">
        <v>942.24162519798074</v>
      </c>
      <c r="R14" s="22">
        <f t="shared" si="3"/>
        <v>2861.3462015882292</v>
      </c>
      <c r="S14" s="22">
        <f t="shared" si="4"/>
        <v>9385.7449371223956</v>
      </c>
    </row>
    <row r="15" spans="2:19" x14ac:dyDescent="0.25">
      <c r="B15" s="21" t="s">
        <v>53</v>
      </c>
      <c r="C15" s="22">
        <v>741.3383377804048</v>
      </c>
      <c r="D15" s="22">
        <v>1152.4070896891399</v>
      </c>
      <c r="E15" s="22">
        <v>661.9155452028898</v>
      </c>
      <c r="F15" s="22">
        <f t="shared" si="0"/>
        <v>2555.6609726724346</v>
      </c>
      <c r="G15" s="22">
        <v>574.10298093162794</v>
      </c>
      <c r="H15" s="22">
        <v>746.3638132587605</v>
      </c>
      <c r="I15" s="22">
        <v>950.41770157976748</v>
      </c>
      <c r="J15" s="22">
        <f t="shared" si="1"/>
        <v>2270.8844957701558</v>
      </c>
      <c r="K15" s="22">
        <v>943.67559221773604</v>
      </c>
      <c r="L15" s="22">
        <v>715.30615490690161</v>
      </c>
      <c r="M15" s="22">
        <v>1021.259287162317</v>
      </c>
      <c r="N15" s="22">
        <f t="shared" si="2"/>
        <v>2680.2410342869548</v>
      </c>
      <c r="O15" s="22">
        <v>709.05091027797687</v>
      </c>
      <c r="P15" s="22">
        <v>873.40108725919868</v>
      </c>
      <c r="Q15" s="22">
        <v>608.1339038066958</v>
      </c>
      <c r="R15" s="22">
        <f t="shared" si="3"/>
        <v>2190.5859013438712</v>
      </c>
      <c r="S15" s="22">
        <f t="shared" si="4"/>
        <v>9697.372404073416</v>
      </c>
    </row>
    <row r="16" spans="2:19" x14ac:dyDescent="0.25">
      <c r="B16" s="21" t="s">
        <v>52</v>
      </c>
      <c r="C16" s="22">
        <v>977.98046637724769</v>
      </c>
      <c r="D16" s="22">
        <v>780.51866409029003</v>
      </c>
      <c r="E16" s="22">
        <v>755.69759230168438</v>
      </c>
      <c r="F16" s="22">
        <f t="shared" si="0"/>
        <v>2514.1967227692221</v>
      </c>
      <c r="G16" s="22">
        <v>538.79970671109993</v>
      </c>
      <c r="H16" s="22">
        <v>539.9991462478132</v>
      </c>
      <c r="I16" s="22">
        <v>670.80400262539922</v>
      </c>
      <c r="J16" s="22">
        <f t="shared" si="1"/>
        <v>1749.6028555843122</v>
      </c>
      <c r="K16" s="22">
        <v>959.93658033778559</v>
      </c>
      <c r="L16" s="22">
        <v>1060.5549007405925</v>
      </c>
      <c r="M16" s="22">
        <v>696.87147685471427</v>
      </c>
      <c r="N16" s="22">
        <f t="shared" si="2"/>
        <v>2717.3629579330923</v>
      </c>
      <c r="O16" s="22">
        <v>548.89810972179816</v>
      </c>
      <c r="P16" s="22">
        <v>665.35217003541118</v>
      </c>
      <c r="Q16" s="22">
        <v>927.8798267442578</v>
      </c>
      <c r="R16" s="22">
        <f t="shared" si="3"/>
        <v>2142.1301065014668</v>
      </c>
      <c r="S16" s="22">
        <f t="shared" si="4"/>
        <v>9123.2926427880921</v>
      </c>
    </row>
    <row r="17" spans="2:19" x14ac:dyDescent="0.25">
      <c r="B17" s="21" t="s">
        <v>51</v>
      </c>
      <c r="C17" s="22">
        <v>1161.6195528288272</v>
      </c>
      <c r="D17" s="22">
        <v>590.28931572417457</v>
      </c>
      <c r="E17" s="22">
        <v>624.98837184547574</v>
      </c>
      <c r="F17" s="22">
        <f t="shared" si="0"/>
        <v>2376.8972403984776</v>
      </c>
      <c r="G17" s="22">
        <v>512.01231372012865</v>
      </c>
      <c r="H17" s="22">
        <v>892.42077448725922</v>
      </c>
      <c r="I17" s="22">
        <v>803.59377832281507</v>
      </c>
      <c r="J17" s="22">
        <f t="shared" si="1"/>
        <v>2208.0268665302028</v>
      </c>
      <c r="K17" s="22">
        <v>991.42366197050512</v>
      </c>
      <c r="L17" s="22">
        <v>783.62882543553155</v>
      </c>
      <c r="M17" s="22">
        <v>1045.6050689872575</v>
      </c>
      <c r="N17" s="22">
        <f t="shared" si="2"/>
        <v>2820.6575563932938</v>
      </c>
      <c r="O17" s="22">
        <v>1016.7089457252316</v>
      </c>
      <c r="P17" s="22">
        <v>718.50722657862048</v>
      </c>
      <c r="Q17" s="22">
        <v>993.05251252767516</v>
      </c>
      <c r="R17" s="22">
        <f t="shared" si="3"/>
        <v>2728.268684831527</v>
      </c>
      <c r="S17" s="22">
        <f t="shared" si="4"/>
        <v>10133.850348153501</v>
      </c>
    </row>
    <row r="18" spans="2:19" x14ac:dyDescent="0.25">
      <c r="B18" s="21" t="s">
        <v>50</v>
      </c>
      <c r="C18" s="22">
        <v>994.89592527510763</v>
      </c>
      <c r="D18" s="22">
        <v>984.30111543048588</v>
      </c>
      <c r="E18" s="22">
        <v>1077.5060281854189</v>
      </c>
      <c r="F18" s="22">
        <f t="shared" si="0"/>
        <v>3056.7030688910127</v>
      </c>
      <c r="G18" s="22">
        <v>1138.9248404404218</v>
      </c>
      <c r="H18" s="22">
        <v>771.88506466893682</v>
      </c>
      <c r="I18" s="22">
        <v>784.66790720815072</v>
      </c>
      <c r="J18" s="22">
        <f t="shared" si="1"/>
        <v>2695.4778123175092</v>
      </c>
      <c r="K18" s="22">
        <v>599.11451202623857</v>
      </c>
      <c r="L18" s="22">
        <v>950.2526940041073</v>
      </c>
      <c r="M18" s="22">
        <v>659.83591374447883</v>
      </c>
      <c r="N18" s="22">
        <f t="shared" si="2"/>
        <v>2209.2031197748247</v>
      </c>
      <c r="O18" s="22">
        <v>946.97647938966759</v>
      </c>
      <c r="P18" s="22">
        <v>981.04842490792657</v>
      </c>
      <c r="Q18" s="22">
        <v>959.63991160144224</v>
      </c>
      <c r="R18" s="22">
        <f t="shared" si="3"/>
        <v>2887.6648158990365</v>
      </c>
      <c r="S18" s="22">
        <f t="shared" si="4"/>
        <v>10849.048816882383</v>
      </c>
    </row>
    <row r="19" spans="2:19" x14ac:dyDescent="0.25">
      <c r="B19" s="21" t="s">
        <v>49</v>
      </c>
      <c r="C19" s="22">
        <v>675.32644932805465</v>
      </c>
      <c r="D19" s="22">
        <v>956.04563803634346</v>
      </c>
      <c r="E19" s="22">
        <v>648.57780307022608</v>
      </c>
      <c r="F19" s="22">
        <f t="shared" si="0"/>
        <v>2279.9498904346242</v>
      </c>
      <c r="G19" s="22">
        <v>1158.0887758947711</v>
      </c>
      <c r="H19" s="22">
        <v>809.82479196519932</v>
      </c>
      <c r="I19" s="22">
        <v>722.51823085745968</v>
      </c>
      <c r="J19" s="22">
        <f t="shared" si="1"/>
        <v>2690.43179871743</v>
      </c>
      <c r="K19" s="22">
        <v>791.64155991831444</v>
      </c>
      <c r="L19" s="22">
        <v>1018.7455489807633</v>
      </c>
      <c r="M19" s="22">
        <v>932.30320272899417</v>
      </c>
      <c r="N19" s="22">
        <f t="shared" si="2"/>
        <v>2742.6903116280719</v>
      </c>
      <c r="O19" s="22">
        <v>965.09903556315589</v>
      </c>
      <c r="P19" s="22">
        <v>549.89815628900533</v>
      </c>
      <c r="Q19" s="22">
        <v>602.42380263217194</v>
      </c>
      <c r="R19" s="22">
        <f t="shared" si="3"/>
        <v>2117.4209944843333</v>
      </c>
      <c r="S19" s="22">
        <f t="shared" si="4"/>
        <v>9830.4929952644598</v>
      </c>
    </row>
    <row r="20" spans="2:19" x14ac:dyDescent="0.25">
      <c r="B20" s="21" t="s">
        <v>48</v>
      </c>
      <c r="C20" s="22">
        <v>642.48607192571797</v>
      </c>
      <c r="D20" s="22">
        <v>724.45656477292141</v>
      </c>
      <c r="E20" s="22">
        <v>677.1865407626276</v>
      </c>
      <c r="F20" s="22">
        <f t="shared" si="0"/>
        <v>2044.1291774612671</v>
      </c>
      <c r="G20" s="22">
        <v>514.09408745332883</v>
      </c>
      <c r="H20" s="22">
        <v>585.3161179400131</v>
      </c>
      <c r="I20" s="22">
        <v>1146.8821288052566</v>
      </c>
      <c r="J20" s="22">
        <f t="shared" si="1"/>
        <v>2246.2923341985988</v>
      </c>
      <c r="K20" s="22">
        <v>821.3854486500793</v>
      </c>
      <c r="L20" s="22">
        <v>1043.9614400455162</v>
      </c>
      <c r="M20" s="22">
        <v>525.93625373727571</v>
      </c>
      <c r="N20" s="22">
        <f t="shared" si="2"/>
        <v>2391.283142432871</v>
      </c>
      <c r="O20" s="22">
        <v>739.02324580916252</v>
      </c>
      <c r="P20" s="22">
        <v>1142.1353142028283</v>
      </c>
      <c r="Q20" s="22">
        <v>978.33670078165619</v>
      </c>
      <c r="R20" s="22">
        <f t="shared" si="3"/>
        <v>2859.495260793647</v>
      </c>
      <c r="S20" s="22">
        <f t="shared" si="4"/>
        <v>9541.1999148863833</v>
      </c>
    </row>
    <row r="21" spans="2:19" x14ac:dyDescent="0.25">
      <c r="B21" s="21" t="s">
        <v>47</v>
      </c>
      <c r="C21" s="22">
        <v>1036.7295010823727</v>
      </c>
      <c r="D21" s="22">
        <v>1145.5646989515899</v>
      </c>
      <c r="E21" s="22">
        <v>580.64007384607999</v>
      </c>
      <c r="F21" s="22">
        <f t="shared" si="0"/>
        <v>2762.9342738800424</v>
      </c>
      <c r="G21" s="22">
        <v>872.35319245337359</v>
      </c>
      <c r="H21" s="22">
        <v>1028.6200848662545</v>
      </c>
      <c r="I21" s="22">
        <v>1110.3866615894394</v>
      </c>
      <c r="J21" s="22">
        <f t="shared" si="1"/>
        <v>3011.3599389090678</v>
      </c>
      <c r="K21" s="22">
        <v>1155.3823341131172</v>
      </c>
      <c r="L21" s="22">
        <v>732.29559630441679</v>
      </c>
      <c r="M21" s="22">
        <v>584.69989969091966</v>
      </c>
      <c r="N21" s="22">
        <f t="shared" si="2"/>
        <v>2472.3778301084535</v>
      </c>
      <c r="O21" s="22">
        <v>606.34549409178021</v>
      </c>
      <c r="P21" s="22">
        <v>692.35747765908104</v>
      </c>
      <c r="Q21" s="22">
        <v>771.77693123583299</v>
      </c>
      <c r="R21" s="22">
        <f t="shared" si="3"/>
        <v>2070.4799029866945</v>
      </c>
      <c r="S21" s="22">
        <f t="shared" si="4"/>
        <v>10317.151945884259</v>
      </c>
    </row>
    <row r="22" spans="2:19" x14ac:dyDescent="0.25">
      <c r="B22" s="21" t="s">
        <v>46</v>
      </c>
      <c r="C22" s="22">
        <v>548.86999201793367</v>
      </c>
      <c r="D22" s="22">
        <v>938.75583942760045</v>
      </c>
      <c r="E22" s="22">
        <v>809.16147852142603</v>
      </c>
      <c r="F22" s="22">
        <f t="shared" si="0"/>
        <v>2296.78730996696</v>
      </c>
      <c r="G22" s="22">
        <v>600.18935479349318</v>
      </c>
      <c r="H22" s="22">
        <v>887.84202629214928</v>
      </c>
      <c r="I22" s="22">
        <v>1144.7921002323956</v>
      </c>
      <c r="J22" s="22">
        <f t="shared" si="1"/>
        <v>2632.8234813180379</v>
      </c>
      <c r="K22" s="22">
        <v>935.11678861097698</v>
      </c>
      <c r="L22" s="22">
        <v>687.15451517767758</v>
      </c>
      <c r="M22" s="22">
        <v>877.72677762032686</v>
      </c>
      <c r="N22" s="22">
        <f t="shared" si="2"/>
        <v>2499.9980814089813</v>
      </c>
      <c r="O22" s="22">
        <v>1054.6318713644564</v>
      </c>
      <c r="P22" s="22">
        <v>834.36781024457923</v>
      </c>
      <c r="Q22" s="22">
        <v>802.7120850905859</v>
      </c>
      <c r="R22" s="22">
        <f t="shared" si="3"/>
        <v>2691.7117666996214</v>
      </c>
      <c r="S22" s="22">
        <f t="shared" si="4"/>
        <v>10121.320639393602</v>
      </c>
    </row>
    <row r="25" spans="2:19" x14ac:dyDescent="0.25">
      <c r="B25" s="35" t="s">
        <v>94</v>
      </c>
      <c r="C25" s="23" t="s">
        <v>72</v>
      </c>
      <c r="D25" s="23" t="s">
        <v>71</v>
      </c>
      <c r="E25" s="23" t="s">
        <v>70</v>
      </c>
      <c r="F25" s="23" t="s">
        <v>69</v>
      </c>
      <c r="G25" s="23" t="s">
        <v>68</v>
      </c>
      <c r="H25" s="23" t="s">
        <v>67</v>
      </c>
      <c r="I25" s="23" t="s">
        <v>66</v>
      </c>
      <c r="J25" s="23" t="s">
        <v>65</v>
      </c>
      <c r="K25" s="23" t="s">
        <v>64</v>
      </c>
      <c r="L25" s="23" t="s">
        <v>63</v>
      </c>
      <c r="M25" s="23" t="s">
        <v>62</v>
      </c>
      <c r="N25" s="23" t="s">
        <v>61</v>
      </c>
    </row>
    <row r="26" spans="2:19" x14ac:dyDescent="0.25">
      <c r="B26" s="21" t="s">
        <v>60</v>
      </c>
      <c r="C26" s="22">
        <v>766.61174124591071</v>
      </c>
      <c r="D26" s="22">
        <v>517.92444133676167</v>
      </c>
      <c r="E26" s="22">
        <v>877.51070259131939</v>
      </c>
      <c r="F26" s="22">
        <v>940.23463577771076</v>
      </c>
      <c r="G26" s="22">
        <v>531.17995806226656</v>
      </c>
      <c r="H26" s="22">
        <v>911.04546051767829</v>
      </c>
      <c r="I26" s="22">
        <v>659.81443971509327</v>
      </c>
      <c r="J26" s="22">
        <v>666.61213711063988</v>
      </c>
      <c r="K26" s="22">
        <v>1085.0896430582882</v>
      </c>
      <c r="L26" s="22">
        <v>1064.3896904772751</v>
      </c>
      <c r="M26" s="22">
        <v>777.13625242880948</v>
      </c>
      <c r="N26" s="22">
        <v>884.39645946441738</v>
      </c>
    </row>
    <row r="27" spans="2:19" x14ac:dyDescent="0.25">
      <c r="B27" s="21" t="s">
        <v>59</v>
      </c>
      <c r="C27" s="22">
        <v>919.43498015260673</v>
      </c>
      <c r="D27" s="22">
        <v>834.83719640415438</v>
      </c>
      <c r="E27" s="22">
        <v>610.66590459896872</v>
      </c>
      <c r="F27" s="22">
        <v>547.98263132304521</v>
      </c>
      <c r="G27" s="22">
        <v>797.11673318994212</v>
      </c>
      <c r="H27" s="22">
        <v>1123.096457307425</v>
      </c>
      <c r="I27" s="22">
        <v>1093.444272791839</v>
      </c>
      <c r="J27" s="22">
        <v>644.33342062793145</v>
      </c>
      <c r="K27" s="22">
        <v>1051.4970016124021</v>
      </c>
      <c r="L27" s="22">
        <v>1051.5512519696604</v>
      </c>
      <c r="M27" s="22">
        <v>1153.6416257722303</v>
      </c>
      <c r="N27" s="22">
        <v>602.72340832519626</v>
      </c>
    </row>
    <row r="28" spans="2:19" x14ac:dyDescent="0.25">
      <c r="B28" s="21" t="s">
        <v>58</v>
      </c>
      <c r="C28" s="22">
        <v>896.58028187645709</v>
      </c>
      <c r="D28" s="22">
        <v>600.51749011912045</v>
      </c>
      <c r="E28" s="22">
        <v>1038.6720830482609</v>
      </c>
      <c r="F28" s="22">
        <v>1104.1818587133112</v>
      </c>
      <c r="G28" s="22">
        <v>752.53985700573548</v>
      </c>
      <c r="H28" s="22">
        <v>1138.2429740983375</v>
      </c>
      <c r="I28" s="22">
        <v>978.01670410485224</v>
      </c>
      <c r="J28" s="22">
        <v>738.21091093196117</v>
      </c>
      <c r="K28" s="22">
        <v>939.95218013622832</v>
      </c>
      <c r="L28" s="22">
        <v>893.2499152860247</v>
      </c>
      <c r="M28" s="22">
        <v>508.64025094519815</v>
      </c>
      <c r="N28" s="22">
        <v>1028.8670002781791</v>
      </c>
    </row>
    <row r="29" spans="2:19" x14ac:dyDescent="0.25">
      <c r="B29" s="21" t="s">
        <v>57</v>
      </c>
      <c r="C29" s="22">
        <v>1109.6979339310906</v>
      </c>
      <c r="D29" s="22">
        <v>506.08151308775183</v>
      </c>
      <c r="E29" s="22">
        <v>1083.9146783663609</v>
      </c>
      <c r="F29" s="22">
        <v>945.88657215403236</v>
      </c>
      <c r="G29" s="22">
        <v>837.26648437599158</v>
      </c>
      <c r="H29" s="22">
        <v>577.88222504904377</v>
      </c>
      <c r="I29" s="22">
        <v>809.07923466902753</v>
      </c>
      <c r="J29" s="22">
        <v>763.63921430766277</v>
      </c>
      <c r="K29" s="22">
        <v>1055.1666692663366</v>
      </c>
      <c r="L29" s="22">
        <v>865.43335428606986</v>
      </c>
      <c r="M29" s="22">
        <v>944.51616015052332</v>
      </c>
      <c r="N29" s="22">
        <v>596.85983270603742</v>
      </c>
    </row>
    <row r="30" spans="2:19" x14ac:dyDescent="0.25">
      <c r="B30" s="21" t="s">
        <v>56</v>
      </c>
      <c r="C30" s="22">
        <v>1045.1910096925931</v>
      </c>
      <c r="D30" s="22">
        <v>857.55731428803699</v>
      </c>
      <c r="E30" s="22">
        <v>508.91558640701703</v>
      </c>
      <c r="F30" s="22">
        <v>525.37513045805144</v>
      </c>
      <c r="G30" s="22">
        <v>747.24331508192211</v>
      </c>
      <c r="H30" s="22">
        <v>983.20478085280433</v>
      </c>
      <c r="I30" s="22">
        <v>579.02292355229167</v>
      </c>
      <c r="J30" s="22">
        <v>1013.3861576439575</v>
      </c>
      <c r="K30" s="22">
        <v>1013.3861576439575</v>
      </c>
      <c r="L30" s="22">
        <v>1013.3861576439575</v>
      </c>
      <c r="M30" s="22">
        <v>1013.3861576439575</v>
      </c>
      <c r="N30" s="22">
        <v>1013.3861576439575</v>
      </c>
    </row>
    <row r="31" spans="2:19" x14ac:dyDescent="0.25">
      <c r="B31" s="21" t="s">
        <v>55</v>
      </c>
      <c r="C31" s="22">
        <v>1078.5273390223501</v>
      </c>
      <c r="D31" s="22">
        <v>1055.9231876494678</v>
      </c>
      <c r="E31" s="22">
        <v>767.05724326522773</v>
      </c>
      <c r="F31" s="22">
        <v>828.96731712246799</v>
      </c>
      <c r="G31" s="22">
        <v>783.60398032125784</v>
      </c>
      <c r="H31" s="22">
        <v>538.93300998227733</v>
      </c>
      <c r="I31" s="22">
        <v>930.99016109117076</v>
      </c>
      <c r="J31" s="22">
        <v>633.3083275219617</v>
      </c>
      <c r="K31" s="22">
        <v>1089.1685464982611</v>
      </c>
      <c r="L31" s="22">
        <v>1052.1981874723383</v>
      </c>
      <c r="M31" s="22">
        <v>1112.8261333986816</v>
      </c>
      <c r="N31" s="22">
        <v>653.41331552879944</v>
      </c>
    </row>
    <row r="32" spans="2:19" x14ac:dyDescent="0.25">
      <c r="B32" s="21" t="s">
        <v>54</v>
      </c>
      <c r="C32" s="22">
        <v>586.5829458755527</v>
      </c>
      <c r="D32" s="22">
        <v>565.06007358874388</v>
      </c>
      <c r="E32" s="22">
        <v>647.09468652794828</v>
      </c>
      <c r="F32" s="22">
        <v>599.2062720895035</v>
      </c>
      <c r="G32" s="22">
        <v>1062.5253114648276</v>
      </c>
      <c r="H32" s="22">
        <v>939.87542351289335</v>
      </c>
      <c r="I32" s="22">
        <v>539.9784886425324</v>
      </c>
      <c r="J32" s="22">
        <v>890.70752420428551</v>
      </c>
      <c r="K32" s="22">
        <v>693.36800962787788</v>
      </c>
      <c r="L32" s="22">
        <v>914.47993553164042</v>
      </c>
      <c r="M32" s="22">
        <v>1004.624640858608</v>
      </c>
      <c r="N32" s="22">
        <v>942.24162519798074</v>
      </c>
    </row>
    <row r="33" spans="2:15" x14ac:dyDescent="0.25">
      <c r="B33" s="21" t="s">
        <v>53</v>
      </c>
      <c r="C33" s="22">
        <v>741.3383377804048</v>
      </c>
      <c r="D33" s="22">
        <v>1152.4070896891399</v>
      </c>
      <c r="E33" s="22">
        <v>661.9155452028898</v>
      </c>
      <c r="F33" s="22">
        <v>574.10298093162794</v>
      </c>
      <c r="G33" s="22">
        <v>746.3638132587605</v>
      </c>
      <c r="H33" s="22">
        <v>950.41770157976748</v>
      </c>
      <c r="I33" s="22">
        <v>943.67559221773604</v>
      </c>
      <c r="J33" s="22">
        <v>715.30615490690161</v>
      </c>
      <c r="K33" s="22">
        <v>1021.259287162317</v>
      </c>
      <c r="L33" s="22">
        <v>709.05091027797687</v>
      </c>
      <c r="M33" s="22">
        <v>873.40108725919868</v>
      </c>
      <c r="N33" s="22">
        <v>608.1339038066958</v>
      </c>
    </row>
    <row r="34" spans="2:15" x14ac:dyDescent="0.25">
      <c r="B34" s="21" t="s">
        <v>52</v>
      </c>
      <c r="C34" s="22">
        <v>977.98046637724769</v>
      </c>
      <c r="D34" s="22">
        <v>780.51866409029003</v>
      </c>
      <c r="E34" s="22">
        <v>755.69759230168438</v>
      </c>
      <c r="F34" s="22">
        <v>538.79970671109993</v>
      </c>
      <c r="G34" s="22">
        <v>539.9991462478132</v>
      </c>
      <c r="H34" s="22">
        <v>670.80400262539922</v>
      </c>
      <c r="I34" s="22">
        <v>959.93658033778559</v>
      </c>
      <c r="J34" s="22">
        <v>1060.5549007405925</v>
      </c>
      <c r="K34" s="22">
        <v>696.87147685471427</v>
      </c>
      <c r="L34" s="22">
        <v>548.89810972179816</v>
      </c>
      <c r="M34" s="22">
        <v>665.35217003541118</v>
      </c>
      <c r="N34" s="22">
        <v>927.8798267442578</v>
      </c>
    </row>
    <row r="35" spans="2:15" x14ac:dyDescent="0.25">
      <c r="B35" s="21" t="s">
        <v>51</v>
      </c>
      <c r="C35" s="22">
        <v>1161.6195528288272</v>
      </c>
      <c r="D35" s="22">
        <v>590.28931572417457</v>
      </c>
      <c r="E35" s="22">
        <v>624.98837184547574</v>
      </c>
      <c r="F35" s="22">
        <v>512.01231372012865</v>
      </c>
      <c r="G35" s="22">
        <v>892.42077448725922</v>
      </c>
      <c r="H35" s="22">
        <v>803.59377832281507</v>
      </c>
      <c r="I35" s="22">
        <v>991.42366197050512</v>
      </c>
      <c r="J35" s="22">
        <v>783.62882543553155</v>
      </c>
      <c r="K35" s="22">
        <v>1045.6050689872575</v>
      </c>
      <c r="L35" s="22">
        <v>1016.7089457252316</v>
      </c>
      <c r="M35" s="22">
        <v>718.50722657862048</v>
      </c>
      <c r="N35" s="22">
        <v>993.05251252767516</v>
      </c>
    </row>
    <row r="36" spans="2:15" x14ac:dyDescent="0.25">
      <c r="B36" s="21" t="s">
        <v>50</v>
      </c>
      <c r="C36" s="22">
        <v>994.89592527510763</v>
      </c>
      <c r="D36" s="22">
        <v>984.30111543048588</v>
      </c>
      <c r="E36" s="22">
        <v>1077.5060281854189</v>
      </c>
      <c r="F36" s="22">
        <v>1138.9248404404218</v>
      </c>
      <c r="G36" s="22">
        <v>771.88506466893682</v>
      </c>
      <c r="H36" s="22">
        <v>784.66790720815072</v>
      </c>
      <c r="I36" s="22">
        <v>599.11451202623857</v>
      </c>
      <c r="J36" s="22">
        <v>950.2526940041073</v>
      </c>
      <c r="K36" s="22">
        <v>659.83591374447883</v>
      </c>
      <c r="L36" s="22">
        <v>946.97647938966759</v>
      </c>
      <c r="M36" s="22">
        <v>981.04842490792657</v>
      </c>
      <c r="N36" s="22">
        <v>959.63991160144224</v>
      </c>
    </row>
    <row r="37" spans="2:15" x14ac:dyDescent="0.25">
      <c r="B37" s="21" t="s">
        <v>49</v>
      </c>
      <c r="C37" s="22">
        <v>675.32644932805465</v>
      </c>
      <c r="D37" s="22">
        <v>675.32644932805465</v>
      </c>
      <c r="E37" s="22">
        <v>675.32644932805465</v>
      </c>
      <c r="F37" s="22">
        <v>675.32644932805465</v>
      </c>
      <c r="G37" s="22">
        <v>675.32644932805465</v>
      </c>
      <c r="H37" s="22">
        <v>675.32644932805465</v>
      </c>
      <c r="I37" s="22">
        <v>675.32644932805465</v>
      </c>
      <c r="J37" s="22">
        <v>675.32644932805465</v>
      </c>
      <c r="K37" s="22">
        <v>675.32644932805465</v>
      </c>
      <c r="L37" s="22">
        <v>675.32644932805465</v>
      </c>
      <c r="M37" s="22">
        <v>675.32644932805465</v>
      </c>
      <c r="N37" s="22">
        <v>602.42380263217194</v>
      </c>
    </row>
    <row r="38" spans="2:15" x14ac:dyDescent="0.25">
      <c r="B38" s="21" t="s">
        <v>48</v>
      </c>
      <c r="C38" s="22">
        <v>642.48607192571797</v>
      </c>
      <c r="D38" s="22">
        <v>724.45656477292141</v>
      </c>
      <c r="E38" s="22">
        <v>677.1865407626276</v>
      </c>
      <c r="F38" s="22">
        <v>514.09408745332883</v>
      </c>
      <c r="G38" s="22">
        <v>585.3161179400131</v>
      </c>
      <c r="H38" s="22">
        <v>1146.8821288052566</v>
      </c>
      <c r="I38" s="22">
        <v>821.3854486500793</v>
      </c>
      <c r="J38" s="22">
        <v>1043.9614400455162</v>
      </c>
      <c r="K38" s="22">
        <v>525.93625373727571</v>
      </c>
      <c r="L38" s="22">
        <v>739.02324580916252</v>
      </c>
      <c r="M38" s="22">
        <v>1142.1353142028283</v>
      </c>
      <c r="N38" s="22">
        <v>978.33670078165619</v>
      </c>
    </row>
    <row r="39" spans="2:15" x14ac:dyDescent="0.25">
      <c r="B39" s="21" t="s">
        <v>47</v>
      </c>
      <c r="C39" s="22">
        <v>1036.7295010823727</v>
      </c>
      <c r="D39" s="22">
        <v>1145.5646989515899</v>
      </c>
      <c r="E39" s="22">
        <v>580.64007384607999</v>
      </c>
      <c r="F39" s="22">
        <v>872.35319245337359</v>
      </c>
      <c r="G39" s="22">
        <v>1028.6200848662545</v>
      </c>
      <c r="H39" s="22">
        <v>1110.3866615894394</v>
      </c>
      <c r="I39" s="22">
        <v>1155.3823341131172</v>
      </c>
      <c r="J39" s="22">
        <v>732.29559630441679</v>
      </c>
      <c r="K39" s="22">
        <v>584.69989969091966</v>
      </c>
      <c r="L39" s="22">
        <v>606.34549409178021</v>
      </c>
      <c r="M39" s="22">
        <v>692.35747765908104</v>
      </c>
      <c r="N39" s="22">
        <v>771.77693123583299</v>
      </c>
    </row>
    <row r="40" spans="2:15" x14ac:dyDescent="0.25">
      <c r="B40" s="21" t="s">
        <v>46</v>
      </c>
      <c r="C40" s="22">
        <v>548.86999201793367</v>
      </c>
      <c r="D40" s="22">
        <v>938.75583942760045</v>
      </c>
      <c r="E40" s="22">
        <v>809.16147852142603</v>
      </c>
      <c r="F40" s="22">
        <v>600.18935479349318</v>
      </c>
      <c r="G40" s="22">
        <v>887.84202629214928</v>
      </c>
      <c r="H40" s="22">
        <v>1144.7921002323956</v>
      </c>
      <c r="I40" s="22">
        <v>935.11678861097698</v>
      </c>
      <c r="J40" s="22">
        <v>687.15451517767758</v>
      </c>
      <c r="K40" s="22">
        <v>877.72677762032686</v>
      </c>
      <c r="L40" s="22">
        <v>1054.6318713644564</v>
      </c>
      <c r="M40" s="22">
        <v>834.36781024457923</v>
      </c>
      <c r="N40" s="22">
        <v>802.7120850905859</v>
      </c>
    </row>
    <row r="41" spans="2:15" x14ac:dyDescent="0.25"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</row>
    <row r="42" spans="2:15" x14ac:dyDescent="0.25"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</row>
    <row r="43" spans="2:15" x14ac:dyDescent="0.25">
      <c r="B43" s="35" t="s">
        <v>94</v>
      </c>
      <c r="C43" s="39" t="s">
        <v>73</v>
      </c>
      <c r="D43" s="23" t="s">
        <v>72</v>
      </c>
      <c r="E43" s="23" t="s">
        <v>71</v>
      </c>
      <c r="F43" s="23" t="s">
        <v>70</v>
      </c>
      <c r="G43" s="23" t="s">
        <v>69</v>
      </c>
      <c r="H43" s="23" t="s">
        <v>68</v>
      </c>
      <c r="I43" s="23" t="s">
        <v>67</v>
      </c>
      <c r="J43" s="23" t="s">
        <v>66</v>
      </c>
      <c r="K43" s="23" t="s">
        <v>65</v>
      </c>
      <c r="L43" s="23" t="s">
        <v>64</v>
      </c>
      <c r="M43" s="23" t="s">
        <v>63</v>
      </c>
      <c r="N43" s="23" t="s">
        <v>62</v>
      </c>
      <c r="O43" s="23" t="s">
        <v>61</v>
      </c>
    </row>
    <row r="44" spans="2:15" x14ac:dyDescent="0.25">
      <c r="B44" s="21" t="s">
        <v>60</v>
      </c>
      <c r="C44" s="38">
        <f>SUM(D44:O44)</f>
        <v>9681.9455617861695</v>
      </c>
      <c r="D44" s="22">
        <v>766.61174124591071</v>
      </c>
      <c r="E44" s="22">
        <v>517.92444133676167</v>
      </c>
      <c r="F44" s="22">
        <v>877.51070259131939</v>
      </c>
      <c r="G44" s="22">
        <v>940.23463577771076</v>
      </c>
      <c r="H44" s="22">
        <v>531.17995806226656</v>
      </c>
      <c r="I44" s="22">
        <v>911.04546051767829</v>
      </c>
      <c r="J44" s="22">
        <v>659.81443971509327</v>
      </c>
      <c r="K44" s="22">
        <v>666.61213711063988</v>
      </c>
      <c r="L44" s="22">
        <v>1085.0896430582882</v>
      </c>
      <c r="M44" s="22">
        <v>1064.3896904772751</v>
      </c>
      <c r="N44" s="22">
        <v>777.13625242880948</v>
      </c>
      <c r="O44" s="22">
        <v>884.39645946441738</v>
      </c>
    </row>
    <row r="45" spans="2:15" x14ac:dyDescent="0.25">
      <c r="B45" s="21" t="s">
        <v>59</v>
      </c>
      <c r="C45" s="38">
        <f t="shared" ref="C45:C58" si="5">SUM(D45:O45)</f>
        <v>10430.324884075402</v>
      </c>
      <c r="D45" s="22">
        <v>919.43498015260673</v>
      </c>
      <c r="E45" s="22">
        <v>834.83719640415438</v>
      </c>
      <c r="F45" s="22">
        <v>610.66590459896872</v>
      </c>
      <c r="G45" s="22">
        <v>547.98263132304521</v>
      </c>
      <c r="H45" s="22">
        <v>797.11673318994212</v>
      </c>
      <c r="I45" s="22">
        <v>1123.096457307425</v>
      </c>
      <c r="J45" s="22">
        <v>1093.444272791839</v>
      </c>
      <c r="K45" s="22">
        <v>644.33342062793145</v>
      </c>
      <c r="L45" s="22">
        <v>1051.4970016124021</v>
      </c>
      <c r="M45" s="22">
        <v>1051.5512519696604</v>
      </c>
      <c r="N45" s="22">
        <v>1153.6416257722303</v>
      </c>
      <c r="O45" s="22">
        <v>602.72340832519626</v>
      </c>
    </row>
    <row r="46" spans="2:15" x14ac:dyDescent="0.25">
      <c r="B46" s="21" t="s">
        <v>58</v>
      </c>
      <c r="C46" s="38">
        <f t="shared" si="5"/>
        <v>10617.671506543666</v>
      </c>
      <c r="D46" s="22">
        <v>896.58028187645709</v>
      </c>
      <c r="E46" s="22">
        <v>600.51749011912045</v>
      </c>
      <c r="F46" s="22">
        <v>1038.6720830482609</v>
      </c>
      <c r="G46" s="22">
        <v>1104.1818587133112</v>
      </c>
      <c r="H46" s="22">
        <v>752.53985700573548</v>
      </c>
      <c r="I46" s="22">
        <v>1138.2429740983375</v>
      </c>
      <c r="J46" s="22">
        <v>978.01670410485224</v>
      </c>
      <c r="K46" s="22">
        <v>738.21091093196117</v>
      </c>
      <c r="L46" s="22">
        <v>939.95218013622832</v>
      </c>
      <c r="M46" s="22">
        <v>893.2499152860247</v>
      </c>
      <c r="N46" s="22">
        <v>508.64025094519815</v>
      </c>
      <c r="O46" s="22">
        <v>1028.8670002781791</v>
      </c>
    </row>
    <row r="47" spans="2:15" x14ac:dyDescent="0.25">
      <c r="B47" s="21" t="s">
        <v>57</v>
      </c>
      <c r="C47" s="38">
        <f t="shared" si="5"/>
        <v>10095.423872349927</v>
      </c>
      <c r="D47" s="22">
        <v>1109.6979339310906</v>
      </c>
      <c r="E47" s="22">
        <v>506.08151308775183</v>
      </c>
      <c r="F47" s="22">
        <v>1083.9146783663609</v>
      </c>
      <c r="G47" s="22">
        <v>945.88657215403236</v>
      </c>
      <c r="H47" s="22">
        <v>837.26648437599158</v>
      </c>
      <c r="I47" s="22">
        <v>577.88222504904377</v>
      </c>
      <c r="J47" s="22">
        <v>809.07923466902753</v>
      </c>
      <c r="K47" s="22">
        <v>763.63921430766277</v>
      </c>
      <c r="L47" s="22">
        <v>1055.1666692663366</v>
      </c>
      <c r="M47" s="22">
        <v>865.43335428606986</v>
      </c>
      <c r="N47" s="22">
        <v>944.51616015052332</v>
      </c>
      <c r="O47" s="22">
        <v>596.85983270603742</v>
      </c>
    </row>
    <row r="48" spans="2:15" x14ac:dyDescent="0.25">
      <c r="B48" s="21" t="s">
        <v>56</v>
      </c>
      <c r="C48" s="38">
        <f t="shared" si="5"/>
        <v>10313.440848552505</v>
      </c>
      <c r="D48" s="22">
        <v>1045.1910096925931</v>
      </c>
      <c r="E48" s="22">
        <v>857.55731428803699</v>
      </c>
      <c r="F48" s="22">
        <v>508.91558640701703</v>
      </c>
      <c r="G48" s="22">
        <v>525.37513045805144</v>
      </c>
      <c r="H48" s="22">
        <v>747.24331508192211</v>
      </c>
      <c r="I48" s="22">
        <v>983.20478085280433</v>
      </c>
      <c r="J48" s="22">
        <v>579.02292355229167</v>
      </c>
      <c r="K48" s="22">
        <v>1013.3861576439575</v>
      </c>
      <c r="L48" s="22">
        <v>1013.3861576439575</v>
      </c>
      <c r="M48" s="22">
        <v>1013.3861576439575</v>
      </c>
      <c r="N48" s="22">
        <v>1013.3861576439575</v>
      </c>
      <c r="O48" s="22">
        <v>1013.3861576439575</v>
      </c>
    </row>
    <row r="49" spans="2:15" x14ac:dyDescent="0.25">
      <c r="B49" s="21" t="s">
        <v>55</v>
      </c>
      <c r="C49" s="38">
        <f t="shared" si="5"/>
        <v>10524.916748874262</v>
      </c>
      <c r="D49" s="22">
        <v>1078.5273390223501</v>
      </c>
      <c r="E49" s="22">
        <v>1055.9231876494678</v>
      </c>
      <c r="F49" s="22">
        <v>767.05724326522773</v>
      </c>
      <c r="G49" s="22">
        <v>828.96731712246799</v>
      </c>
      <c r="H49" s="22">
        <v>783.60398032125784</v>
      </c>
      <c r="I49" s="22">
        <v>538.93300998227733</v>
      </c>
      <c r="J49" s="22">
        <v>930.99016109117076</v>
      </c>
      <c r="K49" s="22">
        <v>633.3083275219617</v>
      </c>
      <c r="L49" s="22">
        <v>1089.1685464982611</v>
      </c>
      <c r="M49" s="22">
        <v>1052.1981874723383</v>
      </c>
      <c r="N49" s="22">
        <v>1112.8261333986816</v>
      </c>
      <c r="O49" s="22">
        <v>653.41331552879944</v>
      </c>
    </row>
    <row r="50" spans="2:15" x14ac:dyDescent="0.25">
      <c r="B50" s="21" t="s">
        <v>54</v>
      </c>
      <c r="C50" s="38">
        <f t="shared" si="5"/>
        <v>9385.7449371223956</v>
      </c>
      <c r="D50" s="22">
        <v>586.5829458755527</v>
      </c>
      <c r="E50" s="22">
        <v>565.06007358874388</v>
      </c>
      <c r="F50" s="22">
        <v>647.09468652794828</v>
      </c>
      <c r="G50" s="22">
        <v>599.2062720895035</v>
      </c>
      <c r="H50" s="22">
        <v>1062.5253114648276</v>
      </c>
      <c r="I50" s="22">
        <v>939.87542351289335</v>
      </c>
      <c r="J50" s="22">
        <v>539.9784886425324</v>
      </c>
      <c r="K50" s="22">
        <v>890.70752420428551</v>
      </c>
      <c r="L50" s="22">
        <v>693.36800962787788</v>
      </c>
      <c r="M50" s="22">
        <v>914.47993553164042</v>
      </c>
      <c r="N50" s="22">
        <v>1004.624640858608</v>
      </c>
      <c r="O50" s="22">
        <v>942.24162519798074</v>
      </c>
    </row>
    <row r="51" spans="2:15" x14ac:dyDescent="0.25">
      <c r="B51" s="21" t="s">
        <v>53</v>
      </c>
      <c r="C51" s="38">
        <f t="shared" si="5"/>
        <v>9697.3724040734178</v>
      </c>
      <c r="D51" s="22">
        <v>741.3383377804048</v>
      </c>
      <c r="E51" s="22">
        <v>1152.4070896891399</v>
      </c>
      <c r="F51" s="22">
        <v>661.9155452028898</v>
      </c>
      <c r="G51" s="22">
        <v>574.10298093162794</v>
      </c>
      <c r="H51" s="22">
        <v>746.3638132587605</v>
      </c>
      <c r="I51" s="22">
        <v>950.41770157976748</v>
      </c>
      <c r="J51" s="22">
        <v>943.67559221773604</v>
      </c>
      <c r="K51" s="22">
        <v>715.30615490690161</v>
      </c>
      <c r="L51" s="22">
        <v>1021.259287162317</v>
      </c>
      <c r="M51" s="22">
        <v>709.05091027797687</v>
      </c>
      <c r="N51" s="22">
        <v>873.40108725919868</v>
      </c>
      <c r="O51" s="22">
        <v>608.1339038066958</v>
      </c>
    </row>
    <row r="52" spans="2:15" x14ac:dyDescent="0.25">
      <c r="B52" s="21" t="s">
        <v>52</v>
      </c>
      <c r="C52" s="38">
        <f t="shared" si="5"/>
        <v>9123.2926427880939</v>
      </c>
      <c r="D52" s="22">
        <v>977.98046637724769</v>
      </c>
      <c r="E52" s="22">
        <v>780.51866409029003</v>
      </c>
      <c r="F52" s="22">
        <v>755.69759230168438</v>
      </c>
      <c r="G52" s="22">
        <v>538.79970671109993</v>
      </c>
      <c r="H52" s="22">
        <v>539.9991462478132</v>
      </c>
      <c r="I52" s="22">
        <v>670.80400262539922</v>
      </c>
      <c r="J52" s="22">
        <v>959.93658033778559</v>
      </c>
      <c r="K52" s="22">
        <v>1060.5549007405925</v>
      </c>
      <c r="L52" s="22">
        <v>696.87147685471427</v>
      </c>
      <c r="M52" s="22">
        <v>548.89810972179816</v>
      </c>
      <c r="N52" s="22">
        <v>665.35217003541118</v>
      </c>
      <c r="O52" s="22">
        <v>927.8798267442578</v>
      </c>
    </row>
    <row r="53" spans="2:15" x14ac:dyDescent="0.25">
      <c r="B53" s="21" t="s">
        <v>51</v>
      </c>
      <c r="C53" s="38">
        <f t="shared" si="5"/>
        <v>10133.850348153501</v>
      </c>
      <c r="D53" s="22">
        <v>1161.6195528288272</v>
      </c>
      <c r="E53" s="22">
        <v>590.28931572417457</v>
      </c>
      <c r="F53" s="22">
        <v>624.98837184547574</v>
      </c>
      <c r="G53" s="22">
        <v>512.01231372012865</v>
      </c>
      <c r="H53" s="22">
        <v>892.42077448725922</v>
      </c>
      <c r="I53" s="22">
        <v>803.59377832281507</v>
      </c>
      <c r="J53" s="22">
        <v>991.42366197050512</v>
      </c>
      <c r="K53" s="22">
        <v>783.62882543553155</v>
      </c>
      <c r="L53" s="22">
        <v>1045.6050689872575</v>
      </c>
      <c r="M53" s="22">
        <v>1016.7089457252316</v>
      </c>
      <c r="N53" s="22">
        <v>718.50722657862048</v>
      </c>
      <c r="O53" s="22">
        <v>993.05251252767516</v>
      </c>
    </row>
    <row r="54" spans="2:15" x14ac:dyDescent="0.25">
      <c r="B54" s="21" t="s">
        <v>50</v>
      </c>
      <c r="C54" s="38">
        <f t="shared" si="5"/>
        <v>10849.048816882383</v>
      </c>
      <c r="D54" s="22">
        <v>994.89592527510763</v>
      </c>
      <c r="E54" s="22">
        <v>984.30111543048588</v>
      </c>
      <c r="F54" s="22">
        <v>1077.5060281854189</v>
      </c>
      <c r="G54" s="22">
        <v>1138.9248404404218</v>
      </c>
      <c r="H54" s="22">
        <v>771.88506466893682</v>
      </c>
      <c r="I54" s="22">
        <v>784.66790720815072</v>
      </c>
      <c r="J54" s="22">
        <v>599.11451202623857</v>
      </c>
      <c r="K54" s="22">
        <v>950.2526940041073</v>
      </c>
      <c r="L54" s="22">
        <v>659.83591374447883</v>
      </c>
      <c r="M54" s="22">
        <v>946.97647938966759</v>
      </c>
      <c r="N54" s="22">
        <v>981.04842490792657</v>
      </c>
      <c r="O54" s="22">
        <v>959.63991160144224</v>
      </c>
    </row>
    <row r="55" spans="2:15" x14ac:dyDescent="0.25">
      <c r="B55" s="21" t="s">
        <v>49</v>
      </c>
      <c r="C55" s="38">
        <f t="shared" si="5"/>
        <v>8031.0147452407746</v>
      </c>
      <c r="D55" s="22">
        <v>675.32644932805465</v>
      </c>
      <c r="E55" s="22">
        <v>675.32644932805465</v>
      </c>
      <c r="F55" s="22">
        <v>675.32644932805465</v>
      </c>
      <c r="G55" s="22">
        <v>675.32644932805465</v>
      </c>
      <c r="H55" s="22">
        <v>675.32644932805465</v>
      </c>
      <c r="I55" s="22">
        <v>675.32644932805465</v>
      </c>
      <c r="J55" s="22">
        <v>675.32644932805465</v>
      </c>
      <c r="K55" s="22">
        <v>675.32644932805465</v>
      </c>
      <c r="L55" s="22">
        <v>675.32644932805465</v>
      </c>
      <c r="M55" s="22">
        <v>675.32644932805465</v>
      </c>
      <c r="N55" s="22">
        <v>675.32644932805465</v>
      </c>
      <c r="O55" s="22">
        <v>602.42380263217194</v>
      </c>
    </row>
    <row r="56" spans="2:15" x14ac:dyDescent="0.25">
      <c r="B56" s="21" t="s">
        <v>48</v>
      </c>
      <c r="C56" s="38">
        <f t="shared" si="5"/>
        <v>9541.1999148863833</v>
      </c>
      <c r="D56" s="22">
        <v>642.48607192571797</v>
      </c>
      <c r="E56" s="22">
        <v>724.45656477292141</v>
      </c>
      <c r="F56" s="22">
        <v>677.1865407626276</v>
      </c>
      <c r="G56" s="22">
        <v>514.09408745332883</v>
      </c>
      <c r="H56" s="22">
        <v>585.3161179400131</v>
      </c>
      <c r="I56" s="22">
        <v>1146.8821288052566</v>
      </c>
      <c r="J56" s="22">
        <v>821.3854486500793</v>
      </c>
      <c r="K56" s="22">
        <v>1043.9614400455162</v>
      </c>
      <c r="L56" s="22">
        <v>525.93625373727571</v>
      </c>
      <c r="M56" s="22">
        <v>739.02324580916252</v>
      </c>
      <c r="N56" s="22">
        <v>1142.1353142028283</v>
      </c>
      <c r="O56" s="22">
        <v>978.33670078165619</v>
      </c>
    </row>
    <row r="57" spans="2:15" x14ac:dyDescent="0.25">
      <c r="B57" s="21" t="s">
        <v>47</v>
      </c>
      <c r="C57" s="38">
        <f t="shared" si="5"/>
        <v>10317.151945884258</v>
      </c>
      <c r="D57" s="22">
        <v>1036.7295010823727</v>
      </c>
      <c r="E57" s="22">
        <v>1145.5646989515899</v>
      </c>
      <c r="F57" s="22">
        <v>580.64007384607999</v>
      </c>
      <c r="G57" s="22">
        <v>872.35319245337359</v>
      </c>
      <c r="H57" s="22">
        <v>1028.6200848662545</v>
      </c>
      <c r="I57" s="22">
        <v>1110.3866615894394</v>
      </c>
      <c r="J57" s="22">
        <v>1155.3823341131172</v>
      </c>
      <c r="K57" s="22">
        <v>732.29559630441679</v>
      </c>
      <c r="L57" s="22">
        <v>584.69989969091966</v>
      </c>
      <c r="M57" s="22">
        <v>606.34549409178021</v>
      </c>
      <c r="N57" s="22">
        <v>692.35747765908104</v>
      </c>
      <c r="O57" s="22">
        <v>771.77693123583299</v>
      </c>
    </row>
    <row r="58" spans="2:15" x14ac:dyDescent="0.25">
      <c r="B58" s="21" t="s">
        <v>46</v>
      </c>
      <c r="C58" s="38">
        <f t="shared" si="5"/>
        <v>10121.320639393602</v>
      </c>
      <c r="D58" s="22">
        <v>548.86999201793367</v>
      </c>
      <c r="E58" s="22">
        <v>938.75583942760045</v>
      </c>
      <c r="F58" s="22">
        <v>809.16147852142603</v>
      </c>
      <c r="G58" s="22">
        <v>600.18935479349318</v>
      </c>
      <c r="H58" s="22">
        <v>887.84202629214928</v>
      </c>
      <c r="I58" s="22">
        <v>1144.7921002323956</v>
      </c>
      <c r="J58" s="22">
        <v>935.11678861097698</v>
      </c>
      <c r="K58" s="22">
        <v>687.15451517767758</v>
      </c>
      <c r="L58" s="22">
        <v>877.72677762032686</v>
      </c>
      <c r="M58" s="22">
        <v>1054.6318713644564</v>
      </c>
      <c r="N58" s="22">
        <v>834.36781024457923</v>
      </c>
      <c r="O58" s="22">
        <v>802.7120850905859</v>
      </c>
    </row>
    <row r="59" spans="2:15" x14ac:dyDescent="0.25"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</row>
    <row r="62" spans="2:15" x14ac:dyDescent="0.25">
      <c r="B62" s="35" t="s">
        <v>94</v>
      </c>
      <c r="C62" s="34" t="s">
        <v>72</v>
      </c>
      <c r="D62" s="34" t="s">
        <v>71</v>
      </c>
      <c r="E62" s="34" t="s">
        <v>70</v>
      </c>
      <c r="F62" s="34" t="s">
        <v>69</v>
      </c>
      <c r="G62" s="34" t="s">
        <v>68</v>
      </c>
      <c r="H62" s="34" t="s">
        <v>67</v>
      </c>
      <c r="I62" s="34" t="s">
        <v>66</v>
      </c>
      <c r="J62" s="34" t="s">
        <v>65</v>
      </c>
      <c r="K62" s="34" t="s">
        <v>64</v>
      </c>
      <c r="L62" s="34" t="s">
        <v>63</v>
      </c>
      <c r="M62" s="34" t="s">
        <v>62</v>
      </c>
      <c r="N62" s="34" t="s">
        <v>61</v>
      </c>
    </row>
    <row r="63" spans="2:15" x14ac:dyDescent="0.25">
      <c r="B63" s="21" t="s">
        <v>60</v>
      </c>
      <c r="C63" s="22">
        <v>766.61174124591071</v>
      </c>
      <c r="D63" s="22">
        <v>517.92444133676167</v>
      </c>
      <c r="E63" s="22">
        <v>877.51070259131939</v>
      </c>
      <c r="F63" s="22">
        <v>940.23463577771076</v>
      </c>
      <c r="G63" s="22">
        <v>531.17995806226656</v>
      </c>
      <c r="H63" s="22">
        <v>911.04546051767829</v>
      </c>
      <c r="I63" s="22">
        <v>659.81443971509327</v>
      </c>
      <c r="J63" s="22">
        <v>666.61213711063988</v>
      </c>
      <c r="K63" s="22">
        <v>1085.0896430582882</v>
      </c>
      <c r="L63" s="22">
        <v>1064.3896904772751</v>
      </c>
      <c r="M63" s="22">
        <v>777.13625242880948</v>
      </c>
      <c r="N63" s="22">
        <v>884.39645946441738</v>
      </c>
    </row>
    <row r="64" spans="2:15" x14ac:dyDescent="0.25">
      <c r="B64" s="21" t="s">
        <v>59</v>
      </c>
      <c r="C64" s="22">
        <v>919.43498015260673</v>
      </c>
      <c r="D64" s="22">
        <v>834.83719640415438</v>
      </c>
      <c r="E64" s="22">
        <v>610.66590459896872</v>
      </c>
      <c r="F64" s="22">
        <v>547.98263132304521</v>
      </c>
      <c r="G64" s="22">
        <v>797.11673318994212</v>
      </c>
      <c r="H64" s="22">
        <v>1123.096457307425</v>
      </c>
      <c r="I64" s="22">
        <v>1093.444272791839</v>
      </c>
      <c r="J64" s="22">
        <v>644.33342062793145</v>
      </c>
      <c r="K64" s="22">
        <v>1051.4970016124021</v>
      </c>
      <c r="L64" s="22">
        <v>1051.5512519696604</v>
      </c>
      <c r="M64" s="22">
        <v>1153.6416257722303</v>
      </c>
      <c r="N64" s="22">
        <v>602.72340832519626</v>
      </c>
    </row>
    <row r="65" spans="2:14" x14ac:dyDescent="0.25">
      <c r="B65" s="21" t="s">
        <v>58</v>
      </c>
      <c r="C65" s="22">
        <v>586.5829458755527</v>
      </c>
      <c r="D65" s="22">
        <v>565.06007358874388</v>
      </c>
      <c r="E65" s="22">
        <v>555</v>
      </c>
      <c r="F65" s="22">
        <v>567</v>
      </c>
      <c r="G65" s="22">
        <v>752.53985700573548</v>
      </c>
      <c r="H65" s="22">
        <v>1138.2429740983375</v>
      </c>
      <c r="I65" s="22">
        <v>1138.2429740983375</v>
      </c>
      <c r="J65" s="22">
        <v>1138.2429740983375</v>
      </c>
      <c r="K65" s="22">
        <v>939.95218013622832</v>
      </c>
      <c r="L65" s="22">
        <v>893.2499152860247</v>
      </c>
      <c r="M65" s="22">
        <v>893.2499152860247</v>
      </c>
      <c r="N65" s="22">
        <v>1028.8670002781791</v>
      </c>
    </row>
    <row r="66" spans="2:14" x14ac:dyDescent="0.25">
      <c r="B66" s="21" t="s">
        <v>57</v>
      </c>
      <c r="C66" s="22">
        <v>741.3383377804048</v>
      </c>
      <c r="D66" s="22">
        <v>1152.4070896891399</v>
      </c>
      <c r="E66" s="22">
        <v>661.9155452028898</v>
      </c>
      <c r="F66" s="22">
        <v>945.88657215403236</v>
      </c>
      <c r="G66" s="22">
        <v>837.26648437599158</v>
      </c>
      <c r="H66" s="22">
        <v>577.88222504904377</v>
      </c>
      <c r="I66" s="22">
        <v>809.07923466902753</v>
      </c>
      <c r="J66" s="22">
        <v>763.63921430766277</v>
      </c>
      <c r="K66" s="22">
        <v>1055.1666692663366</v>
      </c>
      <c r="L66" s="22">
        <v>865.43335428606986</v>
      </c>
      <c r="M66" s="22">
        <v>944.51616015052332</v>
      </c>
      <c r="N66" s="22">
        <v>596.85983270603742</v>
      </c>
    </row>
    <row r="67" spans="2:14" x14ac:dyDescent="0.25">
      <c r="B67" s="21" t="s">
        <v>56</v>
      </c>
      <c r="C67" s="22">
        <v>977.98046637724769</v>
      </c>
      <c r="D67" s="22">
        <v>780.51866409029003</v>
      </c>
      <c r="E67" s="22">
        <v>755.69759230168438</v>
      </c>
      <c r="F67" s="22">
        <v>525.37513045805144</v>
      </c>
      <c r="G67" s="22">
        <v>747.24331508192211</v>
      </c>
      <c r="H67" s="22">
        <v>983.20478085280433</v>
      </c>
      <c r="I67" s="22">
        <v>579.02292355229167</v>
      </c>
      <c r="J67" s="22">
        <v>1013.3861576439575</v>
      </c>
      <c r="K67" s="22">
        <v>682.30662802774577</v>
      </c>
      <c r="L67" s="22">
        <v>1017.5939517914945</v>
      </c>
      <c r="M67" s="22">
        <v>627.3450520813218</v>
      </c>
      <c r="N67" s="22">
        <v>634.56412554144026</v>
      </c>
    </row>
    <row r="68" spans="2:14" x14ac:dyDescent="0.25">
      <c r="B68" s="21" t="s">
        <v>55</v>
      </c>
      <c r="C68" s="22">
        <v>567</v>
      </c>
      <c r="D68" s="22">
        <v>590.28931572417457</v>
      </c>
      <c r="E68" s="22">
        <v>599</v>
      </c>
      <c r="F68" s="22">
        <v>599</v>
      </c>
      <c r="G68" s="22">
        <v>783.60398032125784</v>
      </c>
      <c r="H68" s="22">
        <v>876</v>
      </c>
      <c r="I68" s="22">
        <v>930.99016109117076</v>
      </c>
      <c r="J68" s="22">
        <v>633.3083275219617</v>
      </c>
      <c r="K68" s="22">
        <v>1089.1685464982611</v>
      </c>
      <c r="L68" s="22">
        <v>1052.1981874723383</v>
      </c>
      <c r="M68" s="22">
        <v>1112.8261333986816</v>
      </c>
      <c r="N68" s="22">
        <v>653.41331552879944</v>
      </c>
    </row>
    <row r="69" spans="2:14" x14ac:dyDescent="0.25">
      <c r="B69" s="21" t="s">
        <v>54</v>
      </c>
      <c r="C69" s="22">
        <v>957.92086879978899</v>
      </c>
      <c r="D69" s="22">
        <v>890.76766597810297</v>
      </c>
      <c r="E69" s="22">
        <v>1083.64651154687</v>
      </c>
      <c r="F69" s="22">
        <v>599.2062720895035</v>
      </c>
      <c r="G69" s="22">
        <v>1062.5253114648276</v>
      </c>
      <c r="H69" s="22">
        <v>939.87542351289335</v>
      </c>
      <c r="I69" s="22">
        <v>539.9784886425324</v>
      </c>
      <c r="J69" s="22">
        <v>890.70752420428551</v>
      </c>
      <c r="K69" s="22">
        <v>693.36800962787788</v>
      </c>
      <c r="L69" s="22">
        <v>914.47993553164042</v>
      </c>
      <c r="M69" s="22">
        <v>1004.624640858608</v>
      </c>
      <c r="N69" s="22">
        <v>942.24162519798074</v>
      </c>
    </row>
    <row r="70" spans="2:14" x14ac:dyDescent="0.25">
      <c r="B70" s="21" t="s">
        <v>53</v>
      </c>
      <c r="C70" s="22">
        <v>932.88198892019898</v>
      </c>
      <c r="D70" s="22">
        <v>900.61051686905</v>
      </c>
      <c r="E70" s="22">
        <v>1032.61982130705</v>
      </c>
      <c r="F70" s="22">
        <v>574.10298093162794</v>
      </c>
      <c r="G70" s="22">
        <v>746.3638132587605</v>
      </c>
      <c r="H70" s="22">
        <v>950.41770157976748</v>
      </c>
      <c r="I70" s="22">
        <v>943.67559221773604</v>
      </c>
      <c r="J70" s="22">
        <v>715.30615490690161</v>
      </c>
      <c r="K70" s="22">
        <v>1021.259287162317</v>
      </c>
      <c r="L70" s="22">
        <v>709.05091027797687</v>
      </c>
      <c r="M70" s="22">
        <v>873.40108725919868</v>
      </c>
      <c r="N70" s="22">
        <v>608.1339038066958</v>
      </c>
    </row>
    <row r="71" spans="2:14" x14ac:dyDescent="0.25">
      <c r="B71" s="21" t="s">
        <v>52</v>
      </c>
      <c r="C71" s="22">
        <v>907.84310904060999</v>
      </c>
      <c r="D71" s="22">
        <v>910.45336775999795</v>
      </c>
      <c r="E71" s="22">
        <v>981.59313106722402</v>
      </c>
      <c r="F71" s="22">
        <v>538.79970671109993</v>
      </c>
      <c r="G71" s="22">
        <v>678</v>
      </c>
      <c r="H71" s="22">
        <v>670.80400262539922</v>
      </c>
      <c r="I71" s="22">
        <v>959.93658033778559</v>
      </c>
      <c r="J71" s="22">
        <v>1060.5549007405925</v>
      </c>
      <c r="K71" s="22">
        <v>696.87147685471427</v>
      </c>
      <c r="L71" s="22">
        <v>678</v>
      </c>
      <c r="M71" s="22">
        <v>665.35217003541118</v>
      </c>
      <c r="N71" s="22">
        <v>927.8798267442578</v>
      </c>
    </row>
    <row r="72" spans="2:14" x14ac:dyDescent="0.25">
      <c r="B72" s="21" t="s">
        <v>51</v>
      </c>
      <c r="C72" s="22">
        <v>567</v>
      </c>
      <c r="D72" s="22">
        <v>590.28931572417457</v>
      </c>
      <c r="E72" s="22">
        <v>599</v>
      </c>
      <c r="F72" s="22">
        <v>512.01231372012865</v>
      </c>
      <c r="G72" s="22">
        <v>567</v>
      </c>
      <c r="H72" s="22">
        <v>599</v>
      </c>
      <c r="I72" s="22">
        <v>678</v>
      </c>
      <c r="J72" s="22">
        <v>599</v>
      </c>
      <c r="K72" s="22">
        <v>567</v>
      </c>
      <c r="L72" s="22">
        <v>588</v>
      </c>
      <c r="M72" s="22">
        <v>718.50722657862048</v>
      </c>
      <c r="N72" s="22">
        <v>598</v>
      </c>
    </row>
    <row r="73" spans="2:14" x14ac:dyDescent="0.25">
      <c r="B73" s="21" t="s">
        <v>50</v>
      </c>
      <c r="C73" s="22">
        <v>994.89592527510763</v>
      </c>
      <c r="D73" s="22">
        <v>984.30111543048588</v>
      </c>
      <c r="E73" s="22">
        <v>1077.5060281854189</v>
      </c>
      <c r="F73" s="22">
        <v>666</v>
      </c>
      <c r="G73" s="22">
        <v>771.88506466893682</v>
      </c>
      <c r="H73" s="22">
        <v>784.66790720815072</v>
      </c>
      <c r="I73" s="22">
        <v>599.11451202623857</v>
      </c>
      <c r="J73" s="22">
        <v>950.2526940041073</v>
      </c>
      <c r="K73" s="22">
        <v>659.83591374447883</v>
      </c>
      <c r="L73" s="22">
        <v>946.97647938966759</v>
      </c>
      <c r="M73" s="22">
        <v>981.04842490792657</v>
      </c>
      <c r="N73" s="22">
        <v>959.63991160144224</v>
      </c>
    </row>
    <row r="74" spans="2:14" x14ac:dyDescent="0.25">
      <c r="B74" s="21" t="s">
        <v>49</v>
      </c>
      <c r="C74" s="22">
        <v>675.32644932805465</v>
      </c>
      <c r="D74" s="22">
        <v>956.04563803634346</v>
      </c>
      <c r="E74" s="22">
        <v>648.57780307022608</v>
      </c>
      <c r="F74" s="22">
        <v>599</v>
      </c>
      <c r="G74" s="22">
        <v>809.82479196519932</v>
      </c>
      <c r="H74" s="22">
        <v>722.51823085745968</v>
      </c>
      <c r="I74" s="22">
        <v>791.64155991831444</v>
      </c>
      <c r="J74" s="22">
        <v>1018.7455489807633</v>
      </c>
      <c r="K74" s="22">
        <v>932.30320272899417</v>
      </c>
      <c r="L74" s="22">
        <v>965.09903556315589</v>
      </c>
      <c r="M74" s="22">
        <v>549.89815628900533</v>
      </c>
      <c r="N74" s="22">
        <v>602.42380263217194</v>
      </c>
    </row>
    <row r="75" spans="2:14" x14ac:dyDescent="0.25">
      <c r="B75" s="21" t="s">
        <v>48</v>
      </c>
      <c r="C75" s="22">
        <v>642.48607192571797</v>
      </c>
      <c r="D75" s="22">
        <v>724.45656477292141</v>
      </c>
      <c r="E75" s="22">
        <v>677.1865407626276</v>
      </c>
      <c r="F75" s="22">
        <v>514.09408745332883</v>
      </c>
      <c r="G75" s="22">
        <v>765</v>
      </c>
      <c r="H75" s="22">
        <v>1146.8821288052566</v>
      </c>
      <c r="I75" s="22">
        <v>821.3854486500793</v>
      </c>
      <c r="J75" s="22">
        <v>1043.9614400455162</v>
      </c>
      <c r="K75" s="22">
        <v>525.93625373727571</v>
      </c>
      <c r="L75" s="22">
        <v>739.02324580916252</v>
      </c>
      <c r="M75" s="22">
        <v>1142.1353142028283</v>
      </c>
      <c r="N75" s="22">
        <v>978.33670078165619</v>
      </c>
    </row>
    <row r="76" spans="2:14" x14ac:dyDescent="0.25">
      <c r="B76" s="21" t="s">
        <v>47</v>
      </c>
      <c r="C76" s="22">
        <v>1036.7295010823727</v>
      </c>
      <c r="D76" s="22">
        <v>1145.5646989515899</v>
      </c>
      <c r="E76" s="22">
        <v>675</v>
      </c>
      <c r="F76" s="22">
        <v>872.35319245337359</v>
      </c>
      <c r="G76" s="22">
        <v>1028.6200848662545</v>
      </c>
      <c r="H76" s="22">
        <v>1110.3866615894394</v>
      </c>
      <c r="I76" s="22">
        <v>1155.3823341131172</v>
      </c>
      <c r="J76" s="22">
        <v>732.29559630441679</v>
      </c>
      <c r="K76" s="22">
        <v>584.69989969091966</v>
      </c>
      <c r="L76" s="22">
        <v>606.34549409178021</v>
      </c>
      <c r="M76" s="22">
        <v>692.35747765908104</v>
      </c>
      <c r="N76" s="22">
        <v>771.77693123583299</v>
      </c>
    </row>
    <row r="77" spans="2:14" x14ac:dyDescent="0.25">
      <c r="B77" s="21" t="s">
        <v>46</v>
      </c>
      <c r="C77" s="22">
        <v>689</v>
      </c>
      <c r="D77" s="22">
        <v>938.75583942760045</v>
      </c>
      <c r="E77" s="22">
        <v>809.16147852142603</v>
      </c>
      <c r="F77" s="22">
        <v>600.18935479349318</v>
      </c>
      <c r="G77" s="22">
        <v>887.84202629214928</v>
      </c>
      <c r="H77" s="22">
        <v>1144.7921002323956</v>
      </c>
      <c r="I77" s="22">
        <v>935.11678861097698</v>
      </c>
      <c r="J77" s="22">
        <v>687.15451517767758</v>
      </c>
      <c r="K77" s="22">
        <v>877.72677762032686</v>
      </c>
      <c r="L77" s="22">
        <v>1054.6318713644564</v>
      </c>
      <c r="M77" s="22">
        <v>834.36781024457923</v>
      </c>
      <c r="N77" s="22">
        <v>802.7120850905859</v>
      </c>
    </row>
    <row r="80" spans="2:14" x14ac:dyDescent="0.25">
      <c r="B80" s="35" t="s">
        <v>94</v>
      </c>
      <c r="C80" s="34" t="s">
        <v>72</v>
      </c>
      <c r="D80" s="34" t="s">
        <v>71</v>
      </c>
      <c r="E80" s="34" t="s">
        <v>70</v>
      </c>
      <c r="F80" s="34" t="s">
        <v>69</v>
      </c>
      <c r="G80" s="34" t="s">
        <v>68</v>
      </c>
      <c r="H80" s="34" t="s">
        <v>67</v>
      </c>
      <c r="I80" s="34" t="s">
        <v>66</v>
      </c>
      <c r="J80" s="34" t="s">
        <v>65</v>
      </c>
      <c r="K80" s="34" t="s">
        <v>64</v>
      </c>
      <c r="L80" s="34" t="s">
        <v>63</v>
      </c>
      <c r="M80" s="34" t="s">
        <v>62</v>
      </c>
      <c r="N80" s="34" t="s">
        <v>61</v>
      </c>
    </row>
    <row r="81" spans="2:14" x14ac:dyDescent="0.25">
      <c r="B81" s="21" t="s">
        <v>60</v>
      </c>
      <c r="C81" s="22">
        <v>766.61174124591071</v>
      </c>
      <c r="D81" s="22">
        <v>517.92444133676167</v>
      </c>
      <c r="E81" s="22">
        <v>877.51070259131939</v>
      </c>
      <c r="F81" s="22">
        <v>940.23463577771076</v>
      </c>
      <c r="G81" s="22">
        <v>531.17995806226656</v>
      </c>
      <c r="H81" s="22">
        <v>911.04546051767829</v>
      </c>
      <c r="I81" s="22">
        <v>659.81443971509327</v>
      </c>
      <c r="J81" s="22">
        <v>666.61213711063988</v>
      </c>
      <c r="K81" s="22">
        <v>1085.0896430582882</v>
      </c>
      <c r="L81" s="22">
        <v>1064.3896904772751</v>
      </c>
      <c r="M81" s="22">
        <v>777.13625242880948</v>
      </c>
      <c r="N81" s="22">
        <v>884.39645946441738</v>
      </c>
    </row>
    <row r="82" spans="2:14" x14ac:dyDescent="0.25">
      <c r="B82" s="21" t="s">
        <v>59</v>
      </c>
      <c r="C82" s="22">
        <v>1001</v>
      </c>
      <c r="D82" s="22">
        <v>1111</v>
      </c>
      <c r="E82" s="22">
        <v>1256</v>
      </c>
      <c r="F82" s="22">
        <v>1111</v>
      </c>
      <c r="G82" s="22">
        <v>797.11673318994212</v>
      </c>
      <c r="H82" s="22">
        <v>1123.096457307425</v>
      </c>
      <c r="I82" s="22">
        <v>1093.444272791839</v>
      </c>
      <c r="J82" s="22">
        <v>644.33342062793145</v>
      </c>
      <c r="K82" s="22">
        <v>1051.4970016124021</v>
      </c>
      <c r="L82" s="22">
        <v>1051.5512519696604</v>
      </c>
      <c r="M82" s="22">
        <v>1153.6416257722303</v>
      </c>
      <c r="N82" s="22">
        <v>602.72340832519626</v>
      </c>
    </row>
    <row r="83" spans="2:14" x14ac:dyDescent="0.25">
      <c r="B83" s="21" t="s">
        <v>58</v>
      </c>
      <c r="C83" s="22">
        <v>896.58028187645709</v>
      </c>
      <c r="D83" s="22">
        <v>600.51749011912045</v>
      </c>
      <c r="E83" s="22">
        <v>989</v>
      </c>
      <c r="F83" s="22">
        <v>1104.1818587133112</v>
      </c>
      <c r="G83" s="22">
        <v>752.53985700573548</v>
      </c>
      <c r="H83" s="22">
        <v>1138.2429740983375</v>
      </c>
      <c r="I83" s="22">
        <v>978.01670410485224</v>
      </c>
      <c r="J83" s="22">
        <v>738.21091093196117</v>
      </c>
      <c r="K83" s="22">
        <v>939.95218013622832</v>
      </c>
      <c r="L83" s="22">
        <v>893.2499152860247</v>
      </c>
      <c r="M83" s="22">
        <v>508.64025094519815</v>
      </c>
      <c r="N83" s="22">
        <v>1028.8670002781791</v>
      </c>
    </row>
    <row r="84" spans="2:14" x14ac:dyDescent="0.25">
      <c r="B84" s="21" t="s">
        <v>57</v>
      </c>
      <c r="C84" s="22">
        <v>1109.6979339310906</v>
      </c>
      <c r="D84" s="22">
        <v>989</v>
      </c>
      <c r="E84" s="22">
        <v>1083.9146783663609</v>
      </c>
      <c r="F84" s="22">
        <v>945.88657215403236</v>
      </c>
      <c r="G84" s="22">
        <v>837.26648437599158</v>
      </c>
      <c r="H84" s="22">
        <v>577.88222504904377</v>
      </c>
      <c r="I84" s="22">
        <v>809.07923466902753</v>
      </c>
      <c r="J84" s="22">
        <v>763.63921430766277</v>
      </c>
      <c r="K84" s="22">
        <v>1055.1666692663366</v>
      </c>
      <c r="L84" s="22">
        <v>865.43335428606986</v>
      </c>
      <c r="M84" s="22">
        <v>944.51616015052332</v>
      </c>
      <c r="N84" s="22">
        <v>596.85983270603742</v>
      </c>
    </row>
    <row r="85" spans="2:14" x14ac:dyDescent="0.25">
      <c r="B85" s="21" t="s">
        <v>56</v>
      </c>
      <c r="C85" s="22">
        <v>999</v>
      </c>
      <c r="D85" s="22">
        <v>857.55731428803699</v>
      </c>
      <c r="E85" s="22">
        <v>508.91558640701703</v>
      </c>
      <c r="F85" s="22">
        <v>525.37513045805144</v>
      </c>
      <c r="G85" s="22">
        <v>747.24331508192211</v>
      </c>
      <c r="H85" s="22">
        <v>983.20478085280433</v>
      </c>
      <c r="I85" s="22">
        <v>579.02292355229167</v>
      </c>
      <c r="J85" s="22">
        <v>763.63921430766277</v>
      </c>
      <c r="K85" s="22">
        <v>1013.3861576439575</v>
      </c>
      <c r="L85" s="22">
        <v>1017.5939517914945</v>
      </c>
      <c r="M85" s="22">
        <v>627.3450520813218</v>
      </c>
      <c r="N85" s="22">
        <v>634.56412554144026</v>
      </c>
    </row>
    <row r="86" spans="2:14" x14ac:dyDescent="0.25">
      <c r="B86" s="21" t="s">
        <v>55</v>
      </c>
      <c r="C86" s="22">
        <v>909</v>
      </c>
      <c r="D86" s="22">
        <v>1055.9231876494678</v>
      </c>
      <c r="E86" s="22">
        <v>767.05724326522773</v>
      </c>
      <c r="F86" s="22">
        <v>828.96731712246799</v>
      </c>
      <c r="G86" s="22">
        <v>783.60398032125784</v>
      </c>
      <c r="H86" s="22">
        <v>538.93300998227733</v>
      </c>
      <c r="I86" s="22">
        <v>930.99016109117076</v>
      </c>
      <c r="J86" s="22">
        <v>633.3083275219617</v>
      </c>
      <c r="K86" s="22">
        <v>1089.1685464982611</v>
      </c>
      <c r="L86" s="22">
        <v>1052.1981874723383</v>
      </c>
      <c r="M86" s="22">
        <v>1112.8261333986816</v>
      </c>
      <c r="N86" s="22">
        <v>653.41331552879944</v>
      </c>
    </row>
    <row r="87" spans="2:14" x14ac:dyDescent="0.25">
      <c r="B87" s="21" t="s">
        <v>54</v>
      </c>
      <c r="C87" s="22">
        <v>586.5829458755527</v>
      </c>
      <c r="D87" s="22">
        <v>565.06007358874388</v>
      </c>
      <c r="E87" s="22">
        <v>647.09468652794828</v>
      </c>
      <c r="F87" s="22">
        <v>599.2062720895035</v>
      </c>
      <c r="G87" s="22">
        <v>897</v>
      </c>
      <c r="H87" s="22">
        <v>939.87542351289335</v>
      </c>
      <c r="I87" s="22">
        <v>539.9784886425324</v>
      </c>
      <c r="J87" s="22">
        <v>890.70752420428551</v>
      </c>
      <c r="K87" s="22">
        <v>693.36800962787788</v>
      </c>
      <c r="L87" s="22">
        <v>914.47993553164042</v>
      </c>
      <c r="M87" s="22">
        <v>1004.624640858608</v>
      </c>
      <c r="N87" s="22">
        <v>942.24162519798074</v>
      </c>
    </row>
    <row r="88" spans="2:14" x14ac:dyDescent="0.25">
      <c r="B88" s="21" t="s">
        <v>53</v>
      </c>
      <c r="C88" s="22">
        <v>741.3383377804048</v>
      </c>
      <c r="D88" s="22">
        <v>1152.4070896891399</v>
      </c>
      <c r="E88" s="22">
        <v>661.9155452028898</v>
      </c>
      <c r="F88" s="22">
        <v>574.10298093162794</v>
      </c>
      <c r="G88" s="22">
        <v>746.3638132587605</v>
      </c>
      <c r="H88" s="22">
        <v>950.41770157976748</v>
      </c>
      <c r="I88" s="22">
        <v>943.67559221773604</v>
      </c>
      <c r="J88" s="22">
        <v>715.30615490690161</v>
      </c>
      <c r="K88" s="22">
        <v>1021.259287162317</v>
      </c>
      <c r="L88" s="22">
        <v>709.05091027797687</v>
      </c>
      <c r="M88" s="22">
        <v>873.40108725919868</v>
      </c>
      <c r="N88" s="22">
        <v>608.1339038066958</v>
      </c>
    </row>
    <row r="89" spans="2:14" x14ac:dyDescent="0.25">
      <c r="B89" s="21" t="s">
        <v>52</v>
      </c>
      <c r="C89" s="22">
        <v>977.98046637724769</v>
      </c>
      <c r="D89" s="22">
        <v>780.51866409029003</v>
      </c>
      <c r="E89" s="22">
        <v>755.69759230168438</v>
      </c>
      <c r="F89" s="22">
        <v>538.79970671109993</v>
      </c>
      <c r="G89" s="22">
        <v>539.9991462478132</v>
      </c>
      <c r="H89" s="22">
        <v>670.80400262539922</v>
      </c>
      <c r="I89" s="22">
        <v>959.93658033778559</v>
      </c>
      <c r="J89" s="22">
        <v>987</v>
      </c>
      <c r="K89" s="22">
        <v>1111</v>
      </c>
      <c r="L89" s="22">
        <v>548.89810972179816</v>
      </c>
      <c r="M89" s="22">
        <v>665.35217003541118</v>
      </c>
      <c r="N89" s="22">
        <v>927.8798267442578</v>
      </c>
    </row>
    <row r="90" spans="2:14" x14ac:dyDescent="0.25">
      <c r="B90" s="21" t="s">
        <v>51</v>
      </c>
      <c r="C90" s="22">
        <v>1161.6195528288272</v>
      </c>
      <c r="D90" s="22">
        <v>590.28931572417457</v>
      </c>
      <c r="E90" s="22">
        <v>624.98837184547574</v>
      </c>
      <c r="F90" s="22">
        <v>512.01231372012865</v>
      </c>
      <c r="G90" s="22">
        <v>892.42077448725922</v>
      </c>
      <c r="H90" s="22">
        <v>803.59377832281507</v>
      </c>
      <c r="I90" s="22">
        <v>991.42366197050512</v>
      </c>
      <c r="J90" s="22">
        <v>783.62882543553155</v>
      </c>
      <c r="K90" s="22">
        <v>1045.6050689872575</v>
      </c>
      <c r="L90" s="22">
        <v>1016.7089457252316</v>
      </c>
      <c r="M90" s="22">
        <v>718.50722657862048</v>
      </c>
      <c r="N90" s="22">
        <v>993.05251252767516</v>
      </c>
    </row>
    <row r="91" spans="2:14" x14ac:dyDescent="0.25">
      <c r="B91" s="21" t="s">
        <v>50</v>
      </c>
      <c r="C91" s="22">
        <v>994.89592527510763</v>
      </c>
      <c r="D91" s="22">
        <v>984.30111543048588</v>
      </c>
      <c r="E91" s="22">
        <v>624.98837184547574</v>
      </c>
      <c r="F91" s="22">
        <v>512.01231372012865</v>
      </c>
      <c r="G91" s="22">
        <v>771.88506466893682</v>
      </c>
      <c r="H91" s="22">
        <v>784.66790720815072</v>
      </c>
      <c r="I91" s="22">
        <v>599.11451202623857</v>
      </c>
      <c r="J91" s="22">
        <v>950.2526940041073</v>
      </c>
      <c r="K91" s="22">
        <v>659.83591374447883</v>
      </c>
      <c r="L91" s="22">
        <v>946.97647938966759</v>
      </c>
      <c r="M91" s="22">
        <v>981.04842490792657</v>
      </c>
      <c r="N91" s="22">
        <v>959.63991160144224</v>
      </c>
    </row>
    <row r="92" spans="2:14" x14ac:dyDescent="0.25">
      <c r="B92" s="21" t="s">
        <v>49</v>
      </c>
      <c r="C92" s="22">
        <v>675.32644932805465</v>
      </c>
      <c r="D92" s="22">
        <v>956.04563803634346</v>
      </c>
      <c r="E92" s="22">
        <v>648.57780307022608</v>
      </c>
      <c r="F92" s="22">
        <v>512.01231372012865</v>
      </c>
      <c r="G92" s="22">
        <v>809.82479196519932</v>
      </c>
      <c r="H92" s="22">
        <v>722.51823085745968</v>
      </c>
      <c r="I92" s="22">
        <v>791.64155991831444</v>
      </c>
      <c r="J92" s="22">
        <v>1018.7455489807633</v>
      </c>
      <c r="K92" s="22">
        <v>932.30320272899417</v>
      </c>
      <c r="L92" s="22">
        <v>965.09903556315589</v>
      </c>
      <c r="M92" s="22">
        <v>549.89815628900533</v>
      </c>
      <c r="N92" s="22">
        <v>602.42380263217194</v>
      </c>
    </row>
    <row r="93" spans="2:14" x14ac:dyDescent="0.25">
      <c r="B93" s="21" t="s">
        <v>48</v>
      </c>
      <c r="C93" s="22">
        <v>1036.7295010823727</v>
      </c>
      <c r="D93" s="22">
        <v>1145.5646989515899</v>
      </c>
      <c r="E93" s="22">
        <v>677.1865407626276</v>
      </c>
      <c r="F93" s="22">
        <v>1458.15134275943</v>
      </c>
      <c r="G93" s="22">
        <v>1028.6200848662545</v>
      </c>
      <c r="H93" s="22">
        <v>1146.8821288052566</v>
      </c>
      <c r="I93" s="22">
        <v>1155.3823341131172</v>
      </c>
      <c r="J93" s="22">
        <v>1043.9614400455162</v>
      </c>
      <c r="K93" s="22">
        <v>1200</v>
      </c>
      <c r="L93" s="22">
        <v>1098</v>
      </c>
      <c r="M93" s="22">
        <v>1142.1353142028283</v>
      </c>
      <c r="N93" s="22">
        <v>1001</v>
      </c>
    </row>
    <row r="94" spans="2:14" x14ac:dyDescent="0.25">
      <c r="B94" s="21" t="s">
        <v>47</v>
      </c>
      <c r="C94" s="22">
        <v>548.86999201793367</v>
      </c>
      <c r="D94" s="22">
        <v>938.75583942760045</v>
      </c>
      <c r="E94" s="22">
        <v>580.64007384607999</v>
      </c>
      <c r="F94" s="22">
        <v>872.35319245337359</v>
      </c>
      <c r="G94" s="22">
        <v>887.84202629214928</v>
      </c>
      <c r="H94" s="22">
        <v>987</v>
      </c>
      <c r="I94" s="22">
        <v>935.11678861097698</v>
      </c>
      <c r="J94" s="22">
        <v>732.29559630441679</v>
      </c>
      <c r="K94" s="22">
        <v>1098</v>
      </c>
      <c r="L94" s="22">
        <v>606.34549409178021</v>
      </c>
      <c r="M94" s="22">
        <v>692.35747765908104</v>
      </c>
      <c r="N94" s="22">
        <v>771.77693123583299</v>
      </c>
    </row>
    <row r="95" spans="2:14" x14ac:dyDescent="0.25">
      <c r="B95" s="21" t="s">
        <v>46</v>
      </c>
      <c r="C95" s="22">
        <v>548.86999201793367</v>
      </c>
      <c r="D95" s="22">
        <v>938.75583942760045</v>
      </c>
      <c r="E95" s="22">
        <v>809.16147852142603</v>
      </c>
      <c r="F95" s="22">
        <v>600.18935479349318</v>
      </c>
      <c r="G95" s="22">
        <v>887.84202629214928</v>
      </c>
      <c r="H95" s="22">
        <v>987</v>
      </c>
      <c r="I95" s="22">
        <v>935.11678861097698</v>
      </c>
      <c r="J95" s="22">
        <v>687.15451517767758</v>
      </c>
      <c r="K95" s="22">
        <v>877.72677762032686</v>
      </c>
      <c r="L95" s="22">
        <v>987</v>
      </c>
      <c r="M95" s="22">
        <v>834.36781024457923</v>
      </c>
      <c r="N95" s="22">
        <v>802.7120850905859</v>
      </c>
    </row>
    <row r="98" spans="2:14" x14ac:dyDescent="0.25">
      <c r="B98" s="35" t="s">
        <v>94</v>
      </c>
      <c r="C98" s="23" t="s">
        <v>72</v>
      </c>
      <c r="D98" s="23" t="s">
        <v>71</v>
      </c>
      <c r="E98" s="23" t="s">
        <v>70</v>
      </c>
      <c r="F98" s="23" t="s">
        <v>69</v>
      </c>
      <c r="G98" s="23" t="s">
        <v>68</v>
      </c>
      <c r="H98" s="23" t="s">
        <v>67</v>
      </c>
      <c r="I98" s="23" t="s">
        <v>66</v>
      </c>
      <c r="J98" s="23" t="s">
        <v>65</v>
      </c>
      <c r="K98" s="23" t="s">
        <v>64</v>
      </c>
      <c r="L98" s="23" t="s">
        <v>63</v>
      </c>
      <c r="M98" s="23" t="s">
        <v>62</v>
      </c>
      <c r="N98" s="23" t="s">
        <v>61</v>
      </c>
    </row>
    <row r="99" spans="2:14" x14ac:dyDescent="0.25">
      <c r="B99" s="21" t="s">
        <v>60</v>
      </c>
      <c r="C99" s="22">
        <v>183.22863861398699</v>
      </c>
      <c r="D99" s="22">
        <v>154.28502290674851</v>
      </c>
      <c r="E99" s="22">
        <v>166.59426699254641</v>
      </c>
      <c r="F99" s="22">
        <v>219.58541514842386</v>
      </c>
      <c r="G99" s="22">
        <v>132.66462150835321</v>
      </c>
      <c r="H99" s="22">
        <v>179.27857492016736</v>
      </c>
      <c r="I99" s="22">
        <v>171.2280008762105</v>
      </c>
      <c r="J99" s="22">
        <v>135.86617560394387</v>
      </c>
      <c r="K99" s="22">
        <v>178.33547099358123</v>
      </c>
      <c r="L99" s="22">
        <v>178.83112034209518</v>
      </c>
      <c r="M99" s="22">
        <v>153.56596137581622</v>
      </c>
      <c r="N99" s="22">
        <v>241.08449731823174</v>
      </c>
    </row>
    <row r="100" spans="2:14" x14ac:dyDescent="0.25">
      <c r="B100" s="21" t="s">
        <v>59</v>
      </c>
      <c r="C100" s="22">
        <v>159.46749089279311</v>
      </c>
      <c r="D100" s="22">
        <v>260.30681956799992</v>
      </c>
      <c r="E100" s="22">
        <v>333.6942214482583</v>
      </c>
      <c r="F100" s="22">
        <v>132.92826716353005</v>
      </c>
      <c r="G100" s="22">
        <v>229.18989452865793</v>
      </c>
      <c r="H100" s="22">
        <v>188.48347212312657</v>
      </c>
      <c r="I100" s="22">
        <v>267.60307688721537</v>
      </c>
      <c r="J100" s="22">
        <v>148.84358429286502</v>
      </c>
      <c r="K100" s="22">
        <v>364.30492609207636</v>
      </c>
      <c r="L100" s="22">
        <v>150.3359540841474</v>
      </c>
      <c r="M100" s="22">
        <v>183.1156858839625</v>
      </c>
      <c r="N100" s="22">
        <v>183.1156858839625</v>
      </c>
    </row>
    <row r="101" spans="2:14" x14ac:dyDescent="0.25">
      <c r="B101" s="21" t="s">
        <v>58</v>
      </c>
      <c r="C101" s="22">
        <v>185.69671019089321</v>
      </c>
      <c r="D101" s="22">
        <v>229.78309520580143</v>
      </c>
      <c r="E101" s="22">
        <v>403.60350720607323</v>
      </c>
      <c r="F101" s="22">
        <v>351.12310144062792</v>
      </c>
      <c r="G101" s="22">
        <v>319.47804037948197</v>
      </c>
      <c r="H101" s="22">
        <v>189.30795539670677</v>
      </c>
      <c r="I101" s="22">
        <v>438.80871008494745</v>
      </c>
      <c r="J101" s="22">
        <v>220.97636113201665</v>
      </c>
      <c r="K101" s="22">
        <v>467.84533056598173</v>
      </c>
      <c r="L101" s="22">
        <v>284.41190098948937</v>
      </c>
      <c r="M101" s="22">
        <v>380.6994122673583</v>
      </c>
      <c r="N101" s="22">
        <v>380.6994122673583</v>
      </c>
    </row>
    <row r="102" spans="2:14" x14ac:dyDescent="0.25">
      <c r="B102" s="21" t="s">
        <v>57</v>
      </c>
      <c r="C102" s="22">
        <v>204.88933035163242</v>
      </c>
      <c r="D102" s="22">
        <v>583.76805648589834</v>
      </c>
      <c r="E102" s="22">
        <v>473.94993178918139</v>
      </c>
      <c r="F102" s="22">
        <v>329.96747714273306</v>
      </c>
      <c r="G102" s="22">
        <v>301.59543865766244</v>
      </c>
      <c r="H102" s="22">
        <v>212.01392129685027</v>
      </c>
      <c r="I102" s="22">
        <v>375.49596351300443</v>
      </c>
      <c r="J102" s="22">
        <v>264.68280307657142</v>
      </c>
      <c r="K102" s="22">
        <v>536.42846227009613</v>
      </c>
      <c r="L102" s="22">
        <v>444.17898679896371</v>
      </c>
      <c r="M102" s="22">
        <v>334.61043496473428</v>
      </c>
      <c r="N102" s="22">
        <v>334.61043496473428</v>
      </c>
    </row>
    <row r="103" spans="2:14" x14ac:dyDescent="0.25">
      <c r="B103" s="21" t="s">
        <v>56</v>
      </c>
      <c r="C103" s="22">
        <v>550.66238315647365</v>
      </c>
      <c r="D103" s="22">
        <v>332.78474239955062</v>
      </c>
      <c r="E103" s="22">
        <v>655.04765524045149</v>
      </c>
      <c r="F103" s="22">
        <v>482.12185324267438</v>
      </c>
      <c r="G103" s="22">
        <v>276.17080158592546</v>
      </c>
      <c r="H103" s="22">
        <v>712.14670878652259</v>
      </c>
      <c r="I103" s="22">
        <v>172.0004220765571</v>
      </c>
      <c r="J103" s="22">
        <v>537.38724160112588</v>
      </c>
      <c r="K103" s="22">
        <v>420.11396237702496</v>
      </c>
      <c r="L103" s="22">
        <v>674.64686817669894</v>
      </c>
      <c r="M103" s="22">
        <v>621.49886259476375</v>
      </c>
      <c r="N103" s="22">
        <v>451.43983981597597</v>
      </c>
    </row>
    <row r="104" spans="2:14" x14ac:dyDescent="0.25">
      <c r="B104" s="21" t="s">
        <v>55</v>
      </c>
      <c r="C104" s="22">
        <v>798.22011990289673</v>
      </c>
      <c r="D104" s="22">
        <v>651.36109485640509</v>
      </c>
      <c r="E104" s="22">
        <v>225.7886392018795</v>
      </c>
      <c r="F104" s="22">
        <v>634.27622934261603</v>
      </c>
      <c r="G104" s="22">
        <v>767.14953722196503</v>
      </c>
      <c r="H104" s="22">
        <v>586.72987102629531</v>
      </c>
      <c r="I104" s="22">
        <v>172.11963821150454</v>
      </c>
      <c r="J104" s="22">
        <v>601.80200097784279</v>
      </c>
      <c r="K104" s="22">
        <v>451.83100381105965</v>
      </c>
      <c r="L104" s="22">
        <v>148.43559559290279</v>
      </c>
      <c r="M104" s="22">
        <v>587.45994167046319</v>
      </c>
      <c r="N104" s="22">
        <v>474.95187185278098</v>
      </c>
    </row>
    <row r="105" spans="2:14" x14ac:dyDescent="0.25">
      <c r="B105" s="21" t="s">
        <v>54</v>
      </c>
      <c r="C105" s="22">
        <v>493.80165963340966</v>
      </c>
      <c r="D105" s="22">
        <v>333.11267474177737</v>
      </c>
      <c r="E105" s="22">
        <v>792.08407805016088</v>
      </c>
      <c r="F105" s="22">
        <v>786.43060544255695</v>
      </c>
      <c r="G105" s="22">
        <v>888.37322562808527</v>
      </c>
      <c r="H105" s="22">
        <v>610.76077102322438</v>
      </c>
      <c r="I105" s="22">
        <v>769.9877811397472</v>
      </c>
      <c r="J105" s="22">
        <v>532.23067748870847</v>
      </c>
      <c r="K105" s="22">
        <v>391.03837459674799</v>
      </c>
      <c r="L105" s="22">
        <v>679.29238806898388</v>
      </c>
      <c r="M105" s="22">
        <v>969.07955624109366</v>
      </c>
      <c r="N105" s="22">
        <v>498.46390388958503</v>
      </c>
    </row>
    <row r="106" spans="2:14" x14ac:dyDescent="0.25">
      <c r="B106" s="21" t="s">
        <v>53</v>
      </c>
      <c r="C106" s="22">
        <v>1003.5819527702515</v>
      </c>
      <c r="D106" s="22">
        <v>763.74096467306697</v>
      </c>
      <c r="E106" s="22">
        <v>792.08407805016088</v>
      </c>
      <c r="F106" s="22">
        <v>739.61573638356469</v>
      </c>
      <c r="G106" s="22">
        <v>159.0078647501187</v>
      </c>
      <c r="H106" s="22">
        <v>410.88920880425587</v>
      </c>
      <c r="I106" s="22">
        <v>493.702525123209</v>
      </c>
      <c r="J106" s="22">
        <v>488.80382592528377</v>
      </c>
      <c r="K106" s="22">
        <v>155.60626430252353</v>
      </c>
      <c r="L106" s="22">
        <v>189.15101991491838</v>
      </c>
      <c r="M106" s="22">
        <v>773.52349599832723</v>
      </c>
      <c r="N106" s="22">
        <v>521.97593592638998</v>
      </c>
    </row>
    <row r="107" spans="2:14" x14ac:dyDescent="0.25">
      <c r="B107" s="21" t="s">
        <v>52</v>
      </c>
      <c r="C107" s="22">
        <v>913.10606152889716</v>
      </c>
      <c r="D107" s="22">
        <v>540.89473092776643</v>
      </c>
      <c r="E107" s="22">
        <v>792.08407805016088</v>
      </c>
      <c r="F107" s="22">
        <v>1063.6653871178419</v>
      </c>
      <c r="G107" s="22">
        <v>665.84704664595961</v>
      </c>
      <c r="H107" s="22">
        <v>489.94569913156352</v>
      </c>
      <c r="I107" s="22">
        <v>968.49005025192423</v>
      </c>
      <c r="J107" s="22">
        <v>478.98088052800256</v>
      </c>
      <c r="K107" s="22">
        <v>768.31549750970476</v>
      </c>
      <c r="L107" s="22">
        <v>828.08802156623187</v>
      </c>
      <c r="M107" s="22">
        <v>365.81070020018353</v>
      </c>
      <c r="N107" s="22">
        <v>545.48796796319516</v>
      </c>
    </row>
    <row r="108" spans="2:14" x14ac:dyDescent="0.25">
      <c r="B108" s="21" t="s">
        <v>51</v>
      </c>
      <c r="C108" s="22">
        <v>584.12595114740873</v>
      </c>
      <c r="D108" s="22">
        <v>1065.5979658916344</v>
      </c>
      <c r="E108" s="22">
        <v>792.08407805016088</v>
      </c>
      <c r="F108" s="22">
        <v>1292.337144939683</v>
      </c>
      <c r="G108" s="22">
        <v>1208.7307577450749</v>
      </c>
      <c r="H108" s="22">
        <v>779.65763458663184</v>
      </c>
      <c r="I108" s="22">
        <v>301.63566905979701</v>
      </c>
      <c r="J108" s="22">
        <v>280.175960324117</v>
      </c>
      <c r="K108" s="22">
        <v>1174.8586658665449</v>
      </c>
      <c r="L108" s="22">
        <v>729.62775684932808</v>
      </c>
      <c r="M108" s="22">
        <v>193.66262366096893</v>
      </c>
      <c r="N108" s="22">
        <v>569</v>
      </c>
    </row>
    <row r="109" spans="2:14" x14ac:dyDescent="0.25">
      <c r="B109" s="21" t="s">
        <v>50</v>
      </c>
      <c r="C109" s="22">
        <v>704.61561985448122</v>
      </c>
      <c r="D109" s="22">
        <v>612.72455366978329</v>
      </c>
      <c r="E109" s="22">
        <v>1119.1660901818848</v>
      </c>
      <c r="F109" s="22">
        <v>1241.5457515956305</v>
      </c>
      <c r="G109" s="22">
        <v>1255.0535847843407</v>
      </c>
      <c r="H109" s="22">
        <v>1411.2817501919421</v>
      </c>
      <c r="I109" s="22">
        <v>786.98937762167429</v>
      </c>
      <c r="J109" s="22">
        <v>280.25027229270171</v>
      </c>
      <c r="K109" s="22">
        <v>800.99885113269272</v>
      </c>
      <c r="L109" s="22">
        <v>1484.1292607245621</v>
      </c>
      <c r="M109" s="22">
        <v>1118.1040967620866</v>
      </c>
      <c r="N109" s="22">
        <v>1435.1317307909617</v>
      </c>
    </row>
    <row r="110" spans="2:14" x14ac:dyDescent="0.25">
      <c r="B110" s="21" t="s">
        <v>49</v>
      </c>
      <c r="C110" s="22">
        <v>1537.9976137747308</v>
      </c>
      <c r="D110" s="22">
        <v>850.96611663254839</v>
      </c>
      <c r="E110" s="22">
        <v>1513.3803071128041</v>
      </c>
      <c r="F110" s="22">
        <v>598</v>
      </c>
      <c r="G110" s="22">
        <v>1520.2552544422474</v>
      </c>
      <c r="H110" s="22">
        <v>682.03036371398719</v>
      </c>
      <c r="I110" s="22">
        <v>342.56769047499222</v>
      </c>
      <c r="J110" s="22">
        <v>780.45043382252038</v>
      </c>
      <c r="K110" s="22">
        <v>589</v>
      </c>
      <c r="L110" s="22">
        <v>1279.4006515167455</v>
      </c>
      <c r="M110" s="22">
        <v>1018.672152408308</v>
      </c>
      <c r="N110" s="22">
        <v>1353.1028207630218</v>
      </c>
    </row>
    <row r="111" spans="2:14" x14ac:dyDescent="0.25">
      <c r="B111" s="21" t="s">
        <v>48</v>
      </c>
      <c r="C111" s="22">
        <v>888.07948701011571</v>
      </c>
      <c r="D111" s="22">
        <v>509.60309802968868</v>
      </c>
      <c r="E111" s="22">
        <v>1200.8657798675749</v>
      </c>
      <c r="F111" s="22">
        <v>1217.0113007680204</v>
      </c>
      <c r="G111" s="22">
        <v>549.48707049641052</v>
      </c>
      <c r="H111" s="22">
        <v>777</v>
      </c>
      <c r="I111" s="22">
        <v>913.47389778440174</v>
      </c>
      <c r="J111" s="22">
        <v>1625.8263139547284</v>
      </c>
      <c r="K111" s="22">
        <v>1650.1436205373307</v>
      </c>
      <c r="L111" s="22">
        <v>1372.0370144482522</v>
      </c>
      <c r="M111" s="22">
        <v>593.75903086951053</v>
      </c>
      <c r="N111" s="22">
        <v>1588.6349164133683</v>
      </c>
    </row>
    <row r="112" spans="2:14" x14ac:dyDescent="0.25">
      <c r="B112" s="21" t="s">
        <v>47</v>
      </c>
      <c r="C112" s="22">
        <v>1785.9192433981148</v>
      </c>
      <c r="D112" s="22">
        <v>1806.5865259189211</v>
      </c>
      <c r="E112" s="22">
        <v>483.96613612124503</v>
      </c>
      <c r="F112" s="22">
        <v>504.84550202962794</v>
      </c>
      <c r="G112" s="22">
        <v>1505.9682117565364</v>
      </c>
      <c r="H112" s="22">
        <v>658</v>
      </c>
      <c r="I112" s="22">
        <v>1468.6370876515412</v>
      </c>
      <c r="J112" s="22">
        <v>1167.4709573971115</v>
      </c>
      <c r="K112" s="22">
        <v>1658.5393934900956</v>
      </c>
      <c r="L112" s="22">
        <v>676.69170639276422</v>
      </c>
      <c r="M112" s="22">
        <v>895</v>
      </c>
      <c r="N112" s="22">
        <v>776</v>
      </c>
    </row>
    <row r="113" spans="2:18" x14ac:dyDescent="0.25">
      <c r="B113" s="21" t="s">
        <v>46</v>
      </c>
      <c r="C113" s="22">
        <v>1653.1282499912413</v>
      </c>
      <c r="D113" s="22">
        <v>589</v>
      </c>
      <c r="E113" s="22">
        <v>565.64234901560064</v>
      </c>
      <c r="F113" s="22">
        <v>1926.4303038787621</v>
      </c>
      <c r="G113" s="22">
        <v>1351.3143107289038</v>
      </c>
      <c r="H113" s="22">
        <v>1675.9169720855173</v>
      </c>
      <c r="I113" s="22">
        <v>535.96638168652271</v>
      </c>
      <c r="J113" s="22">
        <v>1356.5208006671101</v>
      </c>
      <c r="K113" s="22">
        <v>1498.9047540227114</v>
      </c>
      <c r="L113" s="22">
        <v>932.27226898335562</v>
      </c>
      <c r="M113" s="22">
        <v>1853.0623057270909</v>
      </c>
      <c r="N113" s="22">
        <v>1511.893370564153</v>
      </c>
    </row>
    <row r="116" spans="2:18" x14ac:dyDescent="0.25">
      <c r="B116" s="35" t="s">
        <v>94</v>
      </c>
      <c r="C116" s="23" t="s">
        <v>72</v>
      </c>
      <c r="D116" s="23" t="s">
        <v>71</v>
      </c>
      <c r="E116" s="23" t="s">
        <v>70</v>
      </c>
      <c r="F116" s="23" t="s">
        <v>69</v>
      </c>
      <c r="G116" s="23" t="s">
        <v>68</v>
      </c>
      <c r="H116" s="23" t="s">
        <v>67</v>
      </c>
      <c r="I116" s="23" t="s">
        <v>66</v>
      </c>
      <c r="J116" s="23" t="s">
        <v>65</v>
      </c>
      <c r="K116" s="23" t="s">
        <v>64</v>
      </c>
      <c r="L116" s="23" t="s">
        <v>63</v>
      </c>
      <c r="M116" s="23" t="s">
        <v>62</v>
      </c>
      <c r="N116" s="23" t="s">
        <v>61</v>
      </c>
    </row>
    <row r="117" spans="2:18" x14ac:dyDescent="0.25">
      <c r="B117" s="21" t="s">
        <v>60</v>
      </c>
      <c r="C117" s="22">
        <f ca="1">RAND()*555+666</f>
        <v>1176.7986796548794</v>
      </c>
      <c r="D117" s="22">
        <f t="shared" ref="D117:N131" ca="1" si="6">RAND()*555+666</f>
        <v>1180.9088605102347</v>
      </c>
      <c r="E117" s="22">
        <f t="shared" ca="1" si="6"/>
        <v>881.69057452479967</v>
      </c>
      <c r="F117" s="22">
        <f t="shared" ca="1" si="6"/>
        <v>956.39398837026829</v>
      </c>
      <c r="G117" s="22">
        <f t="shared" ca="1" si="6"/>
        <v>1000.6733236005057</v>
      </c>
      <c r="H117" s="22">
        <f t="shared" ca="1" si="6"/>
        <v>887.36845745186008</v>
      </c>
      <c r="I117" s="22">
        <f t="shared" ca="1" si="6"/>
        <v>944.07024638450685</v>
      </c>
      <c r="J117" s="22">
        <f t="shared" ca="1" si="6"/>
        <v>1103.4414979042397</v>
      </c>
      <c r="K117" s="22">
        <f t="shared" ca="1" si="6"/>
        <v>829.90647551430413</v>
      </c>
      <c r="L117" s="22">
        <f t="shared" ca="1" si="6"/>
        <v>995.61465642846451</v>
      </c>
      <c r="M117" s="22">
        <f t="shared" ca="1" si="6"/>
        <v>924.64573816890743</v>
      </c>
      <c r="N117" s="22">
        <f t="shared" ca="1" si="6"/>
        <v>824.30091409960619</v>
      </c>
    </row>
    <row r="118" spans="2:18" x14ac:dyDescent="0.25">
      <c r="B118" s="21" t="s">
        <v>59</v>
      </c>
      <c r="C118" s="22">
        <f t="shared" ref="C118:C131" ca="1" si="7">RAND()*555+666</f>
        <v>901.62049080627162</v>
      </c>
      <c r="D118" s="22">
        <f t="shared" ca="1" si="6"/>
        <v>837.42187759037984</v>
      </c>
      <c r="E118" s="22">
        <f t="shared" ca="1" si="6"/>
        <v>983.85861371227827</v>
      </c>
      <c r="F118" s="22">
        <f t="shared" ca="1" si="6"/>
        <v>949.37490607496511</v>
      </c>
      <c r="G118" s="22">
        <f t="shared" ca="1" si="6"/>
        <v>969.18018282698404</v>
      </c>
      <c r="H118" s="22">
        <f t="shared" ca="1" si="6"/>
        <v>857.42140066080105</v>
      </c>
      <c r="I118" s="22">
        <f t="shared" ca="1" si="6"/>
        <v>1139.1717255074345</v>
      </c>
      <c r="J118" s="22">
        <f t="shared" ca="1" si="6"/>
        <v>1062.1994250067899</v>
      </c>
      <c r="K118" s="22">
        <f t="shared" ca="1" si="6"/>
        <v>987.34979140833389</v>
      </c>
      <c r="L118" s="22">
        <f t="shared" ca="1" si="6"/>
        <v>1029.3064421964018</v>
      </c>
      <c r="M118" s="22">
        <f t="shared" ca="1" si="6"/>
        <v>747.3228830302462</v>
      </c>
      <c r="N118" s="22">
        <f t="shared" ca="1" si="6"/>
        <v>1069.5434541685534</v>
      </c>
      <c r="R118" s="37" t="s">
        <v>95</v>
      </c>
    </row>
    <row r="119" spans="2:18" x14ac:dyDescent="0.25">
      <c r="B119" s="21" t="s">
        <v>58</v>
      </c>
      <c r="C119" s="22">
        <f t="shared" ca="1" si="7"/>
        <v>1128.9652449029315</v>
      </c>
      <c r="D119" s="22">
        <f t="shared" ca="1" si="6"/>
        <v>1153.3308427208808</v>
      </c>
      <c r="E119" s="22">
        <f t="shared" ca="1" si="6"/>
        <v>1037.4692020480152</v>
      </c>
      <c r="F119" s="22">
        <f t="shared" ca="1" si="6"/>
        <v>699.40368828450744</v>
      </c>
      <c r="G119" s="22">
        <f t="shared" ca="1" si="6"/>
        <v>1205.9839653273466</v>
      </c>
      <c r="H119" s="22">
        <f t="shared" ca="1" si="6"/>
        <v>1116.584143123516</v>
      </c>
      <c r="I119" s="22">
        <f t="shared" ca="1" si="6"/>
        <v>1053.1287226421548</v>
      </c>
      <c r="J119" s="22">
        <f t="shared" ca="1" si="6"/>
        <v>795.89049649328831</v>
      </c>
      <c r="K119" s="22">
        <f t="shared" ca="1" si="6"/>
        <v>1160.3547057623205</v>
      </c>
      <c r="L119" s="22">
        <f t="shared" ca="1" si="6"/>
        <v>878.13706606022288</v>
      </c>
      <c r="M119" s="22">
        <f t="shared" ca="1" si="6"/>
        <v>1009.8269447931095</v>
      </c>
      <c r="N119" s="22">
        <f t="shared" ca="1" si="6"/>
        <v>1164.2518418183436</v>
      </c>
    </row>
    <row r="120" spans="2:18" x14ac:dyDescent="0.25">
      <c r="B120" s="21" t="s">
        <v>57</v>
      </c>
      <c r="C120" s="22">
        <f t="shared" ca="1" si="7"/>
        <v>838.84085734992345</v>
      </c>
      <c r="D120" s="22">
        <f t="shared" ca="1" si="6"/>
        <v>925.81023328644244</v>
      </c>
      <c r="E120" s="22">
        <f t="shared" ca="1" si="6"/>
        <v>769.6411008751337</v>
      </c>
      <c r="F120" s="22">
        <f t="shared" ca="1" si="6"/>
        <v>695.07508680133503</v>
      </c>
      <c r="G120" s="22">
        <f t="shared" ca="1" si="6"/>
        <v>780.46067775197071</v>
      </c>
      <c r="H120" s="22">
        <f t="shared" ca="1" si="6"/>
        <v>947.74652195121462</v>
      </c>
      <c r="I120" s="22">
        <f t="shared" ca="1" si="6"/>
        <v>721.96524620907928</v>
      </c>
      <c r="J120" s="22">
        <f t="shared" ca="1" si="6"/>
        <v>1070.49625641846</v>
      </c>
      <c r="K120" s="22">
        <f t="shared" ca="1" si="6"/>
        <v>808.97805389917164</v>
      </c>
      <c r="L120" s="22">
        <f t="shared" ca="1" si="6"/>
        <v>935.82006747344894</v>
      </c>
      <c r="M120" s="22">
        <f t="shared" ca="1" si="6"/>
        <v>1217.5928162867804</v>
      </c>
      <c r="N120" s="22">
        <f t="shared" ca="1" si="6"/>
        <v>1094.4752316265135</v>
      </c>
    </row>
    <row r="121" spans="2:18" x14ac:dyDescent="0.25">
      <c r="B121" s="21" t="s">
        <v>56</v>
      </c>
      <c r="C121" s="22">
        <f t="shared" ca="1" si="7"/>
        <v>676.33469412822501</v>
      </c>
      <c r="D121" s="22">
        <f t="shared" ca="1" si="6"/>
        <v>1187.6941243045071</v>
      </c>
      <c r="E121" s="22">
        <f t="shared" ca="1" si="6"/>
        <v>1174.6837177861553</v>
      </c>
      <c r="F121" s="22">
        <f t="shared" ca="1" si="6"/>
        <v>1196.6740989443515</v>
      </c>
      <c r="G121" s="22">
        <f t="shared" ca="1" si="6"/>
        <v>907.60225611551573</v>
      </c>
      <c r="H121" s="22">
        <f t="shared" ca="1" si="6"/>
        <v>849.5750187323888</v>
      </c>
      <c r="I121" s="22">
        <f t="shared" ca="1" si="6"/>
        <v>1154.7549124130767</v>
      </c>
      <c r="J121" s="22">
        <f t="shared" ca="1" si="6"/>
        <v>1037.8731762334583</v>
      </c>
      <c r="K121" s="22">
        <f t="shared" ca="1" si="6"/>
        <v>962.80403312998465</v>
      </c>
      <c r="L121" s="22">
        <f t="shared" ca="1" si="6"/>
        <v>869.49994890941605</v>
      </c>
      <c r="M121" s="22">
        <f t="shared" ca="1" si="6"/>
        <v>1105.3541431305612</v>
      </c>
      <c r="N121" s="22">
        <f t="shared" ca="1" si="6"/>
        <v>795.98764758235177</v>
      </c>
    </row>
    <row r="122" spans="2:18" x14ac:dyDescent="0.25">
      <c r="B122" s="21" t="s">
        <v>55</v>
      </c>
      <c r="C122" s="22">
        <f t="shared" ca="1" si="7"/>
        <v>1013.9501035072188</v>
      </c>
      <c r="D122" s="22">
        <f t="shared" ca="1" si="6"/>
        <v>850.58591967557163</v>
      </c>
      <c r="E122" s="22">
        <f t="shared" ca="1" si="6"/>
        <v>714.66433544993538</v>
      </c>
      <c r="F122" s="22">
        <f t="shared" ca="1" si="6"/>
        <v>880.16266006692729</v>
      </c>
      <c r="G122" s="22">
        <f t="shared" ca="1" si="6"/>
        <v>730.14157241394287</v>
      </c>
      <c r="H122" s="22">
        <f t="shared" ca="1" si="6"/>
        <v>804.63319019825803</v>
      </c>
      <c r="I122" s="22">
        <f t="shared" ca="1" si="6"/>
        <v>840.1038212651639</v>
      </c>
      <c r="J122" s="22">
        <f t="shared" ca="1" si="6"/>
        <v>934.783965149594</v>
      </c>
      <c r="K122" s="22">
        <f t="shared" ca="1" si="6"/>
        <v>1047.0195440930843</v>
      </c>
      <c r="L122" s="22">
        <f t="shared" ca="1" si="6"/>
        <v>1063.2168276323566</v>
      </c>
      <c r="M122" s="22">
        <f t="shared" ca="1" si="6"/>
        <v>1119.8724941188896</v>
      </c>
      <c r="N122" s="22">
        <f t="shared" ca="1" si="6"/>
        <v>1123.0641693983639</v>
      </c>
    </row>
    <row r="123" spans="2:18" x14ac:dyDescent="0.25">
      <c r="B123" s="21" t="s">
        <v>54</v>
      </c>
      <c r="C123" s="22">
        <f t="shared" ca="1" si="7"/>
        <v>1114.1781196071743</v>
      </c>
      <c r="D123" s="22">
        <f t="shared" ca="1" si="6"/>
        <v>746.58023903079788</v>
      </c>
      <c r="E123" s="22">
        <f t="shared" ca="1" si="6"/>
        <v>812.94566426785252</v>
      </c>
      <c r="F123" s="22">
        <f t="shared" ca="1" si="6"/>
        <v>848.37907209701541</v>
      </c>
      <c r="G123" s="22">
        <f t="shared" ca="1" si="6"/>
        <v>850.98073685699239</v>
      </c>
      <c r="H123" s="22">
        <f t="shared" ca="1" si="6"/>
        <v>1130.5382585889195</v>
      </c>
      <c r="I123" s="22">
        <f t="shared" ca="1" si="6"/>
        <v>821.65197708624191</v>
      </c>
      <c r="J123" s="22">
        <f t="shared" ca="1" si="6"/>
        <v>1027.0765999473006</v>
      </c>
      <c r="K123" s="22">
        <f t="shared" ca="1" si="6"/>
        <v>882.15265021604205</v>
      </c>
      <c r="L123" s="22">
        <f t="shared" ca="1" si="6"/>
        <v>738.94835190028641</v>
      </c>
      <c r="M123" s="22">
        <f t="shared" ca="1" si="6"/>
        <v>996.62459946608828</v>
      </c>
      <c r="N123" s="22">
        <f t="shared" ca="1" si="6"/>
        <v>716.65371957710147</v>
      </c>
    </row>
    <row r="124" spans="2:18" x14ac:dyDescent="0.25">
      <c r="B124" s="21" t="s">
        <v>53</v>
      </c>
      <c r="C124" s="22">
        <f t="shared" ca="1" si="7"/>
        <v>969.45495850547707</v>
      </c>
      <c r="D124" s="22">
        <f t="shared" ca="1" si="6"/>
        <v>1207.2327142642725</v>
      </c>
      <c r="E124" s="22">
        <f t="shared" ca="1" si="6"/>
        <v>978.98556904619022</v>
      </c>
      <c r="F124" s="22">
        <f t="shared" ca="1" si="6"/>
        <v>881.46686787742692</v>
      </c>
      <c r="G124" s="22">
        <f t="shared" ca="1" si="6"/>
        <v>1012.0082922701203</v>
      </c>
      <c r="H124" s="22">
        <f t="shared" ca="1" si="6"/>
        <v>862.97581330525236</v>
      </c>
      <c r="I124" s="22">
        <f t="shared" ca="1" si="6"/>
        <v>725.56457348161405</v>
      </c>
      <c r="J124" s="22">
        <f t="shared" ca="1" si="6"/>
        <v>883.60923766946314</v>
      </c>
      <c r="K124" s="22">
        <f t="shared" ca="1" si="6"/>
        <v>913.57987711532041</v>
      </c>
      <c r="L124" s="22">
        <f t="shared" ca="1" si="6"/>
        <v>1014.1246266405003</v>
      </c>
      <c r="M124" s="22">
        <f t="shared" ca="1" si="6"/>
        <v>1077.8321558268838</v>
      </c>
      <c r="N124" s="22">
        <f t="shared" ca="1" si="6"/>
        <v>898.31667630849529</v>
      </c>
    </row>
    <row r="125" spans="2:18" x14ac:dyDescent="0.25">
      <c r="B125" s="21" t="s">
        <v>52</v>
      </c>
      <c r="C125" s="22">
        <f t="shared" ca="1" si="7"/>
        <v>1151.3159855561239</v>
      </c>
      <c r="D125" s="22">
        <f t="shared" ca="1" si="6"/>
        <v>979.11382675407435</v>
      </c>
      <c r="E125" s="22">
        <f t="shared" ca="1" si="6"/>
        <v>762.1737074003687</v>
      </c>
      <c r="F125" s="22">
        <f t="shared" ca="1" si="6"/>
        <v>1048.4771056307168</v>
      </c>
      <c r="G125" s="22">
        <f t="shared" ca="1" si="6"/>
        <v>1204.6053880025845</v>
      </c>
      <c r="H125" s="22">
        <f t="shared" ca="1" si="6"/>
        <v>884.82247478905015</v>
      </c>
      <c r="I125" s="22">
        <f t="shared" ca="1" si="6"/>
        <v>1203.3939231507698</v>
      </c>
      <c r="J125" s="22">
        <f t="shared" ca="1" si="6"/>
        <v>900.40783491957927</v>
      </c>
      <c r="K125" s="22">
        <f t="shared" ca="1" si="6"/>
        <v>923.36611994753775</v>
      </c>
      <c r="L125" s="22">
        <f t="shared" ca="1" si="6"/>
        <v>782.67741022028633</v>
      </c>
      <c r="M125" s="22">
        <f t="shared" ca="1" si="6"/>
        <v>1139.753567242424</v>
      </c>
      <c r="N125" s="22">
        <f t="shared" ca="1" si="6"/>
        <v>1215.9146387087962</v>
      </c>
    </row>
    <row r="126" spans="2:18" x14ac:dyDescent="0.25">
      <c r="B126" s="21" t="s">
        <v>51</v>
      </c>
      <c r="C126" s="22">
        <f t="shared" ca="1" si="7"/>
        <v>1093.2643032635192</v>
      </c>
      <c r="D126" s="22">
        <f t="shared" ca="1" si="6"/>
        <v>1202.6606670944768</v>
      </c>
      <c r="E126" s="22">
        <f t="shared" ca="1" si="6"/>
        <v>827.47665264084742</v>
      </c>
      <c r="F126" s="22">
        <f t="shared" ca="1" si="6"/>
        <v>746.84265437814884</v>
      </c>
      <c r="G126" s="22">
        <f t="shared" ca="1" si="6"/>
        <v>1199.6859161435941</v>
      </c>
      <c r="H126" s="22">
        <f t="shared" ca="1" si="6"/>
        <v>1092.0339701897562</v>
      </c>
      <c r="I126" s="22">
        <f t="shared" ca="1" si="6"/>
        <v>894.76545557126803</v>
      </c>
      <c r="J126" s="22">
        <f t="shared" ca="1" si="6"/>
        <v>742.41170015478156</v>
      </c>
      <c r="K126" s="22">
        <f t="shared" ca="1" si="6"/>
        <v>1170.4292964929364</v>
      </c>
      <c r="L126" s="22">
        <f t="shared" ca="1" si="6"/>
        <v>1135.2682178249133</v>
      </c>
      <c r="M126" s="22">
        <f t="shared" ca="1" si="6"/>
        <v>1154.9698597416934</v>
      </c>
      <c r="N126" s="22">
        <f t="shared" ca="1" si="6"/>
        <v>861.42351508579691</v>
      </c>
    </row>
    <row r="127" spans="2:18" x14ac:dyDescent="0.25">
      <c r="B127" s="21" t="s">
        <v>50</v>
      </c>
      <c r="C127" s="22">
        <f t="shared" ca="1" si="7"/>
        <v>1021.786682515394</v>
      </c>
      <c r="D127" s="22">
        <f t="shared" ca="1" si="6"/>
        <v>775.40847786091956</v>
      </c>
      <c r="E127" s="22">
        <f t="shared" ca="1" si="6"/>
        <v>933.75589827932822</v>
      </c>
      <c r="F127" s="22">
        <f t="shared" ca="1" si="6"/>
        <v>835.07172031288394</v>
      </c>
      <c r="G127" s="22">
        <f t="shared" ca="1" si="6"/>
        <v>983.47835831039936</v>
      </c>
      <c r="H127" s="22">
        <f t="shared" ca="1" si="6"/>
        <v>838.1933892684757</v>
      </c>
      <c r="I127" s="22">
        <f t="shared" ca="1" si="6"/>
        <v>1006.9169610248389</v>
      </c>
      <c r="J127" s="22">
        <f t="shared" ca="1" si="6"/>
        <v>1000.1854560617238</v>
      </c>
      <c r="K127" s="22">
        <f t="shared" ca="1" si="6"/>
        <v>709.2228269079626</v>
      </c>
      <c r="L127" s="22">
        <f t="shared" ca="1" si="6"/>
        <v>784.44704218091476</v>
      </c>
      <c r="M127" s="22">
        <f t="shared" ca="1" si="6"/>
        <v>986.87667671467716</v>
      </c>
      <c r="N127" s="22">
        <f t="shared" ca="1" si="6"/>
        <v>1199.3216095994876</v>
      </c>
    </row>
    <row r="128" spans="2:18" x14ac:dyDescent="0.25">
      <c r="B128" s="21" t="s">
        <v>49</v>
      </c>
      <c r="C128" s="22">
        <f t="shared" ca="1" si="7"/>
        <v>742.64780631955307</v>
      </c>
      <c r="D128" s="22">
        <f t="shared" ca="1" si="6"/>
        <v>1010.8550372516147</v>
      </c>
      <c r="E128" s="22">
        <f t="shared" ca="1" si="6"/>
        <v>780.76201613391777</v>
      </c>
      <c r="F128" s="22">
        <f t="shared" ca="1" si="6"/>
        <v>1059.8380083371931</v>
      </c>
      <c r="G128" s="22">
        <f t="shared" ca="1" si="6"/>
        <v>756.12405741569955</v>
      </c>
      <c r="H128" s="22">
        <f t="shared" ca="1" si="6"/>
        <v>1112.5934338462566</v>
      </c>
      <c r="I128" s="22">
        <f t="shared" ca="1" si="6"/>
        <v>1161.2135106029734</v>
      </c>
      <c r="J128" s="22">
        <f t="shared" ca="1" si="6"/>
        <v>1089.8488500214055</v>
      </c>
      <c r="K128" s="22">
        <f t="shared" ca="1" si="6"/>
        <v>1015.8142105169692</v>
      </c>
      <c r="L128" s="22">
        <f t="shared" ca="1" si="6"/>
        <v>1090.4695295925824</v>
      </c>
      <c r="M128" s="22">
        <f t="shared" ca="1" si="6"/>
        <v>1088.8221226337696</v>
      </c>
      <c r="N128" s="22">
        <f t="shared" ca="1" si="6"/>
        <v>1178.0998034590398</v>
      </c>
    </row>
    <row r="129" spans="2:14" x14ac:dyDescent="0.25">
      <c r="B129" s="21" t="s">
        <v>48</v>
      </c>
      <c r="C129" s="22">
        <f t="shared" ca="1" si="7"/>
        <v>1191.6094526753579</v>
      </c>
      <c r="D129" s="22">
        <f t="shared" ca="1" si="6"/>
        <v>1210.7949998723925</v>
      </c>
      <c r="E129" s="22">
        <f t="shared" ca="1" si="6"/>
        <v>1025.1255900588496</v>
      </c>
      <c r="F129" s="22">
        <f t="shared" ca="1" si="6"/>
        <v>739.26726337628997</v>
      </c>
      <c r="G129" s="22">
        <f t="shared" ca="1" si="6"/>
        <v>1061.2544892026515</v>
      </c>
      <c r="H129" s="22">
        <f t="shared" ca="1" si="6"/>
        <v>769.85646645626377</v>
      </c>
      <c r="I129" s="22">
        <f t="shared" ca="1" si="6"/>
        <v>778.3987194919182</v>
      </c>
      <c r="J129" s="22">
        <f t="shared" ca="1" si="6"/>
        <v>669.22799103583372</v>
      </c>
      <c r="K129" s="22">
        <f t="shared" ca="1" si="6"/>
        <v>1013.9772454505464</v>
      </c>
      <c r="L129" s="22">
        <f t="shared" ca="1" si="6"/>
        <v>1047.3263715633159</v>
      </c>
      <c r="M129" s="22">
        <f t="shared" ca="1" si="6"/>
        <v>914.821669611316</v>
      </c>
      <c r="N129" s="22">
        <f t="shared" ca="1" si="6"/>
        <v>1031.5806536379687</v>
      </c>
    </row>
    <row r="130" spans="2:14" x14ac:dyDescent="0.25">
      <c r="B130" s="21" t="s">
        <v>47</v>
      </c>
      <c r="C130" s="22">
        <f t="shared" ca="1" si="7"/>
        <v>692.48127188239152</v>
      </c>
      <c r="D130" s="22">
        <f t="shared" ca="1" si="6"/>
        <v>857.42100521453312</v>
      </c>
      <c r="E130" s="22">
        <f t="shared" ca="1" si="6"/>
        <v>1216.6823917510555</v>
      </c>
      <c r="F130" s="22">
        <f t="shared" ca="1" si="6"/>
        <v>905.66345550455571</v>
      </c>
      <c r="G130" s="22">
        <f t="shared" ca="1" si="6"/>
        <v>667.57631510836882</v>
      </c>
      <c r="H130" s="22">
        <f t="shared" ca="1" si="6"/>
        <v>1129.7893105423402</v>
      </c>
      <c r="I130" s="22">
        <f t="shared" ca="1" si="6"/>
        <v>695.38971430902825</v>
      </c>
      <c r="J130" s="22">
        <f t="shared" ca="1" si="6"/>
        <v>946.78333527506834</v>
      </c>
      <c r="K130" s="22">
        <f t="shared" ca="1" si="6"/>
        <v>754.55322108339976</v>
      </c>
      <c r="L130" s="22">
        <f t="shared" ca="1" si="6"/>
        <v>1145.1869207019549</v>
      </c>
      <c r="M130" s="22">
        <f t="shared" ca="1" si="6"/>
        <v>730.16912134100403</v>
      </c>
      <c r="N130" s="22">
        <f t="shared" ca="1" si="6"/>
        <v>815.87599123759878</v>
      </c>
    </row>
    <row r="131" spans="2:14" x14ac:dyDescent="0.25">
      <c r="B131" s="21" t="s">
        <v>46</v>
      </c>
      <c r="C131" s="22">
        <f t="shared" ca="1" si="7"/>
        <v>1022.2093143665916</v>
      </c>
      <c r="D131" s="22">
        <f t="shared" ca="1" si="6"/>
        <v>906.54706217495936</v>
      </c>
      <c r="E131" s="22">
        <f t="shared" ca="1" si="6"/>
        <v>986.99800985979391</v>
      </c>
      <c r="F131" s="22">
        <f t="shared" ca="1" si="6"/>
        <v>973.4264162720458</v>
      </c>
      <c r="G131" s="22">
        <f t="shared" ca="1" si="6"/>
        <v>961.46862474073828</v>
      </c>
      <c r="H131" s="22">
        <f t="shared" ca="1" si="6"/>
        <v>882.32797631945346</v>
      </c>
      <c r="I131" s="22">
        <f t="shared" ca="1" si="6"/>
        <v>1056.5355329531069</v>
      </c>
      <c r="J131" s="22">
        <f t="shared" ca="1" si="6"/>
        <v>884.41631753082413</v>
      </c>
      <c r="K131" s="22">
        <f t="shared" ca="1" si="6"/>
        <v>686.50280763370017</v>
      </c>
      <c r="L131" s="22">
        <f t="shared" ca="1" si="6"/>
        <v>1132.1290877129072</v>
      </c>
      <c r="M131" s="22">
        <f t="shared" ca="1" si="6"/>
        <v>717.04656831078046</v>
      </c>
      <c r="N131" s="22">
        <f t="shared" ca="1" si="6"/>
        <v>701.25149860754345</v>
      </c>
    </row>
  </sheetData>
  <mergeCells count="1">
    <mergeCell ref="R5:S5"/>
  </mergeCells>
  <conditionalFormatting sqref="C8:D22"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E8:E22">
    <cfRule type="iconSet" priority="4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8:F22">
    <cfRule type="iconSet" priority="41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8:G22">
    <cfRule type="iconSet" priority="40">
      <iconSet>
        <cfvo type="percent" val="0"/>
        <cfvo type="percent" val="33"/>
        <cfvo type="percent" val="67"/>
      </iconSet>
    </cfRule>
  </conditionalFormatting>
  <conditionalFormatting sqref="H8:H22">
    <cfRule type="iconSet" priority="39">
      <iconSet iconSet="3TrafficLights2">
        <cfvo type="percent" val="0"/>
        <cfvo type="percent" val="33"/>
        <cfvo type="percent" val="67"/>
      </iconSet>
    </cfRule>
  </conditionalFormatting>
  <conditionalFormatting sqref="I8:I22">
    <cfRule type="iconSet" priority="3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K8:K22">
    <cfRule type="iconSet" priority="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L8:L22"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M8:M22">
    <cfRule type="iconSet" priority="35">
      <iconSet iconSet="3Flags">
        <cfvo type="percent" val="0"/>
        <cfvo type="percent" val="33"/>
        <cfvo type="percent" val="67"/>
      </iconSet>
    </cfRule>
  </conditionalFormatting>
  <conditionalFormatting sqref="N8:N22">
    <cfRule type="iconSet" priority="34">
      <iconSet iconSet="3Symbols2">
        <cfvo type="percent" val="0"/>
        <cfvo type="percent" val="33"/>
        <cfvo type="percent" val="67"/>
      </iconSet>
    </cfRule>
  </conditionalFormatting>
  <conditionalFormatting sqref="P8:P22">
    <cfRule type="iconSet" priority="3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R8:R22">
    <cfRule type="iconSet" priority="30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S8:S22">
    <cfRule type="iconSet" priority="2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8:J22">
    <cfRule type="iconSet" priority="28">
      <iconSet iconSet="3Signs">
        <cfvo type="percent" val="0"/>
        <cfvo type="percent" val="33"/>
        <cfvo type="percent" val="67"/>
      </iconSet>
    </cfRule>
  </conditionalFormatting>
  <conditionalFormatting sqref="C26:N42 C59:N59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C99:N1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C58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117:N13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3" id="{26C187CB-3480-4507-8CF5-96F6EA597A6E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O8:O22</xm:sqref>
        </x14:conditionalFormatting>
        <x14:conditionalFormatting xmlns:xm="http://schemas.microsoft.com/office/excel/2006/main">
          <x14:cfRule type="iconSet" priority="31" id="{2B6440FD-5C7E-4924-8E56-01D77131412A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Q8:Q22</xm:sqref>
        </x14:conditionalFormatting>
        <x14:conditionalFormatting xmlns:xm="http://schemas.microsoft.com/office/excel/2006/main">
          <x14:cfRule type="iconSet" priority="27" id="{372862FA-44F6-4049-8987-C73D8AFD704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D8:D22</xm:sqref>
        </x14:conditionalFormatting>
        <x14:conditionalFormatting xmlns:xm="http://schemas.microsoft.com/office/excel/2006/main">
          <x14:cfRule type="iconSet" priority="44" id="{3A7ABF6C-96F4-4B35-9F70-FD72511981B4}">
            <x14:iconSet iconSet="3TrafficLights2" custom="1">
              <x14:cfvo type="percent">
                <xm:f>0</xm:f>
              </x14:cfvo>
              <x14:cfvo type="num">
                <xm:f>600</xm:f>
              </x14:cfvo>
              <x14:cfvo type="num">
                <xm:f>700</xm:f>
              </x14:cfvo>
              <x14:cfIcon iconSet="3TrafficLights2" iconId="0"/>
              <x14:cfIcon iconSet="NoIcons" iconId="0"/>
              <x14:cfIcon iconSet="NoIcons" iconId="0"/>
            </x14:iconSet>
          </x14:cfRule>
          <xm:sqref>C63:N77</xm:sqref>
        </x14:conditionalFormatting>
        <x14:conditionalFormatting xmlns:xm="http://schemas.microsoft.com/office/excel/2006/main">
          <x14:cfRule type="iconSet" priority="8" id="{AD474AB3-1EAD-48CF-8360-F7F4B30559C6}">
            <x14:iconSet iconSet="3Stars" custom="1">
              <x14:cfvo type="percent">
                <xm:f>0</xm:f>
              </x14:cfvo>
              <x14:cfvo type="num">
                <xm:f>600</xm:f>
              </x14:cfvo>
              <x14:cfvo type="num">
                <xm:f>1000</xm:f>
              </x14:cfvo>
              <x14:cfIcon iconSet="NoIcons" iconId="0"/>
              <x14:cfIcon iconSet="NoIcons" iconId="0"/>
              <x14:cfIcon iconSet="3Stars" iconId="2"/>
            </x14:iconSet>
          </x14:cfRule>
          <xm:sqref>C81:N95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Formatowanie Warunkowe 1</vt:lpstr>
      <vt:lpstr>Formatowanie Warunkowe 2</vt:lpstr>
      <vt:lpstr>Formatowanie Warunkowe 3</vt:lpstr>
      <vt:lpstr>Formatowanie Warunkowe 4</vt:lpstr>
      <vt:lpstr>Ikony formatowania warunkowego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Szyperski</dc:creator>
  <cp:lastModifiedBy>Przemyslaw Szyperski</cp:lastModifiedBy>
  <dcterms:created xsi:type="dcterms:W3CDTF">2009-02-10T08:03:26Z</dcterms:created>
  <dcterms:modified xsi:type="dcterms:W3CDTF">2015-03-31T14:50:10Z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</Properties>
</file>