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ene\UCM\iGEM\AEGIS\Modulo de cera\"/>
    </mc:Choice>
  </mc:AlternateContent>
  <xr:revisionPtr revIDLastSave="0" documentId="13_ncr:1_{9ADCECF5-E40A-46F2-859E-4769228282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2" i="1"/>
  <c r="H9" i="1"/>
  <c r="H10" i="1"/>
  <c r="H8" i="1" l="1"/>
  <c r="H6" i="1"/>
  <c r="H4" i="1"/>
</calcChain>
</file>

<file path=xl/sharedStrings.xml><?xml version="1.0" encoding="utf-8"?>
<sst xmlns="http://schemas.openxmlformats.org/spreadsheetml/2006/main" count="39" uniqueCount="39">
  <si>
    <t>Component</t>
  </si>
  <si>
    <t>Description</t>
  </si>
  <si>
    <t>Designator</t>
  </si>
  <si>
    <t>Datasheet URL</t>
  </si>
  <si>
    <t>Quantity</t>
  </si>
  <si>
    <t>Price ($)</t>
  </si>
  <si>
    <t>Subtotals ($)</t>
  </si>
  <si>
    <t>Caps</t>
  </si>
  <si>
    <t>C1</t>
  </si>
  <si>
    <t>Resistors</t>
  </si>
  <si>
    <t>10KOhm</t>
  </si>
  <si>
    <t>ICs</t>
  </si>
  <si>
    <t>ESP12E</t>
  </si>
  <si>
    <t>Microcontroller + Wifi</t>
  </si>
  <si>
    <t>Other Supplies</t>
  </si>
  <si>
    <t>Switch</t>
  </si>
  <si>
    <t xml:space="preserve">TOTAL: </t>
  </si>
  <si>
    <t>$</t>
  </si>
  <si>
    <t>Aegis Wax Module BOM</t>
  </si>
  <si>
    <t>10UF</t>
  </si>
  <si>
    <t>LM1117MP-3.3</t>
  </si>
  <si>
    <t>IC1</t>
  </si>
  <si>
    <t>pdf/pdf/120370/ETC1/CC1206.html</t>
  </si>
  <si>
    <t>10KOHM-0603-1/10W-1%</t>
  </si>
  <si>
    <t>800mA Low-Dropout Linear Regulator</t>
  </si>
  <si>
    <t>LM1117MP-3.3/NOPBCT-ND</t>
  </si>
  <si>
    <t>CAPACITOR, European symbol</t>
  </si>
  <si>
    <t>MOSFET-NCH-2N7002PW</t>
  </si>
  <si>
    <t>N-channel MOSFETs</t>
  </si>
  <si>
    <t>Q2</t>
  </si>
  <si>
    <t>R1, R2, R3, R4,R5</t>
  </si>
  <si>
    <t>SJR1</t>
  </si>
  <si>
    <t>OMRON SWITCH</t>
  </si>
  <si>
    <t>S1, S2</t>
  </si>
  <si>
    <t>http://www.ti.com/lit/ds/symlink/lm1117.pdf</t>
  </si>
  <si>
    <t>https://www.alldatasheet.com/datasheet-pdf/pdf/206803/OMRON/B3F-1000.html</t>
  </si>
  <si>
    <t>https://docs-emea.rs-online.com/webdocs/1206/0900766b812062e7.pdf</t>
  </si>
  <si>
    <t xml:space="preserve"> </t>
  </si>
  <si>
    <t>Digi-Key Part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</si>
</sst>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15" applyNumberFormat="0" applyAlignment="0" applyProtection="0"/>
    <xf numFmtId="0" fontId="12" fillId="7" borderId="16" applyNumberFormat="0" applyAlignment="0" applyProtection="0"/>
    <xf numFmtId="0" fontId="13" fillId="7" borderId="15" applyNumberFormat="0" applyAlignment="0" applyProtection="0"/>
    <xf numFmtId="0" fontId="14" fillId="0" borderId="17" applyNumberFormat="0" applyFill="0" applyAlignment="0" applyProtection="0"/>
    <xf numFmtId="0" fontId="15" fillId="8" borderId="18" applyNumberFormat="0" applyAlignment="0" applyProtection="0"/>
    <xf numFmtId="0" fontId="16" fillId="0" borderId="0" applyNumberFormat="0" applyFill="0" applyBorder="0" applyAlignment="0" applyProtection="0"/>
    <xf numFmtId="0" fontId="4" fillId="9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5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" xfId="0" applyBorder="1"/>
    <xf numFmtId="0" fontId="0" fillId="0" borderId="3" xfId="0" applyBorder="1"/>
    <xf numFmtId="0" fontId="2" fillId="0" borderId="1" xfId="1" applyBorder="1"/>
    <xf numFmtId="0" fontId="0" fillId="0" borderId="11" xfId="0" applyBorder="1"/>
    <xf numFmtId="0" fontId="1" fillId="0" borderId="5" xfId="0" applyFont="1" applyBorder="1"/>
    <xf numFmtId="0" fontId="1" fillId="0" borderId="0" xfId="0" applyFont="1"/>
    <xf numFmtId="0" fontId="0" fillId="0" borderId="1" xfId="0" applyFill="1" applyBorder="1"/>
    <xf numFmtId="0" fontId="0" fillId="0" borderId="9" xfId="0" applyBorder="1" applyAlignment="1">
      <alignment vertical="center"/>
    </xf>
    <xf numFmtId="0" fontId="0" fillId="0" borderId="8" xfId="0" applyFill="1" applyBorder="1"/>
    <xf numFmtId="0" fontId="0" fillId="0" borderId="9" xfId="0" applyFill="1" applyBorder="1"/>
    <xf numFmtId="0" fontId="0" fillId="0" borderId="9" xfId="0" applyBorder="1"/>
    <xf numFmtId="0" fontId="0" fillId="0" borderId="0" xfId="0"/>
  </cellXfs>
  <cellStyles count="43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37" xr:uid="{F2BD4701-0327-40A3-93B4-6706974D1249}"/>
    <cellStyle name="60% - Énfasis2 2" xfId="38" xr:uid="{4EAD2884-B55F-4387-A232-5AA240C18F0E}"/>
    <cellStyle name="60% - Énfasis3 2" xfId="39" xr:uid="{63B11672-40FA-467C-8939-E0CF12C374C2}"/>
    <cellStyle name="60% - Énfasis4 2" xfId="40" xr:uid="{4BA9A609-BEFA-4AC1-82EC-61129549A506}"/>
    <cellStyle name="60% - Énfasis5 2" xfId="41" xr:uid="{ED9F143F-7CC4-4F54-83AD-D078ACD431FE}"/>
    <cellStyle name="60% - Énfasis6 2" xfId="42" xr:uid="{3D0A0BA8-D05A-426F-9006-DF3BB930D53C}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Hipervínculo" xfId="1" builtinId="8"/>
    <cellStyle name="Incorrecto" xfId="8" builtinId="27" customBuiltin="1"/>
    <cellStyle name="Neutral 2" xfId="36" xr:uid="{1BD19138-45A1-4290-87A1-969D36E1471B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-emea.rs-online.com/webdocs/1206/0900766b812062e7.pdf" TargetMode="External"/><Relationship Id="rId2" Type="http://schemas.openxmlformats.org/officeDocument/2006/relationships/hyperlink" Target="https://www.alldatasheet.com/datasheet-pdf/pdf/206803/OMRON/B3F-1000.html" TargetMode="External"/><Relationship Id="rId1" Type="http://schemas.openxmlformats.org/officeDocument/2006/relationships/hyperlink" Target="http://www.ti.com/lit/ds/symlink/lm1117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J17" sqref="J17"/>
    </sheetView>
  </sheetViews>
  <sheetFormatPr baseColWidth="10" defaultRowHeight="15" x14ac:dyDescent="0.25"/>
  <cols>
    <col min="1" max="1" width="15.85546875" customWidth="1"/>
    <col min="2" max="2" width="33.140625" customWidth="1"/>
    <col min="3" max="3" width="14" customWidth="1"/>
    <col min="4" max="4" width="14.5703125" customWidth="1"/>
  </cols>
  <sheetData>
    <row r="1" spans="1:9" ht="15.75" x14ac:dyDescent="0.25">
      <c r="A1" s="1" t="s">
        <v>18</v>
      </c>
      <c r="B1" s="2"/>
    </row>
    <row r="2" spans="1:9" x14ac:dyDescent="0.25">
      <c r="A2" s="3" t="s">
        <v>0</v>
      </c>
      <c r="B2" s="3" t="s">
        <v>1</v>
      </c>
      <c r="C2" s="4" t="s">
        <v>38</v>
      </c>
      <c r="D2" s="5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9" ht="15.75" thickBot="1" x14ac:dyDescent="0.3">
      <c r="A3" s="6" t="s">
        <v>7</v>
      </c>
      <c r="B3" s="7"/>
      <c r="C3" s="7"/>
      <c r="D3" s="7"/>
      <c r="F3" s="7"/>
      <c r="G3" s="7"/>
      <c r="H3" s="7"/>
    </row>
    <row r="4" spans="1:9" x14ac:dyDescent="0.25">
      <c r="A4" s="9" t="s">
        <v>19</v>
      </c>
      <c r="B4" s="9" t="s">
        <v>26</v>
      </c>
      <c r="C4" s="10"/>
      <c r="D4" s="11" t="s">
        <v>8</v>
      </c>
      <c r="E4" s="12" t="s">
        <v>22</v>
      </c>
      <c r="F4" s="13">
        <v>1</v>
      </c>
      <c r="G4" s="9">
        <v>0.08</v>
      </c>
      <c r="H4" s="9">
        <f>G4*F4</f>
        <v>0.08</v>
      </c>
    </row>
    <row r="5" spans="1:9" ht="15.75" thickBot="1" x14ac:dyDescent="0.3">
      <c r="A5" s="6" t="s">
        <v>9</v>
      </c>
      <c r="B5" s="7"/>
      <c r="C5" s="7"/>
      <c r="D5" s="7"/>
      <c r="F5" s="7"/>
      <c r="G5" s="7"/>
      <c r="H5" s="8"/>
    </row>
    <row r="6" spans="1:9" x14ac:dyDescent="0.25">
      <c r="A6" s="9" t="s">
        <v>10</v>
      </c>
      <c r="B6" s="25" t="s">
        <v>23</v>
      </c>
      <c r="C6" s="17"/>
      <c r="D6" s="15" t="s">
        <v>30</v>
      </c>
      <c r="E6" s="12"/>
      <c r="F6" s="9">
        <v>5</v>
      </c>
      <c r="G6" s="9">
        <v>1.6000000000000001E-3</v>
      </c>
      <c r="H6" s="9">
        <f t="shared" ref="H6" si="0">G6*F6</f>
        <v>8.0000000000000002E-3</v>
      </c>
    </row>
    <row r="7" spans="1:9" ht="15.75" thickBot="1" x14ac:dyDescent="0.3">
      <c r="A7" s="18" t="s">
        <v>11</v>
      </c>
      <c r="B7" s="8"/>
      <c r="C7" s="8"/>
      <c r="D7" s="8"/>
      <c r="F7" s="8"/>
      <c r="G7" s="8"/>
      <c r="H7" s="8"/>
    </row>
    <row r="8" spans="1:9" x14ac:dyDescent="0.25">
      <c r="A8" s="11" t="s">
        <v>20</v>
      </c>
      <c r="B8" s="24" t="s">
        <v>24</v>
      </c>
      <c r="C8" s="24" t="s">
        <v>25</v>
      </c>
      <c r="D8" s="21" t="s">
        <v>21</v>
      </c>
      <c r="E8" s="12" t="s">
        <v>34</v>
      </c>
      <c r="F8" s="24">
        <v>1</v>
      </c>
      <c r="G8" s="24">
        <v>1.1399999999999999</v>
      </c>
      <c r="H8" s="24">
        <f t="shared" ref="H8:H10" si="1">G8*F8</f>
        <v>1.1399999999999999</v>
      </c>
    </row>
    <row r="9" spans="1:9" x14ac:dyDescent="0.25">
      <c r="A9" s="15" t="s">
        <v>27</v>
      </c>
      <c r="B9" s="14" t="s">
        <v>28</v>
      </c>
      <c r="C9" s="14"/>
      <c r="D9" s="20" t="s">
        <v>29</v>
      </c>
      <c r="E9" s="16" t="s">
        <v>36</v>
      </c>
      <c r="F9" s="14">
        <v>1</v>
      </c>
      <c r="G9" s="14">
        <v>0.27</v>
      </c>
      <c r="H9" s="14">
        <f t="shared" si="1"/>
        <v>0.27</v>
      </c>
    </row>
    <row r="10" spans="1:9" x14ac:dyDescent="0.25">
      <c r="A10" s="15" t="s">
        <v>12</v>
      </c>
      <c r="B10" s="14" t="s">
        <v>13</v>
      </c>
      <c r="C10" s="14"/>
      <c r="D10" s="14" t="s">
        <v>31</v>
      </c>
      <c r="E10" s="14" t="s">
        <v>37</v>
      </c>
      <c r="F10" s="14">
        <v>1</v>
      </c>
      <c r="G10" s="14">
        <v>1.1599999999999999</v>
      </c>
      <c r="H10" s="9">
        <f t="shared" si="1"/>
        <v>1.1599999999999999</v>
      </c>
    </row>
    <row r="11" spans="1:9" ht="15.75" thickBot="1" x14ac:dyDescent="0.3">
      <c r="A11" s="6" t="s">
        <v>14</v>
      </c>
      <c r="B11" s="7"/>
      <c r="C11" s="7"/>
      <c r="D11" s="7"/>
      <c r="F11" s="7"/>
      <c r="G11" s="7"/>
      <c r="H11" s="7"/>
    </row>
    <row r="12" spans="1:9" x14ac:dyDescent="0.25">
      <c r="A12" s="22" t="s">
        <v>15</v>
      </c>
      <c r="B12" s="24" t="s">
        <v>32</v>
      </c>
      <c r="C12" s="24"/>
      <c r="D12" s="24" t="s">
        <v>33</v>
      </c>
      <c r="E12" s="12" t="s">
        <v>35</v>
      </c>
      <c r="F12" s="24">
        <v>2</v>
      </c>
      <c r="G12" s="23">
        <v>0.25</v>
      </c>
      <c r="H12" s="23">
        <f t="shared" ref="H12" si="2">G12*F12</f>
        <v>0.5</v>
      </c>
    </row>
    <row r="15" spans="1:9" x14ac:dyDescent="0.25">
      <c r="G15" s="19" t="s">
        <v>16</v>
      </c>
      <c r="H15">
        <f>H4+H6+H8+H9+H10+H12</f>
        <v>3.1579999999999999</v>
      </c>
      <c r="I15" t="s">
        <v>17</v>
      </c>
    </row>
  </sheetData>
  <hyperlinks>
    <hyperlink ref="E8" r:id="rId1" xr:uid="{DD0FA148-BFA1-45A2-BD5E-0AB25E4D5094}"/>
    <hyperlink ref="E12" r:id="rId2" xr:uid="{AE4A9F83-F970-4AB2-ADF6-A243FDC63099}"/>
    <hyperlink ref="E9" r:id="rId3" xr:uid="{DF70C289-6C3D-40F0-A496-CE672221300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2019-10-19T01:13:28Z</dcterms:created>
  <dcterms:modified xsi:type="dcterms:W3CDTF">2019-10-19T09:05:19Z</dcterms:modified>
</cp:coreProperties>
</file>