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ene\UCM\iGEM\AEGIS\Fluorímetro\PCB\Fluorimetro_Project\Project Outputs for Fluorimetro_Project\BOM\"/>
    </mc:Choice>
  </mc:AlternateContent>
  <xr:revisionPtr revIDLastSave="0" documentId="13_ncr:1_{4D43D480-8F20-4AC2-8BAB-930C2E1B8E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" i="1" l="1"/>
  <c r="I20" i="1"/>
  <c r="I21" i="1"/>
  <c r="I36" i="1" l="1"/>
  <c r="I35" i="1"/>
  <c r="I17" i="1" l="1"/>
  <c r="I18" i="1"/>
  <c r="I19" i="1"/>
  <c r="I9" i="1"/>
  <c r="I10" i="1"/>
  <c r="I11" i="1"/>
  <c r="I12" i="1"/>
  <c r="I13" i="1"/>
  <c r="I6" i="1"/>
  <c r="I34" i="1"/>
  <c r="I33" i="1"/>
  <c r="I32" i="1"/>
  <c r="I31" i="1"/>
  <c r="I30" i="1"/>
  <c r="I29" i="1"/>
  <c r="I28" i="1"/>
  <c r="I27" i="1"/>
  <c r="I26" i="1"/>
  <c r="I25" i="1" l="1"/>
  <c r="I24" i="1"/>
  <c r="I23" i="1"/>
  <c r="I16" i="1"/>
  <c r="I15" i="1"/>
  <c r="I8" i="1"/>
  <c r="I5" i="1"/>
  <c r="I4" i="1"/>
</calcChain>
</file>

<file path=xl/sharedStrings.xml><?xml version="1.0" encoding="utf-8"?>
<sst xmlns="http://schemas.openxmlformats.org/spreadsheetml/2006/main" count="161" uniqueCount="148">
  <si>
    <t>Aegis Potentiostat BOM</t>
  </si>
  <si>
    <t>Component</t>
  </si>
  <si>
    <t>Description</t>
  </si>
  <si>
    <t>Designator</t>
  </si>
  <si>
    <t>Quantity</t>
  </si>
  <si>
    <t>Price ($)</t>
  </si>
  <si>
    <t>Subtotals ($)</t>
  </si>
  <si>
    <t>Caps</t>
  </si>
  <si>
    <t>100nF</t>
  </si>
  <si>
    <t>10nF</t>
  </si>
  <si>
    <t>Resistors</t>
  </si>
  <si>
    <t>ICs</t>
  </si>
  <si>
    <t>Other Supplies</t>
  </si>
  <si>
    <t>J1</t>
  </si>
  <si>
    <t xml:space="preserve">TOTAL: </t>
  </si>
  <si>
    <t>$</t>
  </si>
  <si>
    <t>Mouser Part #</t>
  </si>
  <si>
    <t>Datasheet URL</t>
  </si>
  <si>
    <t>SN74HC4066</t>
  </si>
  <si>
    <t xml:space="preserve">Analogue Switch ICs Quad Bilateral </t>
  </si>
  <si>
    <t xml:space="preserve">595-SN74HC4066PWR </t>
  </si>
  <si>
    <t>U2</t>
  </si>
  <si>
    <t>http://www.ti.com/lit/ds/symlink/sn74hc4066.pdf</t>
  </si>
  <si>
    <t xml:space="preserve">522-ZLDO1117G33TA </t>
  </si>
  <si>
    <t xml:space="preserve">LDO Voltage Regulators LDO Regulator IC 3.3V/1A </t>
  </si>
  <si>
    <t>https://eu.mouser.com/datasheet/2/115/ZLDO1117-607727.pdf</t>
  </si>
  <si>
    <t>U3</t>
  </si>
  <si>
    <t>ZLDO1117G33</t>
  </si>
  <si>
    <t>LED</t>
  </si>
  <si>
    <t xml:space="preserve">Standard LEDs - Through Hole Ultraviolet (UV) 405nm 160mcd 30deg </t>
  </si>
  <si>
    <t xml:space="preserve">593-VAOL5GUV0T4 </t>
  </si>
  <si>
    <t>D7</t>
  </si>
  <si>
    <t>https://eu.mouser.com/datasheet/2/423/VAOL-5GUV0T4-1064974.pdf</t>
  </si>
  <si>
    <t xml:space="preserve">859-LTL2R3TBV3KS </t>
  </si>
  <si>
    <t xml:space="preserve">Standard LEDs - Through Hole Blue/ Water Clear 465-472nm2500mcd </t>
  </si>
  <si>
    <t>https://eu.mouser.com/datasheet/2/239/Lite-On_LTL2R3TBV3KS-032A-1175179.pdf</t>
  </si>
  <si>
    <t>D6</t>
  </si>
  <si>
    <t xml:space="preserve">859-LTL2R3TGY3KS </t>
  </si>
  <si>
    <t xml:space="preserve">Standard LEDs - Through Hole Green/ Water Clear 525-532nm7800mcd </t>
  </si>
  <si>
    <t>https://eu.mouser.com/datasheet/2/239/Lite-On_LTL2R3TGY3KS-032A-1175244.pdf</t>
  </si>
  <si>
    <t>D5</t>
  </si>
  <si>
    <t xml:space="preserve">859-LTL-4273 </t>
  </si>
  <si>
    <t>Standard LEDs - Through Hole Amber Diffused</t>
  </si>
  <si>
    <t>D4</t>
  </si>
  <si>
    <t>http://optoelectronics.liteon.com/upload/download/DS-20-92-0267/4273.pdf</t>
  </si>
  <si>
    <t xml:space="preserve">863-2SC5646A-TL-H </t>
  </si>
  <si>
    <t xml:space="preserve">Bipolar Transistors - BJT BIP NPN 30MA 4V FT=10G </t>
  </si>
  <si>
    <t>2SC5646A</t>
  </si>
  <si>
    <t>https://eu.mouser.com/datasheet/2/308/ENA1120-D-118663.pdf</t>
  </si>
  <si>
    <t xml:space="preserve">895-FT232RL-TUBE </t>
  </si>
  <si>
    <t>Q1, Q2, Q3, Q8</t>
  </si>
  <si>
    <t>https://eu.mouser.com/datasheet/2/163/DS_FT232R-11534.pdf</t>
  </si>
  <si>
    <t>FT232R</t>
  </si>
  <si>
    <t xml:space="preserve">USB Interface IC FT232R Single Ch Full Speed </t>
  </si>
  <si>
    <t>U5</t>
  </si>
  <si>
    <t xml:space="preserve">710-629105150521 </t>
  </si>
  <si>
    <t xml:space="preserve">USB Connectors WR-COM USB Micro SMT Type B Horiztl </t>
  </si>
  <si>
    <t>https://eu.mouser.com/datasheet/2/445/629105150521-469306.pdf</t>
  </si>
  <si>
    <t>Micro USB</t>
  </si>
  <si>
    <t xml:space="preserve">611-PTS645SH432 </t>
  </si>
  <si>
    <t>Tactile Switches PTS645SH43-2 LFS</t>
  </si>
  <si>
    <t>Switch</t>
  </si>
  <si>
    <t>SW1, SW2</t>
  </si>
  <si>
    <t>https://eu.mouser.com/datasheet/2/60/pts645-965362.pdf</t>
  </si>
  <si>
    <t xml:space="preserve">Resettable Fuses - PPTC PTC 8V 1206 0.75A POLYFUSE SMD THIN </t>
  </si>
  <si>
    <t xml:space="preserve">576-1206L075THYR </t>
  </si>
  <si>
    <t>https://eu.mouser.com/datasheet/2/240/Littelfuse_PTC_1206L_Datasheet.pdf-477012.pdf</t>
  </si>
  <si>
    <t>F1</t>
  </si>
  <si>
    <t>Fuse</t>
  </si>
  <si>
    <t>Standard LEDs - SMD Yellow Clear 587nm</t>
  </si>
  <si>
    <t xml:space="preserve">859-LTST-C171KSKT </t>
  </si>
  <si>
    <t>https://eu.mouser.com/datasheet/2/239/Lite-On-LTST-C171KSKT-1175256.pdf</t>
  </si>
  <si>
    <t>D1</t>
  </si>
  <si>
    <t>D2</t>
  </si>
  <si>
    <t>D3</t>
  </si>
  <si>
    <t>D8, D9</t>
  </si>
  <si>
    <t>D10</t>
  </si>
  <si>
    <t>859-LTW-150TK</t>
  </si>
  <si>
    <t>859-LTST-C171KRKT</t>
  </si>
  <si>
    <t>604-APT2012VBC/D</t>
  </si>
  <si>
    <t>859-LTST-C171GKT</t>
  </si>
  <si>
    <t xml:space="preserve">Standard LEDs - SMD Green Clear 569nm </t>
  </si>
  <si>
    <t>https://eu.mouser.com/datasheet/2/239/Lite-On-LTST-C171GKT-1175279.pdf</t>
  </si>
  <si>
    <t xml:space="preserve">Standard LEDs - SMD Red Clear 55MCD </t>
  </si>
  <si>
    <t>https://eu.mouser.com/datasheet/2/239/Lite-On-LTST-C171KRKT-1175280.pdf</t>
  </si>
  <si>
    <t xml:space="preserve">Standard LEDs - SMD 2.0X1.2MM BLUE SMD LED </t>
  </si>
  <si>
    <t>https://eu.mouser.com/datasheet/2/216/APT2012VBC-D-246130.pdf</t>
  </si>
  <si>
    <t xml:space="preserve">Standard LEDs - SMD White 260MCD </t>
  </si>
  <si>
    <t>https://eu.mouser.com/datasheet/2/239/Lite-On-LTW-150TK-1175402.pdf</t>
  </si>
  <si>
    <t xml:space="preserve">Thin Film Resistors - SMD 1/16W 66.5ohm 0.5% 50ppm </t>
  </si>
  <si>
    <t xml:space="preserve">754-RR0816Q-66R5D80R </t>
  </si>
  <si>
    <t>https://eu.mouser.com/datasheet/2/392/susumu_RR_Data_Sheet-1206438.pdf</t>
  </si>
  <si>
    <t>66,5 Ohm</t>
  </si>
  <si>
    <t>R6</t>
  </si>
  <si>
    <t>60,4 Ohm</t>
  </si>
  <si>
    <t xml:space="preserve">Thin Film Resistors - SMD 1/16W 60.4ohm 0.5% 50ppm </t>
  </si>
  <si>
    <t xml:space="preserve"> 754-RR0816Q-60R4D76R</t>
  </si>
  <si>
    <t>R9, R8</t>
  </si>
  <si>
    <t xml:space="preserve">754-RR0816Q-160D </t>
  </si>
  <si>
    <t xml:space="preserve">Thin Film Resistors - SMD 1/16W 16ohm 0.5% 50ppm </t>
  </si>
  <si>
    <t>16 Ohm</t>
  </si>
  <si>
    <t>R10, R11, R12</t>
  </si>
  <si>
    <t xml:space="preserve">652-CR0603FX-1540ELF </t>
  </si>
  <si>
    <t xml:space="preserve">Thick Film Resistors - SMD 154ohm 1% 1/10W </t>
  </si>
  <si>
    <t>154 Ohm</t>
  </si>
  <si>
    <t>https://eu.mouser.com/datasheet/2/54/chpreztr-777398.pdf</t>
  </si>
  <si>
    <t>R15, R16</t>
  </si>
  <si>
    <t>10KOhm</t>
  </si>
  <si>
    <t xml:space="preserve">667-ERJ-3EKF1002V </t>
  </si>
  <si>
    <t xml:space="preserve">Thick Film Resistors - SMD 0603 10Kohms 1% AEC-Q200 </t>
  </si>
  <si>
    <t>https://eu.mouser.com/datasheet/2/315/AOA0000C304-1149620.pdf</t>
  </si>
  <si>
    <t>R1, R2, R3, R4, R5, R7, R13, R17, R23,</t>
  </si>
  <si>
    <t xml:space="preserve">8,66KOhm </t>
  </si>
  <si>
    <t xml:space="preserve">754-RR0816P-8661D91H </t>
  </si>
  <si>
    <t xml:space="preserve">Thin Film Resistors - SMD 1/16W 8.66Kohm 0.5% 25ppm </t>
  </si>
  <si>
    <t>R19, R20, R21, R22,</t>
  </si>
  <si>
    <t xml:space="preserve">Multilayer Ceramic Capacitors MLCC - SMD/SMT 0805 MLCC NPO 0.01 uF+/- 1% 50 V T&amp;R GP </t>
  </si>
  <si>
    <t xml:space="preserve">791-0805N103F500CT </t>
  </si>
  <si>
    <t>https://eu.mouser.com/datasheet/2/210/WTC_MLCC_General_Purpose-1534899.pdf</t>
  </si>
  <si>
    <t>C1</t>
  </si>
  <si>
    <t xml:space="preserve">791-0603B104J160CT </t>
  </si>
  <si>
    <t xml:space="preserve">Multilayer Ceramic Capacitors MLCC - SMD/SMT 0603 MLCC X7R 0.1 uF+/- 5% 16 V T&amp;R GP </t>
  </si>
  <si>
    <t>C3, C5, C6, C7, C8, C9</t>
  </si>
  <si>
    <t>4,7nF</t>
  </si>
  <si>
    <t xml:space="preserve">80-C0805C475J8RAUTO </t>
  </si>
  <si>
    <t xml:space="preserve">Multilayer Ceramic Capacitors MLCC - SMD/SMT 10V 4.7uF 5% X7R AUTO </t>
  </si>
  <si>
    <t>https://eu.mouser.com/datasheet/2/212/KEM_C1023_X7R_AUTO_SMD-1093309.pdf</t>
  </si>
  <si>
    <t>C2, C4</t>
  </si>
  <si>
    <t xml:space="preserve">MOSFET MOSFET N-CHANNEL SOT-523 </t>
  </si>
  <si>
    <t xml:space="preserve">621-DMG1012T-7 </t>
  </si>
  <si>
    <t>DMG1012T</t>
  </si>
  <si>
    <t>https://eu.mouser.com/datasheet/2/115/ds31783-44973.pdf</t>
  </si>
  <si>
    <t>Q4, Q5, Q6, Q7</t>
  </si>
  <si>
    <t>Narrowband filter 570 nm, _25x 2 mm</t>
  </si>
  <si>
    <t xml:space="preserve">Optical filter </t>
  </si>
  <si>
    <t>https://item.taobao.com/item.htm?id=8615466201</t>
  </si>
  <si>
    <t>https://item.taobao.com/item.htm?id=43871396239</t>
  </si>
  <si>
    <t>Narrowband filter 532 nm, _22x 1,6 mm</t>
  </si>
  <si>
    <t>RS Part #</t>
  </si>
  <si>
    <t>Photodetector</t>
  </si>
  <si>
    <t>ESP12E</t>
  </si>
  <si>
    <t xml:space="preserve">Light To Frequency &amp; Light To Voltage Light to Voltage Precision </t>
  </si>
  <si>
    <t>https://eu.mouser.com/datasheet/2/588/TSL257_DS000140_2-00-932622.pdf</t>
  </si>
  <si>
    <t>642-4430</t>
  </si>
  <si>
    <t>U1</t>
  </si>
  <si>
    <t>U4, U7, U8, U9</t>
  </si>
  <si>
    <t>Microcontroller + Wifi</t>
  </si>
  <si>
    <t>https://wiki.ai-thinker.com/_media/esp8266/a014ps01.pdf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</si>
</sst>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1" xfId="0" applyFill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3" xfId="0" applyBorder="1" applyAlignment="1">
      <alignment vertical="center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8" xfId="0" applyFill="1" applyBorder="1"/>
    <xf numFmtId="0" fontId="3" fillId="0" borderId="1" xfId="1" applyFill="1" applyBorder="1"/>
    <xf numFmtId="0" fontId="3" fillId="0" borderId="1" xfId="1" applyBorder="1"/>
    <xf numFmtId="0" fontId="3" fillId="0" borderId="9" xfId="1" applyFill="1" applyBorder="1"/>
    <xf numFmtId="0" fontId="3" fillId="0" borderId="9" xfId="1" applyBorder="1"/>
    <xf numFmtId="0" fontId="0" fillId="0" borderId="10" xfId="0" applyBorder="1"/>
    <xf numFmtId="0" fontId="3" fillId="0" borderId="10" xfId="1" applyBorder="1"/>
    <xf numFmtId="0" fontId="0" fillId="0" borderId="11" xfId="0" applyBorder="1"/>
    <xf numFmtId="0" fontId="0" fillId="0" borderId="8" xfId="0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2" xfId="0" applyFill="1" applyBorder="1"/>
    <xf numFmtId="0" fontId="0" fillId="0" borderId="13" xfId="0" applyBorder="1"/>
    <xf numFmtId="0" fontId="0" fillId="0" borderId="12" xfId="0" applyBorder="1"/>
    <xf numFmtId="0" fontId="0" fillId="2" borderId="6" xfId="0" applyFill="1" applyBorder="1"/>
    <xf numFmtId="0" fontId="0" fillId="0" borderId="14" xfId="0" applyBorder="1"/>
    <xf numFmtId="0" fontId="0" fillId="0" borderId="6" xfId="0" applyFill="1" applyBorder="1"/>
    <xf numFmtId="0" fontId="0" fillId="0" borderId="14" xfId="0" applyBorder="1" applyAlignment="1">
      <alignment vertical="center"/>
    </xf>
    <xf numFmtId="0" fontId="0" fillId="0" borderId="0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datasheet/2/163/DS_FT232R-11534.pdf" TargetMode="External"/><Relationship Id="rId13" Type="http://schemas.openxmlformats.org/officeDocument/2006/relationships/hyperlink" Target="https://eu.mouser.com/datasheet/2/239/Lite-On-LTST-C171GKT-1175279.pdf" TargetMode="External"/><Relationship Id="rId18" Type="http://schemas.openxmlformats.org/officeDocument/2006/relationships/hyperlink" Target="https://eu.mouser.com/datasheet/2/392/susumu_RR_Data_Sheet-1206438.pdf" TargetMode="External"/><Relationship Id="rId26" Type="http://schemas.openxmlformats.org/officeDocument/2006/relationships/hyperlink" Target="https://eu.mouser.com/datasheet/2/115/ds31783-44973.pdf" TargetMode="External"/><Relationship Id="rId3" Type="http://schemas.openxmlformats.org/officeDocument/2006/relationships/hyperlink" Target="https://eu.mouser.com/datasheet/2/423/VAOL-5GUV0T4-1064974.pdf" TargetMode="External"/><Relationship Id="rId21" Type="http://schemas.openxmlformats.org/officeDocument/2006/relationships/hyperlink" Target="https://eu.mouser.com/datasheet/2/315/AOA0000C304-1149620.pdf" TargetMode="External"/><Relationship Id="rId7" Type="http://schemas.openxmlformats.org/officeDocument/2006/relationships/hyperlink" Target="https://eu.mouser.com/datasheet/2/308/ENA1120-D-118663.pdf" TargetMode="External"/><Relationship Id="rId12" Type="http://schemas.openxmlformats.org/officeDocument/2006/relationships/hyperlink" Target="https://eu.mouser.com/datasheet/2/239/Lite-On-LTST-C171KSKT-1175256.pdf" TargetMode="External"/><Relationship Id="rId17" Type="http://schemas.openxmlformats.org/officeDocument/2006/relationships/hyperlink" Target="https://eu.mouser.com/datasheet/2/392/susumu_RR_Data_Sheet-1206438.pdf" TargetMode="External"/><Relationship Id="rId25" Type="http://schemas.openxmlformats.org/officeDocument/2006/relationships/hyperlink" Target="https://eu.mouser.com/datasheet/2/212/KEM_C1023_X7R_AUTO_SMD-1093309.pdf" TargetMode="External"/><Relationship Id="rId2" Type="http://schemas.openxmlformats.org/officeDocument/2006/relationships/hyperlink" Target="https://eu.mouser.com/datasheet/2/115/ZLDO1117-607727.pdf" TargetMode="External"/><Relationship Id="rId16" Type="http://schemas.openxmlformats.org/officeDocument/2006/relationships/hyperlink" Target="https://eu.mouser.com/datasheet/2/239/Lite-On-LTW-150TK-1175402.pdf" TargetMode="External"/><Relationship Id="rId20" Type="http://schemas.openxmlformats.org/officeDocument/2006/relationships/hyperlink" Target="https://eu.mouser.com/datasheet/2/54/chpreztr-777398.pdf" TargetMode="External"/><Relationship Id="rId29" Type="http://schemas.openxmlformats.org/officeDocument/2006/relationships/hyperlink" Target="https://eu.mouser.com/datasheet/2/588/TSL257_DS000140_2-00-932622.pdf" TargetMode="External"/><Relationship Id="rId1" Type="http://schemas.openxmlformats.org/officeDocument/2006/relationships/hyperlink" Target="http://www.ti.com/lit/ds/symlink/sn74hc4066.pdf" TargetMode="External"/><Relationship Id="rId6" Type="http://schemas.openxmlformats.org/officeDocument/2006/relationships/hyperlink" Target="http://optoelectronics.liteon.com/upload/download/DS-20-92-0267/4273.pdf" TargetMode="External"/><Relationship Id="rId11" Type="http://schemas.openxmlformats.org/officeDocument/2006/relationships/hyperlink" Target="https://eu.mouser.com/datasheet/2/240/Littelfuse_PTC_1206L_Datasheet.pdf-477012.pdf" TargetMode="External"/><Relationship Id="rId24" Type="http://schemas.openxmlformats.org/officeDocument/2006/relationships/hyperlink" Target="https://eu.mouser.com/datasheet/2/210/WTC_MLCC_General_Purpose-1534899.pdf" TargetMode="External"/><Relationship Id="rId5" Type="http://schemas.openxmlformats.org/officeDocument/2006/relationships/hyperlink" Target="https://eu.mouser.com/datasheet/2/239/Lite-On_LTL2R3TGY3KS-032A-1175244.pdf" TargetMode="External"/><Relationship Id="rId15" Type="http://schemas.openxmlformats.org/officeDocument/2006/relationships/hyperlink" Target="https://eu.mouser.com/datasheet/2/216/APT2012VBC-D-246130.pdf" TargetMode="External"/><Relationship Id="rId23" Type="http://schemas.openxmlformats.org/officeDocument/2006/relationships/hyperlink" Target="https://eu.mouser.com/datasheet/2/210/WTC_MLCC_General_Purpose-1534899.pdf" TargetMode="External"/><Relationship Id="rId28" Type="http://schemas.openxmlformats.org/officeDocument/2006/relationships/hyperlink" Target="https://item.taobao.com/item.htm?id=43871396239" TargetMode="External"/><Relationship Id="rId10" Type="http://schemas.openxmlformats.org/officeDocument/2006/relationships/hyperlink" Target="https://eu.mouser.com/datasheet/2/60/pts645-965362.pdf" TargetMode="External"/><Relationship Id="rId19" Type="http://schemas.openxmlformats.org/officeDocument/2006/relationships/hyperlink" Target="https://eu.mouser.com/datasheet/2/392/susumu_RR_Data_Sheet-1206438.pdf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eu.mouser.com/datasheet/2/239/Lite-On_LTL2R3TBV3KS-032A-1175179.pdf" TargetMode="External"/><Relationship Id="rId9" Type="http://schemas.openxmlformats.org/officeDocument/2006/relationships/hyperlink" Target="https://eu.mouser.com/datasheet/2/445/629105150521-469306.pdf" TargetMode="External"/><Relationship Id="rId14" Type="http://schemas.openxmlformats.org/officeDocument/2006/relationships/hyperlink" Target="https://eu.mouser.com/datasheet/2/239/Lite-On-LTST-C171KRKT-1175280.pdf" TargetMode="External"/><Relationship Id="rId22" Type="http://schemas.openxmlformats.org/officeDocument/2006/relationships/hyperlink" Target="https://eu.mouser.com/datasheet/2/392/susumu_RR_Data_Sheet-1206438.pdf" TargetMode="External"/><Relationship Id="rId27" Type="http://schemas.openxmlformats.org/officeDocument/2006/relationships/hyperlink" Target="https://item.taobao.com/item.htm?id=8615466201" TargetMode="External"/><Relationship Id="rId30" Type="http://schemas.openxmlformats.org/officeDocument/2006/relationships/hyperlink" Target="https://wiki.ai-thinker.com/_media/esp8266/a014ps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24" workbookViewId="0">
      <selection activeCell="F21" sqref="F21"/>
    </sheetView>
  </sheetViews>
  <sheetFormatPr baseColWidth="10" defaultRowHeight="15" x14ac:dyDescent="0.25"/>
  <cols>
    <col min="1" max="1" width="20.42578125" customWidth="1"/>
    <col min="2" max="2" width="44.7109375" customWidth="1"/>
    <col min="3" max="3" width="24.28515625" customWidth="1"/>
    <col min="4" max="4" width="11.42578125" style="34"/>
    <col min="5" max="5" width="16.140625" customWidth="1"/>
    <col min="6" max="6" width="13.85546875" customWidth="1"/>
  </cols>
  <sheetData>
    <row r="1" spans="1:9" ht="15.75" x14ac:dyDescent="0.25">
      <c r="A1" s="25" t="s">
        <v>0</v>
      </c>
      <c r="B1" s="26"/>
    </row>
    <row r="2" spans="1:9" x14ac:dyDescent="0.25">
      <c r="A2" s="1" t="s">
        <v>1</v>
      </c>
      <c r="B2" s="1" t="s">
        <v>2</v>
      </c>
      <c r="C2" s="27" t="s">
        <v>16</v>
      </c>
      <c r="D2" s="1" t="s">
        <v>138</v>
      </c>
      <c r="E2" s="30" t="s">
        <v>3</v>
      </c>
      <c r="F2" s="1" t="s">
        <v>17</v>
      </c>
      <c r="G2" s="1" t="s">
        <v>4</v>
      </c>
      <c r="H2" s="1" t="s">
        <v>5</v>
      </c>
      <c r="I2" s="1" t="s">
        <v>6</v>
      </c>
    </row>
    <row r="3" spans="1:9" ht="15.75" thickBot="1" x14ac:dyDescent="0.3">
      <c r="A3" s="2" t="s">
        <v>7</v>
      </c>
      <c r="B3" s="3"/>
      <c r="C3" s="3"/>
      <c r="D3" s="10"/>
      <c r="E3" s="3"/>
      <c r="G3" s="3"/>
      <c r="H3" s="3"/>
      <c r="I3" s="3"/>
    </row>
    <row r="4" spans="1:9" x14ac:dyDescent="0.25">
      <c r="A4" s="4" t="s">
        <v>8</v>
      </c>
      <c r="B4" s="4" t="s">
        <v>121</v>
      </c>
      <c r="C4" s="28" t="s">
        <v>120</v>
      </c>
      <c r="D4" s="4"/>
      <c r="E4" s="31" t="s">
        <v>122</v>
      </c>
      <c r="F4" s="17" t="s">
        <v>118</v>
      </c>
      <c r="G4" s="6">
        <v>6</v>
      </c>
      <c r="H4" s="4">
        <v>0.12</v>
      </c>
      <c r="I4" s="4">
        <f>H4*G4</f>
        <v>0.72</v>
      </c>
    </row>
    <row r="5" spans="1:9" x14ac:dyDescent="0.25">
      <c r="A5" s="19" t="s">
        <v>9</v>
      </c>
      <c r="B5" s="19" t="s">
        <v>116</v>
      </c>
      <c r="C5" s="29" t="s">
        <v>117</v>
      </c>
      <c r="D5" s="7"/>
      <c r="E5" s="8" t="s">
        <v>119</v>
      </c>
      <c r="F5" s="20" t="s">
        <v>118</v>
      </c>
      <c r="G5" s="21">
        <v>1</v>
      </c>
      <c r="H5" s="19">
        <v>0.34699999999999998</v>
      </c>
      <c r="I5" s="22">
        <f>H5*G5</f>
        <v>0.34699999999999998</v>
      </c>
    </row>
    <row r="6" spans="1:9" x14ac:dyDescent="0.25">
      <c r="A6" s="7" t="s">
        <v>123</v>
      </c>
      <c r="B6" s="23" t="s">
        <v>125</v>
      </c>
      <c r="C6" s="29" t="s">
        <v>124</v>
      </c>
      <c r="D6" s="7"/>
      <c r="E6" s="32" t="s">
        <v>127</v>
      </c>
      <c r="F6" s="16" t="s">
        <v>126</v>
      </c>
      <c r="G6" s="7">
        <v>2</v>
      </c>
      <c r="H6" s="7">
        <v>0.57899999999999996</v>
      </c>
      <c r="I6" s="7">
        <f>H6*G6</f>
        <v>1.1579999999999999</v>
      </c>
    </row>
    <row r="7" spans="1:9" ht="15.75" thickBot="1" x14ac:dyDescent="0.3">
      <c r="A7" s="2" t="s">
        <v>10</v>
      </c>
      <c r="B7" s="3"/>
      <c r="C7" s="3"/>
      <c r="D7" s="10"/>
      <c r="E7" s="3"/>
      <c r="G7" s="3"/>
      <c r="H7" s="3"/>
      <c r="I7" s="10"/>
    </row>
    <row r="8" spans="1:9" x14ac:dyDescent="0.25">
      <c r="A8" s="4" t="s">
        <v>92</v>
      </c>
      <c r="B8" s="4" t="s">
        <v>89</v>
      </c>
      <c r="C8" s="5" t="s">
        <v>90</v>
      </c>
      <c r="D8" s="4"/>
      <c r="E8" s="8" t="s">
        <v>93</v>
      </c>
      <c r="F8" s="18" t="s">
        <v>91</v>
      </c>
      <c r="G8" s="4">
        <v>1</v>
      </c>
      <c r="H8" s="4">
        <v>0.1</v>
      </c>
      <c r="I8" s="4">
        <f>H8*G8</f>
        <v>0.1</v>
      </c>
    </row>
    <row r="9" spans="1:9" x14ac:dyDescent="0.25">
      <c r="A9" s="7" t="s">
        <v>94</v>
      </c>
      <c r="B9" s="7" t="s">
        <v>95</v>
      </c>
      <c r="C9" s="29" t="s">
        <v>96</v>
      </c>
      <c r="D9" s="7"/>
      <c r="E9" s="8" t="s">
        <v>97</v>
      </c>
      <c r="F9" s="15" t="s">
        <v>91</v>
      </c>
      <c r="G9" s="7">
        <v>2</v>
      </c>
      <c r="H9" s="7">
        <v>0.1</v>
      </c>
      <c r="I9" s="4">
        <f t="shared" ref="I9:I13" si="0">H9*G9</f>
        <v>0.2</v>
      </c>
    </row>
    <row r="10" spans="1:9" x14ac:dyDescent="0.25">
      <c r="A10" s="7" t="s">
        <v>100</v>
      </c>
      <c r="B10" s="7" t="s">
        <v>99</v>
      </c>
      <c r="C10" s="29" t="s">
        <v>98</v>
      </c>
      <c r="D10" s="7"/>
      <c r="E10" s="8" t="s">
        <v>101</v>
      </c>
      <c r="F10" s="15" t="s">
        <v>91</v>
      </c>
      <c r="G10" s="7">
        <v>3</v>
      </c>
      <c r="H10" s="7">
        <v>0.1</v>
      </c>
      <c r="I10" s="4">
        <f t="shared" si="0"/>
        <v>0.30000000000000004</v>
      </c>
    </row>
    <row r="11" spans="1:9" x14ac:dyDescent="0.25">
      <c r="A11" s="7" t="s">
        <v>104</v>
      </c>
      <c r="B11" s="7" t="s">
        <v>103</v>
      </c>
      <c r="C11" s="29" t="s">
        <v>102</v>
      </c>
      <c r="D11" s="7"/>
      <c r="E11" s="8" t="s">
        <v>106</v>
      </c>
      <c r="F11" s="15" t="s">
        <v>105</v>
      </c>
      <c r="G11" s="7">
        <v>2</v>
      </c>
      <c r="H11" s="7">
        <v>0.1</v>
      </c>
      <c r="I11" s="4">
        <f t="shared" si="0"/>
        <v>0.2</v>
      </c>
    </row>
    <row r="12" spans="1:9" x14ac:dyDescent="0.25">
      <c r="A12" s="7" t="s">
        <v>107</v>
      </c>
      <c r="B12" s="7" t="s">
        <v>109</v>
      </c>
      <c r="C12" s="29" t="s">
        <v>108</v>
      </c>
      <c r="D12" s="7"/>
      <c r="E12" s="8" t="s">
        <v>111</v>
      </c>
      <c r="F12" s="15" t="s">
        <v>110</v>
      </c>
      <c r="G12" s="7">
        <v>9</v>
      </c>
      <c r="H12" s="7">
        <v>0.1</v>
      </c>
      <c r="I12" s="4">
        <f t="shared" si="0"/>
        <v>0.9</v>
      </c>
    </row>
    <row r="13" spans="1:9" x14ac:dyDescent="0.25">
      <c r="A13" s="14" t="s">
        <v>112</v>
      </c>
      <c r="B13" s="14" t="s">
        <v>114</v>
      </c>
      <c r="C13" s="29" t="s">
        <v>113</v>
      </c>
      <c r="D13" s="7"/>
      <c r="E13" s="32" t="s">
        <v>115</v>
      </c>
      <c r="F13" s="16" t="s">
        <v>91</v>
      </c>
      <c r="G13" s="14">
        <v>4</v>
      </c>
      <c r="H13" s="14">
        <v>0.1</v>
      </c>
      <c r="I13" s="4">
        <f t="shared" si="0"/>
        <v>0.4</v>
      </c>
    </row>
    <row r="14" spans="1:9" ht="15.75" thickBot="1" x14ac:dyDescent="0.3">
      <c r="A14" s="9" t="s">
        <v>11</v>
      </c>
      <c r="B14" s="10"/>
      <c r="C14" s="10"/>
      <c r="D14" s="10"/>
      <c r="E14" s="10"/>
      <c r="G14" s="10"/>
      <c r="H14" s="10"/>
      <c r="I14" s="10"/>
    </row>
    <row r="15" spans="1:9" x14ac:dyDescent="0.25">
      <c r="A15" s="11" t="s">
        <v>18</v>
      </c>
      <c r="B15" s="4" t="s">
        <v>19</v>
      </c>
      <c r="C15" s="28" t="s">
        <v>20</v>
      </c>
      <c r="D15" s="4"/>
      <c r="E15" s="33" t="s">
        <v>21</v>
      </c>
      <c r="F15" s="18" t="s">
        <v>22</v>
      </c>
      <c r="G15" s="6">
        <v>1</v>
      </c>
      <c r="H15" s="4">
        <v>0.49</v>
      </c>
      <c r="I15" s="4">
        <f>H15*G15</f>
        <v>0.49</v>
      </c>
    </row>
    <row r="16" spans="1:9" x14ac:dyDescent="0.25">
      <c r="A16" s="13" t="s">
        <v>27</v>
      </c>
      <c r="B16" s="7" t="s">
        <v>24</v>
      </c>
      <c r="C16" s="29" t="s">
        <v>23</v>
      </c>
      <c r="D16" s="7"/>
      <c r="E16" s="8" t="s">
        <v>26</v>
      </c>
      <c r="F16" s="16" t="s">
        <v>25</v>
      </c>
      <c r="G16" s="7">
        <v>1</v>
      </c>
      <c r="H16" s="24">
        <v>0.47</v>
      </c>
      <c r="I16" s="7">
        <f>H16*G16</f>
        <v>0.47</v>
      </c>
    </row>
    <row r="17" spans="1:9" x14ac:dyDescent="0.25">
      <c r="A17" s="7" t="s">
        <v>47</v>
      </c>
      <c r="B17" s="7" t="s">
        <v>46</v>
      </c>
      <c r="C17" s="29" t="s">
        <v>45</v>
      </c>
      <c r="D17" s="7"/>
      <c r="E17" s="8" t="s">
        <v>50</v>
      </c>
      <c r="F17" s="16" t="s">
        <v>48</v>
      </c>
      <c r="G17" s="7">
        <v>4</v>
      </c>
      <c r="H17" s="7">
        <v>0.38</v>
      </c>
      <c r="I17" s="7">
        <f t="shared" ref="I17:I20" si="1">H17*G17</f>
        <v>1.52</v>
      </c>
    </row>
    <row r="18" spans="1:9" x14ac:dyDescent="0.25">
      <c r="A18" s="7" t="s">
        <v>52</v>
      </c>
      <c r="B18" s="7" t="s">
        <v>53</v>
      </c>
      <c r="C18" s="29" t="s">
        <v>49</v>
      </c>
      <c r="D18" s="7"/>
      <c r="E18" s="8" t="s">
        <v>54</v>
      </c>
      <c r="F18" s="16" t="s">
        <v>51</v>
      </c>
      <c r="G18" s="7">
        <v>1</v>
      </c>
      <c r="H18" s="7">
        <v>4.5</v>
      </c>
      <c r="I18" s="7">
        <f t="shared" si="1"/>
        <v>4.5</v>
      </c>
    </row>
    <row r="19" spans="1:9" x14ac:dyDescent="0.25">
      <c r="A19" s="7" t="s">
        <v>130</v>
      </c>
      <c r="B19" s="7" t="s">
        <v>128</v>
      </c>
      <c r="C19" s="29" t="s">
        <v>129</v>
      </c>
      <c r="D19" s="7"/>
      <c r="E19" s="8" t="s">
        <v>132</v>
      </c>
      <c r="F19" s="15" t="s">
        <v>131</v>
      </c>
      <c r="G19" s="7">
        <v>4</v>
      </c>
      <c r="H19" s="7">
        <v>0.28999999999999998</v>
      </c>
      <c r="I19" s="7">
        <f t="shared" si="1"/>
        <v>1.1599999999999999</v>
      </c>
    </row>
    <row r="20" spans="1:9" x14ac:dyDescent="0.25">
      <c r="A20" s="14" t="s">
        <v>140</v>
      </c>
      <c r="B20" s="7" t="s">
        <v>146</v>
      </c>
      <c r="C20" s="29"/>
      <c r="D20" s="7"/>
      <c r="E20" s="8" t="s">
        <v>144</v>
      </c>
      <c r="F20" s="16" t="s">
        <v>147</v>
      </c>
      <c r="G20" s="7">
        <v>1</v>
      </c>
      <c r="H20" s="7">
        <v>1.1599999999999999</v>
      </c>
      <c r="I20" s="7">
        <f t="shared" si="1"/>
        <v>1.1599999999999999</v>
      </c>
    </row>
    <row r="21" spans="1:9" x14ac:dyDescent="0.25">
      <c r="A21" s="23" t="s">
        <v>139</v>
      </c>
      <c r="B21" s="23" t="s">
        <v>141</v>
      </c>
      <c r="C21" s="7"/>
      <c r="D21" s="7" t="s">
        <v>143</v>
      </c>
      <c r="E21" s="7" t="s">
        <v>145</v>
      </c>
      <c r="F21" s="16" t="s">
        <v>142</v>
      </c>
      <c r="G21" s="23">
        <v>4</v>
      </c>
      <c r="H21" s="23">
        <v>2.4500000000000002</v>
      </c>
      <c r="I21" s="23">
        <f>H21*G21</f>
        <v>9.8000000000000007</v>
      </c>
    </row>
    <row r="22" spans="1:9" ht="15.75" thickBot="1" x14ac:dyDescent="0.3">
      <c r="A22" s="9" t="s">
        <v>12</v>
      </c>
      <c r="B22" s="3"/>
      <c r="C22" s="3"/>
      <c r="D22" s="10"/>
      <c r="E22" s="3"/>
      <c r="G22" s="3"/>
      <c r="H22" s="3"/>
      <c r="I22" s="3"/>
    </row>
    <row r="23" spans="1:9" x14ac:dyDescent="0.25">
      <c r="A23" s="4" t="s">
        <v>28</v>
      </c>
      <c r="B23" s="4" t="s">
        <v>29</v>
      </c>
      <c r="C23" s="28" t="s">
        <v>30</v>
      </c>
      <c r="D23" s="4"/>
      <c r="E23" s="31" t="s">
        <v>31</v>
      </c>
      <c r="F23" s="18" t="s">
        <v>32</v>
      </c>
      <c r="G23" s="6">
        <v>1</v>
      </c>
      <c r="H23" s="4">
        <v>0.97899999999999998</v>
      </c>
      <c r="I23" s="4">
        <f t="shared" ref="I23:I32" si="2">H23*G23</f>
        <v>0.97899999999999998</v>
      </c>
    </row>
    <row r="24" spans="1:9" x14ac:dyDescent="0.25">
      <c r="A24" s="7" t="s">
        <v>28</v>
      </c>
      <c r="B24" s="7" t="s">
        <v>34</v>
      </c>
      <c r="C24" s="29" t="s">
        <v>33</v>
      </c>
      <c r="D24" s="7"/>
      <c r="E24" s="8" t="s">
        <v>36</v>
      </c>
      <c r="F24" s="16" t="s">
        <v>35</v>
      </c>
      <c r="G24" s="8">
        <v>1</v>
      </c>
      <c r="H24" s="7">
        <v>0.27</v>
      </c>
      <c r="I24" s="4">
        <f t="shared" si="2"/>
        <v>0.27</v>
      </c>
    </row>
    <row r="25" spans="1:9" x14ac:dyDescent="0.25">
      <c r="A25" s="7" t="s">
        <v>28</v>
      </c>
      <c r="B25" s="7" t="s">
        <v>38</v>
      </c>
      <c r="C25" s="29" t="s">
        <v>37</v>
      </c>
      <c r="D25" s="7"/>
      <c r="E25" s="8" t="s">
        <v>40</v>
      </c>
      <c r="F25" s="16" t="s">
        <v>39</v>
      </c>
      <c r="G25" s="8">
        <v>1</v>
      </c>
      <c r="H25" s="7">
        <v>0.27</v>
      </c>
      <c r="I25" s="4">
        <f t="shared" si="2"/>
        <v>0.27</v>
      </c>
    </row>
    <row r="26" spans="1:9" x14ac:dyDescent="0.25">
      <c r="A26" s="23" t="s">
        <v>28</v>
      </c>
      <c r="B26" s="23" t="s">
        <v>42</v>
      </c>
      <c r="C26" s="29" t="s">
        <v>41</v>
      </c>
      <c r="D26" s="7"/>
      <c r="E26" s="32" t="s">
        <v>43</v>
      </c>
      <c r="F26" s="16" t="s">
        <v>44</v>
      </c>
      <c r="G26" s="23">
        <v>1</v>
      </c>
      <c r="H26" s="23">
        <v>0.12</v>
      </c>
      <c r="I26" s="7">
        <f t="shared" si="2"/>
        <v>0.12</v>
      </c>
    </row>
    <row r="27" spans="1:9" x14ac:dyDescent="0.25">
      <c r="A27" s="23" t="s">
        <v>58</v>
      </c>
      <c r="B27" s="23" t="s">
        <v>56</v>
      </c>
      <c r="C27" s="29" t="s">
        <v>55</v>
      </c>
      <c r="D27" s="7"/>
      <c r="E27" s="8" t="s">
        <v>13</v>
      </c>
      <c r="F27" s="16" t="s">
        <v>57</v>
      </c>
      <c r="G27" s="23">
        <v>1</v>
      </c>
      <c r="H27" s="23">
        <v>2.1</v>
      </c>
      <c r="I27" s="23">
        <f t="shared" si="2"/>
        <v>2.1</v>
      </c>
    </row>
    <row r="28" spans="1:9" x14ac:dyDescent="0.25">
      <c r="A28" s="23" t="s">
        <v>61</v>
      </c>
      <c r="B28" s="23" t="s">
        <v>60</v>
      </c>
      <c r="C28" s="29" t="s">
        <v>59</v>
      </c>
      <c r="D28" s="7"/>
      <c r="E28" s="32" t="s">
        <v>62</v>
      </c>
      <c r="F28" s="15" t="s">
        <v>63</v>
      </c>
      <c r="G28" s="23">
        <v>2</v>
      </c>
      <c r="H28" s="23">
        <v>0.14000000000000001</v>
      </c>
      <c r="I28" s="23">
        <f t="shared" si="2"/>
        <v>0.28000000000000003</v>
      </c>
    </row>
    <row r="29" spans="1:9" x14ac:dyDescent="0.25">
      <c r="A29" s="23" t="s">
        <v>68</v>
      </c>
      <c r="B29" s="23" t="s">
        <v>64</v>
      </c>
      <c r="C29" s="29" t="s">
        <v>65</v>
      </c>
      <c r="D29" s="7"/>
      <c r="E29" s="32" t="s">
        <v>67</v>
      </c>
      <c r="F29" s="16" t="s">
        <v>66</v>
      </c>
      <c r="G29" s="23">
        <v>1</v>
      </c>
      <c r="H29" s="23">
        <v>0.44</v>
      </c>
      <c r="I29" s="23">
        <f t="shared" si="2"/>
        <v>0.44</v>
      </c>
    </row>
    <row r="30" spans="1:9" x14ac:dyDescent="0.25">
      <c r="A30" s="23" t="s">
        <v>28</v>
      </c>
      <c r="B30" s="23" t="s">
        <v>69</v>
      </c>
      <c r="C30" s="29" t="s">
        <v>70</v>
      </c>
      <c r="D30" s="7"/>
      <c r="E30" s="32" t="s">
        <v>72</v>
      </c>
      <c r="F30" s="16" t="s">
        <v>71</v>
      </c>
      <c r="G30" s="23">
        <v>1</v>
      </c>
      <c r="H30" s="23">
        <v>0.3</v>
      </c>
      <c r="I30" s="23">
        <f t="shared" si="2"/>
        <v>0.3</v>
      </c>
    </row>
    <row r="31" spans="1:9" x14ac:dyDescent="0.25">
      <c r="A31" s="23" t="s">
        <v>28</v>
      </c>
      <c r="B31" s="23" t="s">
        <v>81</v>
      </c>
      <c r="C31" s="29" t="s">
        <v>80</v>
      </c>
      <c r="D31" s="7"/>
      <c r="E31" s="32" t="s">
        <v>73</v>
      </c>
      <c r="F31" s="16" t="s">
        <v>82</v>
      </c>
      <c r="G31" s="23">
        <v>1</v>
      </c>
      <c r="H31" s="23">
        <v>0.26</v>
      </c>
      <c r="I31" s="23">
        <f t="shared" si="2"/>
        <v>0.26</v>
      </c>
    </row>
    <row r="32" spans="1:9" x14ac:dyDescent="0.25">
      <c r="A32" s="23" t="s">
        <v>28</v>
      </c>
      <c r="B32" s="23" t="s">
        <v>85</v>
      </c>
      <c r="C32" s="29" t="s">
        <v>79</v>
      </c>
      <c r="D32" s="7"/>
      <c r="E32" s="32" t="s">
        <v>74</v>
      </c>
      <c r="F32" s="15" t="s">
        <v>86</v>
      </c>
      <c r="G32" s="7">
        <v>1</v>
      </c>
      <c r="H32" s="23">
        <v>0.46</v>
      </c>
      <c r="I32" s="23">
        <f t="shared" si="2"/>
        <v>0.46</v>
      </c>
    </row>
    <row r="33" spans="1:10" x14ac:dyDescent="0.25">
      <c r="A33" s="23" t="s">
        <v>28</v>
      </c>
      <c r="B33" s="7" t="s">
        <v>83</v>
      </c>
      <c r="C33" s="29" t="s">
        <v>78</v>
      </c>
      <c r="D33" s="7"/>
      <c r="E33" s="32" t="s">
        <v>75</v>
      </c>
      <c r="F33" s="15" t="s">
        <v>84</v>
      </c>
      <c r="G33" s="7">
        <v>2</v>
      </c>
      <c r="H33" s="7">
        <v>0.28000000000000003</v>
      </c>
      <c r="I33" s="23">
        <f t="shared" ref="I33:I36" si="3">H33*G33</f>
        <v>0.56000000000000005</v>
      </c>
    </row>
    <row r="34" spans="1:10" x14ac:dyDescent="0.25">
      <c r="A34" s="23" t="s">
        <v>28</v>
      </c>
      <c r="B34" s="7" t="s">
        <v>87</v>
      </c>
      <c r="C34" s="29" t="s">
        <v>77</v>
      </c>
      <c r="D34" s="7"/>
      <c r="E34" s="32" t="s">
        <v>76</v>
      </c>
      <c r="F34" s="15" t="s">
        <v>88</v>
      </c>
      <c r="G34" s="7">
        <v>1</v>
      </c>
      <c r="H34" s="7">
        <v>0.46</v>
      </c>
      <c r="I34" s="23">
        <f t="shared" si="3"/>
        <v>0.46</v>
      </c>
    </row>
    <row r="35" spans="1:10" x14ac:dyDescent="0.25">
      <c r="A35" s="23" t="s">
        <v>134</v>
      </c>
      <c r="B35" s="23" t="s">
        <v>133</v>
      </c>
      <c r="C35" s="29"/>
      <c r="D35" s="7"/>
      <c r="E35" s="8"/>
      <c r="F35" s="16" t="s">
        <v>135</v>
      </c>
      <c r="G35" s="23">
        <v>1</v>
      </c>
      <c r="H35" s="23">
        <v>2.27</v>
      </c>
      <c r="I35" s="23">
        <f t="shared" si="3"/>
        <v>2.27</v>
      </c>
    </row>
    <row r="36" spans="1:10" x14ac:dyDescent="0.25">
      <c r="A36" s="23" t="s">
        <v>134</v>
      </c>
      <c r="B36" s="23" t="s">
        <v>137</v>
      </c>
      <c r="C36" s="29"/>
      <c r="D36" s="7"/>
      <c r="E36" s="8"/>
      <c r="F36" s="16" t="s">
        <v>136</v>
      </c>
      <c r="G36" s="7">
        <v>1</v>
      </c>
      <c r="H36" s="7">
        <v>22.61</v>
      </c>
      <c r="I36" s="7">
        <f t="shared" si="3"/>
        <v>22.61</v>
      </c>
    </row>
    <row r="38" spans="1:10" x14ac:dyDescent="0.25">
      <c r="H38" s="12" t="s">
        <v>14</v>
      </c>
      <c r="I38">
        <f>I4+I5+I6+I8+I9+I10+I11+I12+I13+I15+I16+I17+I18+I19+I23+I24+I25+I26+I27+I28+I29+I30+I31+I32+I33+I34+I35+I36+I21+I20</f>
        <v>54.804000000000002</v>
      </c>
      <c r="J38" t="s">
        <v>15</v>
      </c>
    </row>
  </sheetData>
  <hyperlinks>
    <hyperlink ref="F15" r:id="rId1" xr:uid="{827B7DB9-F86A-4508-B988-E6B707D8C7B1}"/>
    <hyperlink ref="F16" r:id="rId2" xr:uid="{F2960CC5-4757-4909-B2F2-EC1A5361E5D0}"/>
    <hyperlink ref="F23" r:id="rId3" xr:uid="{9DBE7B06-3849-427E-BD26-36D7E656113E}"/>
    <hyperlink ref="F24" r:id="rId4" xr:uid="{7E2AF39E-7E66-48DF-B52D-5428FC964157}"/>
    <hyperlink ref="F25" r:id="rId5" xr:uid="{517B627E-C0E9-4EC6-BC02-5788F02E4836}"/>
    <hyperlink ref="F26" r:id="rId6" xr:uid="{1E79C890-3F09-423E-91A1-35B5B5E55896}"/>
    <hyperlink ref="F17" r:id="rId7" xr:uid="{7F6F08E1-56E1-4A00-B7ED-7D6AE6C947BE}"/>
    <hyperlink ref="F18" r:id="rId8" xr:uid="{C058D47D-AC3D-450E-9813-455A6C9F9536}"/>
    <hyperlink ref="F27" r:id="rId9" xr:uid="{246BBCF7-57BE-4645-9EDC-DEC02CAC5471}"/>
    <hyperlink ref="F28" r:id="rId10" xr:uid="{1E225801-5E78-4CBF-A45B-1CADAB39F939}"/>
    <hyperlink ref="F29" r:id="rId11" xr:uid="{9DE56879-56B1-4B62-B3AD-273C8A983A8E}"/>
    <hyperlink ref="F30" r:id="rId12" xr:uid="{D13797CD-5FEA-4425-A918-5852DECC5D03}"/>
    <hyperlink ref="F31" r:id="rId13" xr:uid="{6E1FFA6A-DFD0-4F70-8655-F336D171D23D}"/>
    <hyperlink ref="F33" r:id="rId14" xr:uid="{0C270A10-8EAC-4FD0-9A78-A32189EFB5FB}"/>
    <hyperlink ref="F32" r:id="rId15" xr:uid="{8EA157FE-E125-49B1-904F-3DAD60095D3F}"/>
    <hyperlink ref="F34" r:id="rId16" xr:uid="{DD460846-1165-4EE4-823A-7A9C4697DC72}"/>
    <hyperlink ref="F8" r:id="rId17" xr:uid="{3CD6523A-F2F9-4868-B429-559081529FF6}"/>
    <hyperlink ref="F9" r:id="rId18" xr:uid="{9250302C-4F02-4A5E-8606-FE6BA71E9BA9}"/>
    <hyperlink ref="F10" r:id="rId19" xr:uid="{A7FE0A97-DE28-48B6-82BE-0F0D8AB13535}"/>
    <hyperlink ref="F11" r:id="rId20" xr:uid="{155F836B-6E84-43CD-94D4-EEAA5D23F363}"/>
    <hyperlink ref="F12" r:id="rId21" xr:uid="{D4782035-17F4-47CC-AB70-D8C2EFD8F4F0}"/>
    <hyperlink ref="F13" r:id="rId22" xr:uid="{0E33A467-0A26-4B00-83E4-EAEFBC0D7EDD}"/>
    <hyperlink ref="F5" r:id="rId23" xr:uid="{A1AA2F51-774A-45F3-A44F-AA100D6F3B41}"/>
    <hyperlink ref="F4" r:id="rId24" xr:uid="{87C84BA7-F99A-41F5-8890-21C57EC673D6}"/>
    <hyperlink ref="F6" r:id="rId25" xr:uid="{D8404650-776C-4A5E-82B5-019683D0766F}"/>
    <hyperlink ref="F19" r:id="rId26" xr:uid="{3D62FE73-600D-4221-9025-0B62E66CB84C}"/>
    <hyperlink ref="F35" r:id="rId27" xr:uid="{FD617C38-4F9A-4F41-9745-22DC4CFF22FE}"/>
    <hyperlink ref="F36" r:id="rId28" xr:uid="{D7E0D14A-1AC4-4646-BA79-9EBE46E84211}"/>
    <hyperlink ref="F21" r:id="rId29" xr:uid="{861B977A-D301-454A-9C6C-A603924C9FD2}"/>
    <hyperlink ref="F20" r:id="rId30" xr:uid="{1785B63D-6F9C-4092-A9B4-C050EBFDCBF0}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2019-10-14T21:12:40Z</dcterms:created>
  <dcterms:modified xsi:type="dcterms:W3CDTF">2019-10-18T18:12:12Z</dcterms:modified>
</cp:coreProperties>
</file>