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ene\Desktop\data-validation-tests\data\"/>
    </mc:Choice>
  </mc:AlternateContent>
  <xr:revisionPtr revIDLastSave="0" documentId="8_{A48021D9-DE6A-4426-9F7A-64ED76A6D4CD}" xr6:coauthVersionLast="46" xr6:coauthVersionMax="46" xr10:uidLastSave="{00000000-0000-0000-0000-000000000000}"/>
  <bookViews>
    <workbookView xWindow="-108" yWindow="-108" windowWidth="23256" windowHeight="12576" xr2:uid="{42B0B56D-77D4-4771-A501-D11F857A322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1" l="1"/>
  <c r="S11" i="1"/>
  <c r="R11" i="1"/>
  <c r="Q11" i="1"/>
  <c r="P11" i="1"/>
  <c r="T10" i="1"/>
  <c r="S10" i="1"/>
  <c r="R10" i="1"/>
  <c r="Q10" i="1"/>
  <c r="P10" i="1"/>
  <c r="T9" i="1"/>
  <c r="S9" i="1"/>
  <c r="R9" i="1"/>
  <c r="Q9" i="1"/>
  <c r="P9" i="1"/>
  <c r="T8" i="1"/>
  <c r="S8" i="1"/>
  <c r="R8" i="1"/>
  <c r="Q8" i="1"/>
  <c r="P8" i="1"/>
  <c r="T7" i="1"/>
  <c r="S7" i="1"/>
  <c r="R7" i="1"/>
  <c r="Q7" i="1"/>
  <c r="P7" i="1"/>
  <c r="T6" i="1"/>
  <c r="S6" i="1"/>
  <c r="R6" i="1"/>
  <c r="Q6" i="1"/>
  <c r="P6" i="1"/>
  <c r="T5" i="1"/>
  <c r="S5" i="1"/>
  <c r="R5" i="1"/>
  <c r="Q5" i="1"/>
  <c r="P5" i="1"/>
  <c r="T4" i="1"/>
  <c r="S4" i="1"/>
  <c r="R4" i="1"/>
  <c r="Q4" i="1"/>
  <c r="P4" i="1"/>
  <c r="T3" i="1"/>
  <c r="S3" i="1"/>
  <c r="R3" i="1"/>
  <c r="Q3" i="1"/>
  <c r="P3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<sst xmlns="http://schemas.openxmlformats.org/spreadsheetml/2006/main" count="212" uniqueCount="126">
  <si>
    <t>COUNTRY</t>
  </si>
  <si>
    <t>LOCATION ID</t>
  </si>
  <si>
    <t>LOCATION NAME</t>
  </si>
  <si>
    <t>PHONE</t>
  </si>
  <si>
    <t>LATITUDE</t>
  </si>
  <si>
    <t>LONGITUDE</t>
  </si>
  <si>
    <t>ADDRESS</t>
  </si>
  <si>
    <t>COMPLEMENT</t>
  </si>
  <si>
    <t>POSTALCODE</t>
  </si>
  <si>
    <t>CITY</t>
  </si>
  <si>
    <t>COMPANY ID</t>
  </si>
  <si>
    <t>COMPANY NAME</t>
  </si>
  <si>
    <t>CONTRACT LEVEL</t>
  </si>
  <si>
    <t>CONTRACT TYPE</t>
  </si>
  <si>
    <t>BRAND</t>
  </si>
  <si>
    <t>Sales</t>
  </si>
  <si>
    <t>After Sales</t>
  </si>
  <si>
    <t>Base VN</t>
  </si>
  <si>
    <t>Base PR</t>
  </si>
  <si>
    <t>Base SE</t>
  </si>
  <si>
    <t>NV SALES</t>
  </si>
  <si>
    <t>USED CAR SALES</t>
  </si>
  <si>
    <t>RENAULT SPORT</t>
  </si>
  <si>
    <t>EV sales specialist</t>
  </si>
  <si>
    <t>Renault IP</t>
  </si>
  <si>
    <t>BODYWORK WORKSHOP</t>
  </si>
  <si>
    <t>MECHANICAL WORKSHOP</t>
  </si>
  <si>
    <t>RENAULT ASSISTANCE</t>
  </si>
  <si>
    <t>RENAULT MINUTE</t>
  </si>
  <si>
    <t>PRO+</t>
  </si>
  <si>
    <t>SPARE PARTS</t>
  </si>
  <si>
    <t>TECHNICAL INSPECTION</t>
  </si>
  <si>
    <t>EV After-Sales Specialist</t>
  </si>
  <si>
    <t>Renault Shop</t>
  </si>
  <si>
    <t>Renault Rent</t>
  </si>
  <si>
    <t>E-commerce</t>
  </si>
  <si>
    <t>PLAN ROMBO</t>
  </si>
  <si>
    <t>New Cars Stock</t>
  </si>
  <si>
    <t>Used Cars Stock</t>
  </si>
  <si>
    <t>PDI</t>
  </si>
  <si>
    <t>Long Term Mechanics</t>
  </si>
  <si>
    <t>Heavy Bodyshop</t>
  </si>
  <si>
    <t>Spare Parts Warehouse</t>
  </si>
  <si>
    <t>Algeria</t>
  </si>
  <si>
    <t>01200168</t>
  </si>
  <si>
    <t>SARL GUIDJI AUTOMOBILES</t>
  </si>
  <si>
    <t>+21324397274</t>
  </si>
  <si>
    <t>36.5144555</t>
  </si>
  <si>
    <t>2.4111882</t>
  </si>
  <si>
    <t>Rue Doudou Mohamed TIPAZA</t>
  </si>
  <si>
    <t>42000</t>
  </si>
  <si>
    <t>HADJOUT</t>
  </si>
  <si>
    <t>01200167</t>
  </si>
  <si>
    <t>GUIDJI AUTOMOBILES</t>
  </si>
  <si>
    <t>R1</t>
  </si>
  <si>
    <t>Concession</t>
  </si>
  <si>
    <t>DACIA</t>
  </si>
  <si>
    <t>X</t>
  </si>
  <si>
    <t>01200169</t>
  </si>
  <si>
    <t>Rue Saidani Abdallah TIPAZA</t>
  </si>
  <si>
    <t>01200112</t>
  </si>
  <si>
    <t>SERVICE GENERAL  TOUAT</t>
  </si>
  <si>
    <t>049967514</t>
  </si>
  <si>
    <t>27.869626</t>
  </si>
  <si>
    <t>-0.288043</t>
  </si>
  <si>
    <t>Rue Abdelkader Ben Slimane No2 ADRAR</t>
  </si>
  <si>
    <t>01000</t>
  </si>
  <si>
    <t>ADRAR</t>
  </si>
  <si>
    <t xml:space="preserve">  SERVICE GENERAL TOUAT</t>
  </si>
  <si>
    <t>01200007</t>
  </si>
  <si>
    <t>SUCCURSALE OUED SMAR</t>
  </si>
  <si>
    <t>21323930101</t>
  </si>
  <si>
    <t>36.697054</t>
  </si>
  <si>
    <t>3.188176</t>
  </si>
  <si>
    <t>13 ROUTE DAR EL BEIDA ZONE INDUSTRIELLE OUED SMAR BP 218</t>
  </si>
  <si>
    <t>16000</t>
  </si>
  <si>
    <t>ALGER</t>
  </si>
  <si>
    <t xml:space="preserve"> SUCCURSALE OUED SMAR</t>
  </si>
  <si>
    <t>01200003</t>
  </si>
  <si>
    <t>SNC AFRICARS</t>
  </si>
  <si>
    <t>+21321293006</t>
  </si>
  <si>
    <t>36.735743</t>
  </si>
  <si>
    <t>3.064899</t>
  </si>
  <si>
    <t>06 Route Des Annassers, Kouba</t>
  </si>
  <si>
    <t>AFRICARS</t>
  </si>
  <si>
    <t>01200037</t>
  </si>
  <si>
    <t>AIN M'LILA</t>
  </si>
  <si>
    <t>213555613759</t>
  </si>
  <si>
    <t>36.056111</t>
  </si>
  <si>
    <t>6.574491</t>
  </si>
  <si>
    <t>Lot Rural N°13 P.O.S N°5 Ain Mlila</t>
  </si>
  <si>
    <t>04000</t>
  </si>
  <si>
    <t>OUM EL BOUAGHI</t>
  </si>
  <si>
    <t>01200100</t>
  </si>
  <si>
    <t>AKRAM AUTOMOBILE KOLEA</t>
  </si>
  <si>
    <t>+21324325838</t>
  </si>
  <si>
    <t>36.641007</t>
  </si>
  <si>
    <t>2.70884</t>
  </si>
  <si>
    <t>ROUTE DE KOLEA GPE PROPRIETE</t>
  </si>
  <si>
    <t>943 SECTION 03 BOUSMAIL</t>
  </si>
  <si>
    <t>042000</t>
  </si>
  <si>
    <t>TIPAZA</t>
  </si>
  <si>
    <t>AKRAM AUTOMOBILE</t>
  </si>
  <si>
    <t>01200042</t>
  </si>
  <si>
    <t>AMC</t>
  </si>
  <si>
    <t>21321957070</t>
  </si>
  <si>
    <t>36.814026</t>
  </si>
  <si>
    <t>2.968854</t>
  </si>
  <si>
    <t>348 AVENUE HAMID KEBLADJ</t>
  </si>
  <si>
    <t>EL HAMMAMET</t>
  </si>
  <si>
    <t>01200123</t>
  </si>
  <si>
    <t>ANNEXE EURL AMC</t>
  </si>
  <si>
    <t>+213560003601</t>
  </si>
  <si>
    <t>36.757092</t>
  </si>
  <si>
    <t>2.943966</t>
  </si>
  <si>
    <t>Lamara Lot 660 N°04 Cheraga Alger</t>
  </si>
  <si>
    <t>01200110</t>
  </si>
  <si>
    <t>SARL AUTO EL EULMA</t>
  </si>
  <si>
    <t>+21336473154</t>
  </si>
  <si>
    <t>36.149631</t>
  </si>
  <si>
    <t>5.703162</t>
  </si>
  <si>
    <t>PROMOTION IMMOB HADDAD ET ARRAR</t>
  </si>
  <si>
    <t>CITE THABET BOUZI                  EL EULMA</t>
  </si>
  <si>
    <t>19000</t>
  </si>
  <si>
    <t>SETIF</t>
  </si>
  <si>
    <t>AUTO EL EULMA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</si>
</sst>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BDD7EE"/>
        <bgColor rgb="FF99CCFF"/>
      </patternFill>
    </fill>
    <fill>
      <patternFill patternType="solid">
        <fgColor rgb="FFA9D18E"/>
        <bgColor rgb="FFBDD7E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1" xfId="0" applyNumberFormat="1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49" fontId="1" fillId="0" borderId="1" xfId="0" applyNumberFormat="1" applyFont="1" applyBorder="1" applyAlignment="1">
      <alignment vertical="top"/>
    </xf>
    <xf numFmtId="0" fontId="1" fillId="4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F383C-D333-4B7E-90F5-19A5109AE8CE}">
  <dimension ref="A1:AQ11"/>
  <sheetViews>
    <sheetView tabSelected="1" workbookViewId="0">
      <selection sqref="A1:AQ11"/>
    </sheetView>
  </sheetViews>
  <sheetFormatPr baseColWidth="10" defaultRowHeight="14.4" x14ac:dyDescent="0.3"/>
  <sheetData>
    <row r="1" spans="1:43" ht="24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">
      <c r="A2" s="5" t="s">
        <v>43</v>
      </c>
      <c r="B2" s="6" t="s">
        <v>44</v>
      </c>
      <c r="C2" s="6" t="s">
        <v>45</v>
      </c>
      <c r="D2" s="6" t="s">
        <v>46</v>
      </c>
      <c r="E2" s="7" t="s">
        <v>47</v>
      </c>
      <c r="F2" s="7" t="s">
        <v>48</v>
      </c>
      <c r="G2" s="6" t="s">
        <v>49</v>
      </c>
      <c r="H2" s="5"/>
      <c r="I2" s="6" t="s">
        <v>50</v>
      </c>
      <c r="J2" s="6" t="s">
        <v>51</v>
      </c>
      <c r="K2" s="6" t="s">
        <v>52</v>
      </c>
      <c r="L2" s="6" t="s">
        <v>53</v>
      </c>
      <c r="M2" s="6" t="s">
        <v>54</v>
      </c>
      <c r="N2" s="6" t="s">
        <v>55</v>
      </c>
      <c r="O2" s="6" t="s">
        <v>56</v>
      </c>
      <c r="P2" s="3" t="str">
        <f t="shared" ref="P2:P11" si="0">IF((OR(U2&lt;&gt;"", AG2&lt;&gt;"", X2&lt;&gt;"", AK2&lt;&gt;"", AJ2&lt;&gt;"", AD2&lt;&gt;"")), "YES", "NO")</f>
        <v>NO</v>
      </c>
      <c r="Q2" s="3" t="str">
        <f t="shared" ref="Q2:Q11" si="1">IF((OR(AA2&lt;&gt;"", Z2&lt;&gt;"", AB2&lt;&gt;"", AC2&lt;&gt;"", AD2&lt;&gt;"", AE2&lt;&gt;"", AH2&lt;&gt;"", AI2&lt;&gt;"", AF2&lt;&gt;"", AG2&lt;&gt;"", AJ2&lt;&gt;"")), "YES", "NO")</f>
        <v>YES</v>
      </c>
      <c r="R2" s="8" t="str">
        <f t="shared" ref="R2:R11" si="2">IF((OR(U2&lt;&gt;"", X2&lt;&gt;"", AD2&lt;&gt;"", W2&lt;&gt;"")), "YES", "NO")</f>
        <v>NO</v>
      </c>
      <c r="S2" s="8" t="str">
        <f t="shared" ref="S2:S11" si="3">IF((OR(AE2&lt;&gt;"")), "YES", "NO")</f>
        <v>YES</v>
      </c>
      <c r="T2" s="8" t="str">
        <f t="shared" ref="T2:T11" si="4">IF((OR(Z2&lt;&gt;"", AA2&lt;&gt;"", AB2&lt;&gt;"", AC2&lt;&gt;"", AF2&lt;&gt;"", AG2&lt;&gt;"", AH2&lt;&gt;"", AI2&lt;&gt;"", AN2&lt;&gt;"", AO2&lt;&gt;"", AP2&lt;&gt;"", V2&lt;&gt;"", AK2&lt;&gt;"")), "YES", "NO")</f>
        <v>NO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 t="s">
        <v>57</v>
      </c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</row>
    <row r="3" spans="1:43" x14ac:dyDescent="0.3">
      <c r="A3" s="5" t="s">
        <v>43</v>
      </c>
      <c r="B3" s="6" t="s">
        <v>58</v>
      </c>
      <c r="C3" s="6" t="s">
        <v>45</v>
      </c>
      <c r="D3" s="6" t="s">
        <v>46</v>
      </c>
      <c r="E3" s="7" t="s">
        <v>47</v>
      </c>
      <c r="F3" s="7" t="s">
        <v>48</v>
      </c>
      <c r="G3" s="6" t="s">
        <v>59</v>
      </c>
      <c r="H3" s="5"/>
      <c r="I3" s="6" t="s">
        <v>50</v>
      </c>
      <c r="J3" s="6" t="s">
        <v>51</v>
      </c>
      <c r="K3" s="6" t="s">
        <v>52</v>
      </c>
      <c r="L3" s="6" t="s">
        <v>53</v>
      </c>
      <c r="M3" s="6" t="s">
        <v>54</v>
      </c>
      <c r="N3" s="6" t="s">
        <v>55</v>
      </c>
      <c r="O3" s="6" t="s">
        <v>56</v>
      </c>
      <c r="P3" s="3" t="str">
        <f t="shared" si="0"/>
        <v>YES</v>
      </c>
      <c r="Q3" s="3" t="str">
        <f t="shared" si="1"/>
        <v>NO</v>
      </c>
      <c r="R3" s="8" t="str">
        <f t="shared" si="2"/>
        <v>YES</v>
      </c>
      <c r="S3" s="8" t="str">
        <f t="shared" si="3"/>
        <v>NO</v>
      </c>
      <c r="T3" s="8" t="str">
        <f t="shared" si="4"/>
        <v>NO</v>
      </c>
      <c r="U3" s="6" t="s">
        <v>57</v>
      </c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</row>
    <row r="4" spans="1:43" x14ac:dyDescent="0.3">
      <c r="A4" s="5" t="s">
        <v>43</v>
      </c>
      <c r="B4" s="6" t="s">
        <v>60</v>
      </c>
      <c r="C4" s="6" t="s">
        <v>61</v>
      </c>
      <c r="D4" s="6" t="s">
        <v>62</v>
      </c>
      <c r="E4" s="7" t="s">
        <v>63</v>
      </c>
      <c r="F4" s="7" t="s">
        <v>64</v>
      </c>
      <c r="G4" s="6" t="s">
        <v>65</v>
      </c>
      <c r="H4" s="5"/>
      <c r="I4" s="6" t="s">
        <v>66</v>
      </c>
      <c r="J4" s="6" t="s">
        <v>67</v>
      </c>
      <c r="K4" s="6" t="s">
        <v>60</v>
      </c>
      <c r="L4" s="6" t="s">
        <v>68</v>
      </c>
      <c r="M4" s="6" t="s">
        <v>54</v>
      </c>
      <c r="N4" s="6" t="s">
        <v>55</v>
      </c>
      <c r="O4" s="6" t="s">
        <v>56</v>
      </c>
      <c r="P4" s="3" t="str">
        <f t="shared" si="0"/>
        <v>YES</v>
      </c>
      <c r="Q4" s="3" t="str">
        <f t="shared" si="1"/>
        <v>YES</v>
      </c>
      <c r="R4" s="8" t="str">
        <f t="shared" si="2"/>
        <v>YES</v>
      </c>
      <c r="S4" s="8" t="str">
        <f t="shared" si="3"/>
        <v>YES</v>
      </c>
      <c r="T4" s="8" t="str">
        <f t="shared" si="4"/>
        <v>YES</v>
      </c>
      <c r="U4" s="6" t="s">
        <v>57</v>
      </c>
      <c r="V4" s="5"/>
      <c r="W4" s="5"/>
      <c r="X4" s="5"/>
      <c r="Y4" s="5"/>
      <c r="Z4" s="5"/>
      <c r="AA4" s="6" t="s">
        <v>57</v>
      </c>
      <c r="AB4" s="5"/>
      <c r="AC4" s="5"/>
      <c r="AD4" s="5"/>
      <c r="AE4" s="6" t="s">
        <v>57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</row>
    <row r="5" spans="1:43" x14ac:dyDescent="0.3">
      <c r="A5" s="5" t="s">
        <v>43</v>
      </c>
      <c r="B5" s="6" t="s">
        <v>69</v>
      </c>
      <c r="C5" s="6" t="s">
        <v>70</v>
      </c>
      <c r="D5" s="6" t="s">
        <v>71</v>
      </c>
      <c r="E5" s="7" t="s">
        <v>72</v>
      </c>
      <c r="F5" s="7" t="s">
        <v>73</v>
      </c>
      <c r="G5" s="6" t="s">
        <v>74</v>
      </c>
      <c r="H5" s="5"/>
      <c r="I5" s="6" t="s">
        <v>75</v>
      </c>
      <c r="J5" s="6" t="s">
        <v>76</v>
      </c>
      <c r="K5" s="6" t="s">
        <v>69</v>
      </c>
      <c r="L5" s="6" t="s">
        <v>77</v>
      </c>
      <c r="M5" s="6" t="s">
        <v>54</v>
      </c>
      <c r="N5" s="6" t="s">
        <v>55</v>
      </c>
      <c r="O5" s="6" t="s">
        <v>56</v>
      </c>
      <c r="P5" s="3" t="str">
        <f t="shared" si="0"/>
        <v>YES</v>
      </c>
      <c r="Q5" s="3" t="str">
        <f t="shared" si="1"/>
        <v>YES</v>
      </c>
      <c r="R5" s="8" t="str">
        <f t="shared" si="2"/>
        <v>YES</v>
      </c>
      <c r="S5" s="8" t="str">
        <f t="shared" si="3"/>
        <v>YES</v>
      </c>
      <c r="T5" s="8" t="str">
        <f t="shared" si="4"/>
        <v>YES</v>
      </c>
      <c r="U5" s="6" t="s">
        <v>57</v>
      </c>
      <c r="V5" s="6" t="s">
        <v>57</v>
      </c>
      <c r="W5" s="5"/>
      <c r="X5" s="5"/>
      <c r="Y5" s="5"/>
      <c r="Z5" s="6" t="s">
        <v>57</v>
      </c>
      <c r="AA5" s="6" t="s">
        <v>57</v>
      </c>
      <c r="AB5" s="6"/>
      <c r="AC5" s="6"/>
      <c r="AD5" s="6"/>
      <c r="AE5" s="6" t="s">
        <v>57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</row>
    <row r="6" spans="1:43" x14ac:dyDescent="0.3">
      <c r="A6" s="5" t="s">
        <v>43</v>
      </c>
      <c r="B6" s="6" t="s">
        <v>78</v>
      </c>
      <c r="C6" s="6" t="s">
        <v>79</v>
      </c>
      <c r="D6" s="6" t="s">
        <v>80</v>
      </c>
      <c r="E6" s="7" t="s">
        <v>81</v>
      </c>
      <c r="F6" s="7" t="s">
        <v>82</v>
      </c>
      <c r="G6" s="6" t="s">
        <v>83</v>
      </c>
      <c r="H6" s="5"/>
      <c r="I6" s="6" t="s">
        <v>75</v>
      </c>
      <c r="J6" s="6" t="s">
        <v>76</v>
      </c>
      <c r="K6" s="6" t="s">
        <v>78</v>
      </c>
      <c r="L6" s="6" t="s">
        <v>84</v>
      </c>
      <c r="M6" s="6" t="s">
        <v>54</v>
      </c>
      <c r="N6" s="6" t="s">
        <v>55</v>
      </c>
      <c r="O6" s="6" t="s">
        <v>56</v>
      </c>
      <c r="P6" s="3" t="str">
        <f t="shared" si="0"/>
        <v>YES</v>
      </c>
      <c r="Q6" s="3" t="str">
        <f t="shared" si="1"/>
        <v>YES</v>
      </c>
      <c r="R6" s="8" t="str">
        <f t="shared" si="2"/>
        <v>YES</v>
      </c>
      <c r="S6" s="8" t="str">
        <f t="shared" si="3"/>
        <v>YES</v>
      </c>
      <c r="T6" s="8" t="str">
        <f t="shared" si="4"/>
        <v>YES</v>
      </c>
      <c r="U6" s="6" t="s">
        <v>57</v>
      </c>
      <c r="V6" s="5"/>
      <c r="W6" s="5"/>
      <c r="X6" s="5"/>
      <c r="Y6" s="5"/>
      <c r="Z6" s="5"/>
      <c r="AA6" s="6" t="s">
        <v>57</v>
      </c>
      <c r="AB6" s="5"/>
      <c r="AC6" s="6"/>
      <c r="AD6" s="5"/>
      <c r="AE6" s="6" t="s">
        <v>57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</row>
    <row r="7" spans="1:43" x14ac:dyDescent="0.3">
      <c r="A7" s="5" t="s">
        <v>43</v>
      </c>
      <c r="B7" s="6" t="s">
        <v>85</v>
      </c>
      <c r="C7" s="6" t="s">
        <v>86</v>
      </c>
      <c r="D7" s="6" t="s">
        <v>87</v>
      </c>
      <c r="E7" s="7" t="s">
        <v>88</v>
      </c>
      <c r="F7" s="7" t="s">
        <v>89</v>
      </c>
      <c r="G7" s="6" t="s">
        <v>90</v>
      </c>
      <c r="H7" s="5"/>
      <c r="I7" s="6" t="s">
        <v>91</v>
      </c>
      <c r="J7" s="6" t="s">
        <v>92</v>
      </c>
      <c r="K7" s="6" t="s">
        <v>85</v>
      </c>
      <c r="L7" s="6" t="s">
        <v>86</v>
      </c>
      <c r="M7" s="6" t="s">
        <v>54</v>
      </c>
      <c r="N7" s="6" t="s">
        <v>55</v>
      </c>
      <c r="O7" s="6" t="s">
        <v>56</v>
      </c>
      <c r="P7" s="3" t="str">
        <f t="shared" si="0"/>
        <v>YES</v>
      </c>
      <c r="Q7" s="3" t="str">
        <f t="shared" si="1"/>
        <v>YES</v>
      </c>
      <c r="R7" s="8" t="str">
        <f t="shared" si="2"/>
        <v>YES</v>
      </c>
      <c r="S7" s="8" t="str">
        <f t="shared" si="3"/>
        <v>YES</v>
      </c>
      <c r="T7" s="8" t="str">
        <f t="shared" si="4"/>
        <v>YES</v>
      </c>
      <c r="U7" s="6" t="s">
        <v>57</v>
      </c>
      <c r="V7" s="5"/>
      <c r="W7" s="5"/>
      <c r="X7" s="5"/>
      <c r="Y7" s="5"/>
      <c r="Z7" s="6" t="s">
        <v>57</v>
      </c>
      <c r="AA7" s="6" t="s">
        <v>57</v>
      </c>
      <c r="AB7" s="5"/>
      <c r="AC7" s="5"/>
      <c r="AD7" s="5"/>
      <c r="AE7" s="6" t="s">
        <v>57</v>
      </c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</row>
    <row r="8" spans="1:43" x14ac:dyDescent="0.3">
      <c r="A8" s="5" t="s">
        <v>43</v>
      </c>
      <c r="B8" s="6" t="s">
        <v>93</v>
      </c>
      <c r="C8" s="6" t="s">
        <v>94</v>
      </c>
      <c r="D8" s="6" t="s">
        <v>95</v>
      </c>
      <c r="E8" s="7" t="s">
        <v>96</v>
      </c>
      <c r="F8" s="7" t="s">
        <v>97</v>
      </c>
      <c r="G8" s="6" t="s">
        <v>98</v>
      </c>
      <c r="H8" s="6" t="s">
        <v>99</v>
      </c>
      <c r="I8" s="6" t="s">
        <v>100</v>
      </c>
      <c r="J8" s="6" t="s">
        <v>101</v>
      </c>
      <c r="K8" s="6" t="s">
        <v>93</v>
      </c>
      <c r="L8" s="6" t="s">
        <v>102</v>
      </c>
      <c r="M8" s="6" t="s">
        <v>54</v>
      </c>
      <c r="N8" s="6" t="s">
        <v>55</v>
      </c>
      <c r="O8" s="6" t="s">
        <v>56</v>
      </c>
      <c r="P8" s="3" t="str">
        <f t="shared" si="0"/>
        <v>YES</v>
      </c>
      <c r="Q8" s="3" t="str">
        <f t="shared" si="1"/>
        <v>YES</v>
      </c>
      <c r="R8" s="8" t="str">
        <f t="shared" si="2"/>
        <v>YES</v>
      </c>
      <c r="S8" s="8" t="str">
        <f t="shared" si="3"/>
        <v>YES</v>
      </c>
      <c r="T8" s="8" t="str">
        <f t="shared" si="4"/>
        <v>YES</v>
      </c>
      <c r="U8" s="6" t="s">
        <v>57</v>
      </c>
      <c r="V8" s="5"/>
      <c r="W8" s="5"/>
      <c r="X8" s="5"/>
      <c r="Y8" s="5"/>
      <c r="Z8" s="5"/>
      <c r="AA8" s="6" t="s">
        <v>57</v>
      </c>
      <c r="AB8" s="5"/>
      <c r="AC8" s="5"/>
      <c r="AD8" s="5"/>
      <c r="AE8" s="6" t="s">
        <v>57</v>
      </c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</row>
    <row r="9" spans="1:43" x14ac:dyDescent="0.3">
      <c r="A9" s="5" t="s">
        <v>43</v>
      </c>
      <c r="B9" s="6" t="s">
        <v>103</v>
      </c>
      <c r="C9" s="6" t="s">
        <v>104</v>
      </c>
      <c r="D9" s="6" t="s">
        <v>105</v>
      </c>
      <c r="E9" s="7" t="s">
        <v>106</v>
      </c>
      <c r="F9" s="7" t="s">
        <v>107</v>
      </c>
      <c r="G9" s="6" t="s">
        <v>108</v>
      </c>
      <c r="H9" s="6" t="s">
        <v>109</v>
      </c>
      <c r="I9" s="6" t="s">
        <v>75</v>
      </c>
      <c r="J9" s="6" t="s">
        <v>76</v>
      </c>
      <c r="K9" s="6" t="s">
        <v>103</v>
      </c>
      <c r="L9" s="6" t="s">
        <v>104</v>
      </c>
      <c r="M9" s="6" t="s">
        <v>54</v>
      </c>
      <c r="N9" s="6" t="s">
        <v>55</v>
      </c>
      <c r="O9" s="6" t="s">
        <v>56</v>
      </c>
      <c r="P9" s="3" t="str">
        <f t="shared" si="0"/>
        <v>NO</v>
      </c>
      <c r="Q9" s="3" t="str">
        <f t="shared" si="1"/>
        <v>YES</v>
      </c>
      <c r="R9" s="8" t="str">
        <f t="shared" si="2"/>
        <v>NO</v>
      </c>
      <c r="S9" s="8" t="str">
        <f t="shared" si="3"/>
        <v>YES</v>
      </c>
      <c r="T9" s="8" t="str">
        <f t="shared" si="4"/>
        <v>YES</v>
      </c>
      <c r="U9" s="5"/>
      <c r="V9" s="5"/>
      <c r="W9" s="5"/>
      <c r="X9" s="5"/>
      <c r="Y9" s="5"/>
      <c r="Z9" s="5"/>
      <c r="AA9" s="6" t="s">
        <v>57</v>
      </c>
      <c r="AB9" s="5"/>
      <c r="AC9" s="6"/>
      <c r="AD9" s="5"/>
      <c r="AE9" s="6" t="s">
        <v>57</v>
      </c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</row>
    <row r="10" spans="1:43" x14ac:dyDescent="0.3">
      <c r="A10" s="5" t="s">
        <v>43</v>
      </c>
      <c r="B10" s="6" t="s">
        <v>110</v>
      </c>
      <c r="C10" s="6" t="s">
        <v>111</v>
      </c>
      <c r="D10" s="6" t="s">
        <v>112</v>
      </c>
      <c r="E10" s="7" t="s">
        <v>113</v>
      </c>
      <c r="F10" s="7" t="s">
        <v>114</v>
      </c>
      <c r="G10" s="6" t="s">
        <v>115</v>
      </c>
      <c r="H10" s="5"/>
      <c r="I10" s="6" t="s">
        <v>75</v>
      </c>
      <c r="J10" s="6" t="s">
        <v>76</v>
      </c>
      <c r="K10" s="6" t="s">
        <v>103</v>
      </c>
      <c r="L10" s="6" t="s">
        <v>104</v>
      </c>
      <c r="M10" s="6" t="s">
        <v>54</v>
      </c>
      <c r="N10" s="6" t="s">
        <v>55</v>
      </c>
      <c r="O10" s="6" t="s">
        <v>56</v>
      </c>
      <c r="P10" s="3" t="str">
        <f t="shared" si="0"/>
        <v>NO</v>
      </c>
      <c r="Q10" s="3" t="str">
        <f t="shared" si="1"/>
        <v>YES</v>
      </c>
      <c r="R10" s="8" t="str">
        <f t="shared" si="2"/>
        <v>NO</v>
      </c>
      <c r="S10" s="8" t="str">
        <f t="shared" si="3"/>
        <v>YES</v>
      </c>
      <c r="T10" s="8" t="str">
        <f t="shared" si="4"/>
        <v>YES</v>
      </c>
      <c r="U10" s="5"/>
      <c r="V10" s="5"/>
      <c r="W10" s="5"/>
      <c r="X10" s="5"/>
      <c r="Y10" s="5"/>
      <c r="Z10" s="6" t="s">
        <v>57</v>
      </c>
      <c r="AA10" s="5"/>
      <c r="AB10" s="5"/>
      <c r="AC10" s="5"/>
      <c r="AD10" s="5"/>
      <c r="AE10" s="6" t="s">
        <v>57</v>
      </c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</row>
    <row r="11" spans="1:43" x14ac:dyDescent="0.3">
      <c r="A11" s="5" t="s">
        <v>43</v>
      </c>
      <c r="B11" s="6" t="s">
        <v>116</v>
      </c>
      <c r="C11" s="6" t="s">
        <v>117</v>
      </c>
      <c r="D11" s="6" t="s">
        <v>118</v>
      </c>
      <c r="E11" s="7" t="s">
        <v>119</v>
      </c>
      <c r="F11" s="7" t="s">
        <v>120</v>
      </c>
      <c r="G11" s="6" t="s">
        <v>121</v>
      </c>
      <c r="H11" s="6" t="s">
        <v>122</v>
      </c>
      <c r="I11" s="6" t="s">
        <v>123</v>
      </c>
      <c r="J11" s="6" t="s">
        <v>124</v>
      </c>
      <c r="K11" s="6" t="s">
        <v>116</v>
      </c>
      <c r="L11" s="6" t="s">
        <v>125</v>
      </c>
      <c r="M11" s="6" t="s">
        <v>54</v>
      </c>
      <c r="N11" s="6" t="s">
        <v>55</v>
      </c>
      <c r="O11" s="6" t="s">
        <v>56</v>
      </c>
      <c r="P11" s="3" t="str">
        <f t="shared" si="0"/>
        <v>YES</v>
      </c>
      <c r="Q11" s="3" t="str">
        <f t="shared" si="1"/>
        <v>YES</v>
      </c>
      <c r="R11" s="8" t="str">
        <f t="shared" si="2"/>
        <v>YES</v>
      </c>
      <c r="S11" s="8" t="str">
        <f t="shared" si="3"/>
        <v>YES</v>
      </c>
      <c r="T11" s="8" t="str">
        <f t="shared" si="4"/>
        <v>NO</v>
      </c>
      <c r="U11" s="6" t="s">
        <v>57</v>
      </c>
      <c r="V11" s="5"/>
      <c r="W11" s="5"/>
      <c r="X11" s="5"/>
      <c r="Y11" s="5"/>
      <c r="Z11" s="5"/>
      <c r="AA11" s="5"/>
      <c r="AB11" s="5"/>
      <c r="AC11" s="5"/>
      <c r="AD11" s="5"/>
      <c r="AE11" s="6" t="s">
        <v>57</v>
      </c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Martin Chavero</dc:creator>
  <cp:lastModifiedBy>Irene Martin Chavero</cp:lastModifiedBy>
  <dcterms:created xsi:type="dcterms:W3CDTF">2021-06-02T20:40:18Z</dcterms:created>
  <dcterms:modified xsi:type="dcterms:W3CDTF">2021-06-02T20:40:55Z</dcterms:modified>
</cp:coreProperties>
</file>