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mc:AlternateContent xmlns:mc="http://schemas.openxmlformats.org/markup-compatibility/2006">
    <mc:Choice Requires="x15">
      <x15ac:absPath xmlns:x15ac="http://schemas.microsoft.com/office/spreadsheetml/2010/11/ac" url="C:\Users\Iriniya\Desktop\тематики_перевод\"/>
    </mc:Choice>
  </mc:AlternateContent>
  <xr:revisionPtr revIDLastSave="0" documentId="8_{608DBBD2-C40C-4449-A907-A92D44D54BB7}" xr6:coauthVersionLast="47" xr6:coauthVersionMax="47" xr10:uidLastSave="{00000000-0000-0000-0000-000000000000}"/>
  <bookViews>
    <workbookView xWindow="-120" yWindow="-120" windowWidth="29040" windowHeight="15720" xr2:uid="{00000000-000D-0000-FFFF-FFFF00000000}"/>
  </bookViews>
  <sheets>
    <sheet name="Human Evaluation" sheetId="1" r:id="rId1"/>
    <sheet name="Instruction" sheetId="2" r:id="rId2"/>
  </sheets>
  <definedNames>
    <definedName name="_xlnm._FilterDatabase" localSheetId="0" hidden="1">'Human Evaluation'!$A$1:$M$1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6" i="1" l="1"/>
  <c r="F46" i="1"/>
  <c r="B46" i="1"/>
  <c r="J45" i="1"/>
  <c r="F45" i="1"/>
  <c r="B45" i="1"/>
  <c r="J44" i="1"/>
  <c r="F44" i="1"/>
  <c r="B44" i="1"/>
  <c r="J43" i="1"/>
  <c r="F43" i="1"/>
  <c r="B43" i="1"/>
  <c r="J42" i="1"/>
  <c r="F42" i="1"/>
  <c r="B42" i="1"/>
  <c r="J41" i="1"/>
  <c r="F41" i="1"/>
  <c r="B41" i="1"/>
  <c r="J40" i="1"/>
  <c r="F40" i="1"/>
  <c r="B40" i="1"/>
  <c r="J39" i="1"/>
  <c r="F39" i="1"/>
  <c r="B39" i="1"/>
  <c r="J38" i="1"/>
  <c r="F38" i="1"/>
  <c r="B38" i="1"/>
  <c r="J37" i="1"/>
  <c r="F37" i="1"/>
  <c r="B37" i="1"/>
  <c r="J36" i="1"/>
  <c r="F36" i="1"/>
  <c r="B36" i="1"/>
  <c r="J35" i="1"/>
  <c r="F35" i="1"/>
  <c r="B35" i="1"/>
  <c r="J34" i="1"/>
  <c r="F34" i="1"/>
  <c r="B34" i="1"/>
  <c r="J33" i="1"/>
  <c r="F33" i="1"/>
  <c r="B33" i="1"/>
  <c r="J32" i="1"/>
  <c r="F32" i="1"/>
  <c r="B32" i="1"/>
  <c r="J31" i="1"/>
  <c r="F31" i="1"/>
  <c r="B31" i="1"/>
  <c r="J30" i="1"/>
  <c r="F30" i="1"/>
  <c r="B30" i="1"/>
  <c r="J29" i="1"/>
  <c r="F29" i="1"/>
  <c r="B29" i="1"/>
  <c r="J28" i="1"/>
  <c r="F28" i="1"/>
  <c r="B28" i="1"/>
  <c r="J27" i="1"/>
  <c r="F27" i="1"/>
  <c r="B27" i="1"/>
  <c r="J26" i="1"/>
  <c r="F26" i="1"/>
  <c r="B26" i="1"/>
  <c r="J25" i="1"/>
  <c r="F25" i="1"/>
  <c r="B25" i="1"/>
  <c r="J24" i="1"/>
  <c r="F24" i="1"/>
  <c r="B24" i="1"/>
  <c r="J23" i="1"/>
  <c r="F23" i="1"/>
  <c r="B23" i="1"/>
  <c r="J22" i="1"/>
  <c r="F22" i="1"/>
  <c r="B22" i="1"/>
  <c r="J21" i="1"/>
  <c r="F21" i="1"/>
  <c r="B21" i="1"/>
  <c r="J20" i="1"/>
  <c r="F20" i="1"/>
  <c r="B20" i="1"/>
  <c r="J19" i="1"/>
  <c r="F19" i="1"/>
  <c r="B19" i="1"/>
  <c r="J18" i="1"/>
  <c r="F18" i="1"/>
  <c r="B18" i="1"/>
  <c r="J17" i="1"/>
  <c r="F17" i="1"/>
  <c r="B17" i="1"/>
  <c r="J16" i="1"/>
  <c r="F16" i="1"/>
  <c r="B16" i="1"/>
  <c r="J15" i="1"/>
  <c r="F15" i="1"/>
  <c r="B15" i="1"/>
  <c r="J14" i="1"/>
  <c r="F14" i="1"/>
  <c r="B14" i="1"/>
  <c r="J13" i="1"/>
  <c r="F13" i="1"/>
  <c r="B13" i="1"/>
  <c r="J12" i="1"/>
  <c r="F12" i="1"/>
  <c r="B12" i="1"/>
  <c r="J11" i="1"/>
  <c r="F11" i="1"/>
  <c r="B11" i="1"/>
  <c r="J10" i="1"/>
  <c r="F10" i="1"/>
  <c r="B10" i="1"/>
  <c r="J9" i="1"/>
  <c r="F9" i="1"/>
  <c r="B9" i="1"/>
  <c r="J8" i="1"/>
  <c r="F8" i="1"/>
  <c r="B8" i="1"/>
  <c r="J7" i="1"/>
  <c r="F7" i="1"/>
  <c r="B7" i="1"/>
  <c r="J6" i="1"/>
  <c r="F6" i="1"/>
  <c r="B6" i="1"/>
  <c r="J5" i="1"/>
  <c r="F5" i="1"/>
  <c r="B5" i="1"/>
  <c r="J4" i="1"/>
  <c r="F4" i="1"/>
  <c r="B4" i="1"/>
  <c r="J3" i="1"/>
  <c r="F3" i="1"/>
  <c r="B3" i="1"/>
  <c r="J2" i="1"/>
  <c r="F2" i="1"/>
  <c r="B2" i="1"/>
</calcChain>
</file>

<file path=xl/sharedStrings.xml><?xml version="1.0" encoding="utf-8"?>
<sst xmlns="http://schemas.openxmlformats.org/spreadsheetml/2006/main" count="215" uniqueCount="196">
  <si>
    <t>en</t>
  </si>
  <si>
    <t>average_score</t>
  </si>
  <si>
    <t>length</t>
  </si>
  <si>
    <t>term_count</t>
  </si>
  <si>
    <t>complexity_score</t>
  </si>
  <si>
    <t>mt_system_1</t>
  </si>
  <si>
    <t>mt_system_2</t>
  </si>
  <si>
    <t>average_mt_1</t>
  </si>
  <si>
    <t>average_mt_2</t>
  </si>
  <si>
    <t>This British Pharmacopoeia Chemical Reference Substance (BPCRS) is to be used as directed in the monograph(s) of the British Pharmacopoeia and is not intended for any other purpose.</t>
  </si>
  <si>
    <t>Стандартный образец химического вещества Британской Фармакопеи (CRS Брит. Фарм.) должен использоваться, как предписано в действующих частных статьях Британской Фармакопеи, и не предназначен для применения в любых других целях.</t>
  </si>
  <si>
    <t>Justification for Specification</t>
  </si>
  <si>
    <t>Обоснование спецификации</t>
  </si>
  <si>
    <t>Chromatograph the test preparation (in duplicate) and record the peak responses, in terms of area, in the standard preparation and test preparation.</t>
  </si>
  <si>
    <t>Хроматографируют испытуемый раствор (два раза) и регистрируют площади пиков на хроматограммах стандартного и испытуемого растворов.</t>
  </si>
  <si>
    <t>Therapeutic category</t>
  </si>
  <si>
    <t>Фармакотерапевтическая группа</t>
  </si>
  <si>
    <t>Specifications and standard test procedures packing material</t>
  </si>
  <si>
    <t>Спецификации и стандартные методики анализа упаковочных материалов</t>
  </si>
  <si>
    <t>Not required in Specification</t>
  </si>
  <si>
    <t>Не требуется указание в спецификации</t>
  </si>
  <si>
    <t>Specific optical Rotation (On anhydrous basis) &lt;mo id="1" /&gt; (C=1.0%w/v in methanol)</t>
  </si>
  <si>
    <t>Удельное оптическое вращение (в пересчете на безводное вещество) &lt;mo id="1" /&gt; (С = 1,0 % (м/о) в метаноле)</t>
  </si>
  <si>
    <t>This limit is consistent with the Scientific Committee on Consumer Safety opinion on Boron compounds which is set the Upper Intake Level (UL) in food for at 10 mg boron/person/day in adults and consider that this UL also applies to pregnant and lactating women.</t>
  </si>
  <si>
    <t>Этот предел соответствует заключению Научного комитета по безопасности потребителей (SCCS) относительно соединений бора, которое устанавливает переносимый верхний уровень потребления (UL) в пищевых продуктах на уровне 10 мг бора на человека в день для взрослых, и следует учитывать, что это значение UL также применимо к беременным и кормящим женщинам.</t>
  </si>
  <si>
    <t>Method Validation Protocol for Assay of Alfacalcidol in Alphadol-C Capsules</t>
  </si>
  <si>
    <t>Протокол валидации методики количественного определения альфакальцидола в лекарственном препарате Альфадол-Ca, капсулы</t>
  </si>
  <si>
    <t>The synthesis route of stiripentol is reminded in the Figure below: the aldol condensation between pinacolone and piperonal generates the trans isomer (E)&lt;fnt id="1" rprid="1" vertAlign-super="1" i="0" /&gt;; the reduction of the ketone leading to Stiripentol is non-stereoselective, and thus yields to a racemate.</t>
  </si>
  <si>
    <t>Метод синтеза стирипентола представлен на рисунке ниже: в ходе альдольной конденсации пинаколона и пипероналя образуется транс-изомер (Е)&lt;fnt id="1" rprid="1" vertAlign-super="1" i="0" /&gt;; восстановление кетона, приводящее к образованию стирипентола, является нестереоселективной реакцией и, таким образом, дает на выходе соединение в виде рацемата.</t>
  </si>
  <si>
    <t>0APPLICΑTIΟΝ OF ANALYTICAL VALIDATION PERFORMANCE CHARACTERISTICS</t>
  </si>
  <si>
    <t>0ПРИМЕНЕНИЕ РАБОЧИХ ВАЛИДАЦИОННЫХ ХАРАКТЕРИСТИК МЕТОДИКИ АНАЛИЗА</t>
  </si>
  <si>
    <t>The possible organic impurities arise during the manufacturing process of Linagliptin are tabulated below along with their limits established in final API specification.</t>
  </si>
  <si>
    <t>Возможные органические примеси, которые возникают в процессе производства линаглиптина, приведены в таблице ниже — с указанием их предельного содержания в соответствии со спецификацией на готовую АФС.</t>
  </si>
  <si>
    <t>Specification established to confirm the manufactured drug substance exhibit the wave length pertaining to the functional groups of Linagliptin.</t>
  </si>
  <si>
    <t>Норма введена для подтверждения того, что ИК-спектр произведенной фармацевтической субстанции демонстрирует полосы поглощения при длинах волн, характерных для функциональных групп линаглиптина.</t>
  </si>
  <si>
    <t>Specific optical Rotation (On anhydrous basis) &lt;mo id="2" /&gt; (C=1.0%w/v in methanol)</t>
  </si>
  <si>
    <t>Удельное оптическое вращение (в пересчете на безводное вещество) &lt;mo id="2" /&gt; (С = 1,0 % (м/о) в метаноле)</t>
  </si>
  <si>
    <t>The possible in-organic impurities from the manufacturing process of Linagliptin are controlled by Sulfated ash.</t>
  </si>
  <si>
    <t>Возможные неорганические примеси, образующиеся в процессе производства линаглиптина, контролируются с помощью показателя Сульфатная зола.</t>
  </si>
  <si>
    <t>The maximal rate of boron found in stiripentol is 2.2 ppm, i.e. 9 µg of boron for 4 g of stiripentol, which is the maximal daily dose of Stiripentol capsule and sachet.</t>
  </si>
  <si>
    <t>Максимальное содержание бора в стирипентоле составляет 2,2 ppm, то есть 9 мкг бора в 4 г стирипентола, что является максимальной суточной дозой препаратов стирипентола в виде капсул и саше.</t>
  </si>
  <si>
    <t>Specification %</t>
  </si>
  <si>
    <t>Норма, %</t>
  </si>
  <si>
    <t>Prepare a degassed (by sonication) mixture of n-Hexane: Isopropyl Alcohol (95:5).</t>
  </si>
  <si>
    <t>Готовят дегазированную (с помощью ультразвука) смесь н-гексана и изопропилового спирта (95:5).</t>
  </si>
  <si>
    <t>The test procedure used for the determination of of NDMA, NDEA, NIPEA, NDIPA content by GC-MS/MS and NMBA content by LC-MS/MS is validated in-house method.</t>
  </si>
  <si>
    <t>Методики анализа, используемые для определения содержания НДМА, НДЭА, НЭИПА, НДИПА методом ГХ-МС/МС и содержания НМАК методом ЖХ-МС/МС, являются валидированными методиками производителя.</t>
  </si>
  <si>
    <t>Contact Person’s E-mail Address</t>
  </si>
  <si>
    <t>Адрес электронной почты контактного лица</t>
  </si>
  <si>
    <t>Collect the supernatant in a 50 ml volumetric flask using 1 or 5 ml micropipette.</t>
  </si>
  <si>
    <t>Собирают надосадочную жидкость в мерную колбу вместимостью 50 мл с помощью микропипетки объемом 1 или 5 мл.</t>
  </si>
  <si>
    <t>µg/day specifications</t>
  </si>
  <si>
    <t>норма (мкг/сут)</t>
  </si>
  <si>
    <t>EB22AA4288-2 meets the requirement(s) for all listed test(s) where specifications were applied.</t>
  </si>
  <si>
    <t>Испытуемый образец EB22AA4288-2 соответствует требованиям всех перечисленных испытаний, для которых предусмотрены спецификации.</t>
  </si>
  <si>
    <t>Specification established to confirm the manufactured drug substance elutes at the same retention time and to confirm the Assay of the Drug substance.</t>
  </si>
  <si>
    <t>Норма введена для подтверждения того, что произведенная фармацевтическая субстанция имеет то же время элюирования, что и стандартный образец, а также для подтверждения результатов испытания фармацевтической субстанции по параметру Количественное определение.</t>
  </si>
  <si>
    <t>3.S.4.1Specifications</t>
  </si>
  <si>
    <t>3.S.4.1Спецификация</t>
  </si>
  <si>
    <t>The detailed discussion on the elucidation of structure of Linagliptin is provided in the Common Technical Document Module 3, Section 3.2.S.3.1 Elucidation of Structure and other Characteristics.</t>
  </si>
  <si>
    <t>Подробное обсуждение результатов установления структуры линаглиптина представлено в общем техническом документе, модуль 3, раздел 3.2.S.3.1 Установление структуры и прочих характеристик.</t>
  </si>
  <si>
    <t>3.S.4.5Justification of Specification</t>
  </si>
  <si>
    <t>3.S.4.5Обоснование спецификаций</t>
  </si>
  <si>
    <t>Following solutions shall be prepared and analysed on the chromatographic system equipped with Photo Diode Array detector.</t>
  </si>
  <si>
    <t>Следующие растворы будут готовить и анализировать на хроматографической системе, оснащенной диодно-матричным детектором.</t>
  </si>
  <si>
    <t>When a British Pharmacopoeia Chemical Reference Substance (BPCRS) is directed to be used in an Assay or quantitative determination described in a monograph of the British Pharmacopoeia or the British Pharmacopoeia (Veterinary) the following statements apply.</t>
  </si>
  <si>
    <t>Если указано, что стандартный образец химического вещества Британской Фармакопеи (CRS Брит. Фарм.) должен использоваться в количественном анализе или количественном определении, описанном в частной статье Британской Фармакопеи или Британской Фармакопеи (ветеринарной), применяются следующие утверждения.</t>
  </si>
  <si>
    <t>LOD- Limit of detection; LOQ-Limit of quantitation; NMT-Not more than; BDL-Below detection limit.</t>
  </si>
  <si>
    <t>ПО – предел обнаружения; ПКО — предел количественного определения; ниже ПО — ниже предела обнаружения</t>
  </si>
  <si>
    <t>Specification at release (guideline)</t>
  </si>
  <si>
    <t>Спецификация при выпуске (руководство)</t>
  </si>
  <si>
    <t>Associate Vice-President - Operations</t>
  </si>
  <si>
    <t>Помощник вице-президента по операционной деятельности</t>
  </si>
  <si>
    <t>In a specific 20 mL Headspace vial, weigh 500 ± 5 mg of Stiripentol and 1000 µL of SBenzene 0.6ppm.</t>
  </si>
  <si>
    <t>Помещают 500 ± 5 мг стирипентола и 1000 мкл раствора Sбензол 0,6ppm в специальный флакон для парофазного анализа вместимостью 20 мл.</t>
  </si>
  <si>
    <t>μg/g specifications</t>
  </si>
  <si>
    <t>норма (мкг/г)</t>
  </si>
  <si>
    <t>Analytical Method (LOD&amp;LOQ)</t>
  </si>
  <si>
    <t>Методика анализа (ПО и ПКО)</t>
  </si>
  <si>
    <t>Acceptance criteria: There should be no interference from blank, and placebo at the retention time of Alfacalcidol must pass the purity index test i.e. Purity angle should be less than Purity threshold in standard preparation and test preparation.</t>
  </si>
  <si>
    <t>Критерии приемлемости: не должно быть мешающего влияния со стороны холостого раствора и плацебо в области времени удерживания пика альфакальцидола, и индекс чистоты пика должен соответствовать требованиям, т. е. угол чистоты должен быть меньше порога чистоты на хроматограммах стандартного и испытуемого растворов.</t>
  </si>
  <si>
    <t>Potassium carbonate</t>
  </si>
  <si>
    <t>Калия карбонат</t>
  </si>
  <si>
    <t>Specification established to confirm the produced drug substance exhibits the same characteristic peaks as that of working standard which is established based on the information from the developmental studies to confirm the Polymorphic Form being produced.</t>
  </si>
  <si>
    <t>Норма введена для подтверждения того, что на дифрактограмме произведенной фармацевтической субстанции имеются те же характеристические пики, что и на дифрактограмме рабочего стандартного образца, утвержденного на основе информации, полученной в ходе исследований по разработке, для подтверждения типа производимой полиморфной формы.</t>
  </si>
  <si>
    <t>Acetic acid content by HPLC</t>
  </si>
  <si>
    <t>Уксусная кислота методом ВЭЖХ</t>
  </si>
  <si>
    <t>Specification at release</t>
  </si>
  <si>
    <t>Спецификация при выпуске</t>
  </si>
  <si>
    <t>LOD- Limit of detection; LOQ-Limit of quantitation; NMT-Not more than; BDL-Below detection limit</t>
  </si>
  <si>
    <t>ПО — предел обнаружения; ПКО — предел количественного определения; ниже ПО — ниже предела обнаружения</t>
  </si>
  <si>
    <t>8-Bromo-7-(but-2-ynyl) - 3-methyl-1-((4-methylquinazolin-2-yl)methyl)- 1H purine-2,6(3H, 7H)- dione (LGT-I) is condensed with (R)-Piperdin-3-amine dihydrochloride (PAH) in the presence of Potassium carbonate and Methyl isobutyl ketone (MIB) to give Linagliptin (Crude) (LGT-II).</t>
  </si>
  <si>
    <t>8-Бром-7-(бут-2-инил)-3-метил-1-((4-метилхиназолин-2-ил)метил)-1H-пурин-2,6(3H,7H)-дион (LGT-I) вступает в реакцию конденсации с (R)-пиперидин-3-амина дигидрохлоридом (PAH) в присутствии калия карбоната и метилизобутилкетона (MIB) с образованием линаглиптина (неочищенного) (LGT-II).</t>
  </si>
  <si>
    <t>BRITISH PHARMACOPOEIA CHEMICAL REFERENCE SUBSTANCE</t>
  </si>
  <si>
    <t>СТАНДАРТНЫЙ ОБРАЗЕЦ ХИМИЧЕСКОГО ВЕЩЕСТВА (CRS) БРИТАНСКОЙ ФАРМАКОПЕИ</t>
  </si>
  <si>
    <t>4.4Pipette 5 mL of the resulting solution to a 50 mL volumetric flask, add 80 μl of glacial acetic acid, mix and make up the volume with mobile phase.</t>
  </si>
  <si>
    <t>4.45 мл полученного раствора переносят пипеткой в мерную колбу вместимостью 50 мл, прибавляют 80 мкл уксусной кислоты ледяной, перемешивают и доводят объем раствора до метки подвижной фазой.</t>
  </si>
  <si>
    <t>Application of this Protocol, approval of Validation report.</t>
  </si>
  <si>
    <t>применение настоящего протокола, утверждение отчета о проведении валидации.</t>
  </si>
  <si>
    <t>Пожалуйста, ставьте оценки независимо для каждой системы, ориентируясь на оригинал (en).</t>
  </si>
  <si>
    <t>Средние оценки рассчитываются автоматически.</t>
  </si>
  <si>
    <t>Для оценки второй системы используйте колонки:</t>
  </si>
  <si>
    <t>Для оценки первой системы используйте колонки:</t>
  </si>
  <si>
    <t>Оценка 0 — Перевод бессмысленен, отсутствует или полностью неприемлем.</t>
  </si>
  <si>
    <t>Оценка 1 — Перевод сильно искажён, смысл теряется, лишь отдельные фразы можно понять.</t>
  </si>
  <si>
    <t>Оценка 2 — Перевод частично искажает смысл или недостаточно точен, понятен лишь частично.</t>
  </si>
  <si>
    <t>Оценка 3 — Перевод в целом понятен, но содержит ошибки, искажения или требует редакторской правки.</t>
  </si>
  <si>
    <t>Оценка 4 — В целом точный перевод, могут быть незначительные стилистические или терминологические неточности.</t>
  </si>
  <si>
    <t>Оценка 5 — Перевод полностью точен, адекватен, звучит естественно, читается как профессиональный перевод.</t>
  </si>
  <si>
    <t>Используйте следующие правила:</t>
  </si>
  <si>
    <t>- Насколько он естественно звучит для русскоязычного читателя.</t>
  </si>
  <si>
    <t>- Насколько он понятен и грамматически корректен.</t>
  </si>
  <si>
    <t>- Насколько перевод точен по смыслу.</t>
  </si>
  <si>
    <t>Каждому переводу необходимо присвоить оценку по следующим критериям:</t>
  </si>
  <si>
    <t>Оценка производится по шкале от 0 до 5, аналогично основной системе (`ru`).</t>
  </si>
  <si>
    <t>Как оценивать дополнительные переводы (mt_system_1 и mt_system_2)</t>
  </si>
  <si>
    <t>Данное химическое эталонное вещество британской Фармакопеи (BPCR) предназначено для использования в соответствии с указаниями в монографии (ах) британской фармакопеи и не предназначено для каких-либо других целей.</t>
  </si>
  <si>
    <t>Хроматографируют испытуемый препарат (в двух экземплярах) и регистрируют пиковые отклики по площади в стандартном препарате и испытуемом препарате.</t>
  </si>
  <si>
    <t>Терапевтическая категория</t>
  </si>
  <si>
    <t>Спецификации и стандартные процедуры испытаний упаковочный материал</t>
  </si>
  <si>
    <t>Не требуется в спецификации</t>
  </si>
  <si>
    <t>Удельное оптическое вращение (на безводной основе)  (C=1,0% м / ОБ в метаноле)</t>
  </si>
  <si>
    <t>Этот предел согласуется с мнением научного комитета по безопасности потребителей о соединениях бора, который устанавливает верхний уровень потребления (UL) в пище на уровне 10 мг бора/человек/сутки у взрослых и считает, что этот UL также применим к беременным и кормящим женщинам.</t>
  </si>
  <si>
    <t>Протокол валидации методики анализа Альфакальцидола в капсулах Альфа-с</t>
  </si>
  <si>
    <t>Путь синтеза стирипентола представлен на рисунке ниже: при конденсации альдола между пинаколоном и пипероналом образуется транс-изомер (E) восстановление кетона, приводящее к образованию Стирипентола, не является стереоселективным и, следовательно, приводит к образованию рацемата.</t>
  </si>
  <si>
    <t>0ПРИЛОЖЕНИЕ АНАЛИТИЧЕСКИХ ВАЛИДАЦИОННЫХ ХАРАКТЕРИСТИК</t>
  </si>
  <si>
    <t>Возможные органические примеси, возникающие в процессе производства Линаглиптина, представлены в таблице ниже вместе с их пределами, установленными в окончательной спецификации API.</t>
  </si>
  <si>
    <t>Спецификация, установленная для подтверждения того, что произведенная фармацевтическая субстанция демонстрирует длину волны, относящуюся к функциональным группам Линаглиптина.</t>
  </si>
  <si>
    <t>Возможные внутриорганические примеси из процесса производства Линаглиптина контролируют с помощью сульфатной золы.</t>
  </si>
  <si>
    <t>Максимальная норма содержания бора в стирипентоле составляет 2,2 ppm, т. е. 9 мкг бора на 4 г стирипентола, что является максимальной суточной дозой капсулы и Саше Стирипентола.</t>
  </si>
  <si>
    <t>Спецификация %</t>
  </si>
  <si>
    <t>Процедура испытания, используемая для определения содержания NDMA, NDEA, NIPEA, NDIPA с помощью GC-MS/MS и nmba с помощью LC-MS/MS, является валидированной внутрифирменной методикой.</t>
  </si>
  <si>
    <t>Супернатант собирают в мерную колбу вместимостью 50 мл с помощью микропипетки объемом 1 или 5 мл.</t>
  </si>
  <si>
    <t>мкг / сутки спецификации</t>
  </si>
  <si>
    <t>EB22AA4288-2 соответствует требованиям для всех перечисленных испытаний, в которых применялись спецификации.</t>
  </si>
  <si>
    <t>Спецификация установлена для подтверждения элюирования произведенного лекарственного вещества в одно и то же время удерживания и для подтверждения анализа лекарственного вещества.</t>
  </si>
  <si>
    <t>3.S. 4. 1 Спецификации</t>
  </si>
  <si>
    <t>Подробное обсуждение выяснения структуры Линаглиптина приведено в общем техническом документе Модуль 3, раздел 3.2.S.3.1 "выяснение структуры и других характеристик".</t>
  </si>
  <si>
    <t>3. S. 4. 5 обоснование спецификации</t>
  </si>
  <si>
    <t>Следующие растворы готовят и анализируют на хроматографической системе, оснащенной фотодиодным матричным детектором.</t>
  </si>
  <si>
    <t>Когда Британская фармакопея назначает химическое эталонное вещество (BPCR) для использования в анализе или количественном определении, описанном в монографии британской Фармакопеи или британской Фармакопеи (ветеринарии), применяются следующие положения.</t>
  </si>
  <si>
    <t>LOD-предел обнаружения; LOQ-предел количественного определения; NMT-не более; BDL-ниже предела обнаружения.</t>
  </si>
  <si>
    <t>Заместитель Вице-Президента По Операционным Вопросам</t>
  </si>
  <si>
    <t>В специфическом 20 мл свободном флаконе взвешивают 500 ± 5 мг Стирипентола и 1000 мкл Сбензола 0,6 ppm.</t>
  </si>
  <si>
    <t>мкг / г спецификации</t>
  </si>
  <si>
    <t>Аналитический метод (ПО и ПКО)</t>
  </si>
  <si>
    <t>Спецификация, установленная для подтверждения произведенной фармацевтической субстанции, демонстрирует те же характерные пики, что и рабочий стандарт, установленный на основании информации, полученной в ходе исследований разработки для подтверждения производимой полиморфной формы.</t>
  </si>
  <si>
    <t>Содержание уксусной кислоты методом ВЭЖХ</t>
  </si>
  <si>
    <t>LOD-предел обнаружения; LOQ-предел количественного определения; NMT-не более; BDL-ниже предела обнаружения</t>
  </si>
  <si>
    <t>8-Бром-7-(но-2-Ил) - 3-метил-1-((4-метилхиназолин-2-Ил)метил)- 1Н Пурин-2,6(3H, 7H) - Дион (LGT-I) конденсируют с (R) - Пипердин-3-Амина дигидрохлоридом (PAH) в присутствии калия карбоната и Метилизобутилкетона (MIB) с образованием Линаглиптина (сырого) (LGT-II).</t>
  </si>
  <si>
    <t>БРИТАНСКАЯ ФАРМАКОПЕЯ ХИМИЧЕСКОЕ ЭТАЛОННОЕ ВЕЩЕСТВО</t>
  </si>
  <si>
    <t>4.4 с помощью пипетки 5 мл полученного раствора переносят в мерную колбу вместимостью 50 мл, добавляют 80 мкл ледяной уксусной кислоты, перемешивают и доводят до объема подвижной фазой.</t>
  </si>
  <si>
    <t>Применение настоящего Протокола, утверждение отчета о валидации.</t>
  </si>
  <si>
    <t>Готовят дегазированную (путем обработки ультразвуком) смесь n-гексана: Изопропиловый Спирт (95: 5).</t>
  </si>
  <si>
    <t>Критерии приемлемости: Не должно быть помех со стороны холостого раствора, и плацебо во время удерживания Альфакальцидола должно пройти испытание на индекс чистоты, т. е. угол чистоты должен быть меньше порога чистоты в стандартном препарате и испытуемом препарате</t>
  </si>
  <si>
    <t>score_mt_1_editor_Maria</t>
  </si>
  <si>
    <t>score_mt_1_editor_Ivan</t>
  </si>
  <si>
    <t>score_mt_2_editor_Maria</t>
  </si>
  <si>
    <t>score_mt_2_editor_Ivan</t>
  </si>
  <si>
    <t>reference</t>
  </si>
  <si>
    <t>Данный стандартный образец химического вещества Британской Фармакопеи (BPCRS) должен использоваться, как указано в частной статье(ах) Британской Фармакопеи, и не предназначен для каких-либо других целей.</t>
  </si>
  <si>
    <t>Хроматографируют испытуемый раствор (в двух повторностях) и регистрируют площади пиков на хроматограммах стандартного и испытуемого растворов.</t>
  </si>
  <si>
    <t>Спецификации и стандартные методики анализа упаковочного материала</t>
  </si>
  <si>
    <t>Удельное оптическое вращение (в пересчете на безводное вещество) &lt;mo id="1" /&gt; (C=1,0 % (м/о) в метаноле)</t>
  </si>
  <si>
    <t>Эта норма согласуется с мнением Научного комитета по безопасности потребителей о соединениях бора, которое устанавливает верхний уровень потребления (UL) в пище для дозы 10 мг бора/человек/сутки у взрослых, и считает, что эта UL также применима к беременным и кормящим женщинам.</t>
  </si>
  <si>
    <t>Протокол валидации методики количественного определения альфакальцидола в лекарственном препарате Альфадол-С, капсулы</t>
  </si>
  <si>
    <t>0ХАРАКТЕРИСТИКИ АНАЛИТИЧЕСКОЙ ВАЛИДАЦИИ</t>
  </si>
  <si>
    <t>Возможные органические примеси, возникающие в процессе производства препарата Линаглиптин, представлены в таблице ниже вместе с нормами, установленными в спецификации на готовую АФС.</t>
  </si>
  <si>
    <t>Норма, установленная для подтверждения того, что произведенная фармацевтическая субстанция имеет длину волны, относящуюся к функциональным группам препарата Линаглиптин.</t>
  </si>
  <si>
    <t>Удельное оптическое вращение (в пересчете на безводное вещество) &lt;mo id="2" /&gt; (C=1,0 % (м/о) в метаноле)</t>
  </si>
  <si>
    <t>Возможные неорганические примеси в процессе производства линаглиптина контролируют с помощью сульфатной золы.</t>
  </si>
  <si>
    <t>Максимальная скорость содержания бора в стирипентоле составляет 2,2 ppm, т. е. 9 мкг бора на 4 г стирипентола, что является максимальной суточной дозой препарата Стирипентол, капсулы и пакетики.</t>
  </si>
  <si>
    <t>Норма (%)</t>
  </si>
  <si>
    <t>Готовят дегазированную (методом обработки ультразвуком) смесь н-гексана и изопропилового спирта (95:5).</t>
  </si>
  <si>
    <t>Методика анализа, используемая для определения содержания NDMA, NDEA, NIPEA, NDIPA методом ГХ-МС/МС и NMBA методом ЖХ-МС/МС, является валидированной методикой производителя.</t>
  </si>
  <si>
    <t>Отбирают надосадочную жидкость в мерную колбу вместимостью 50 мл с помощью микропипетки вместимостью 1 или 5 мл.</t>
  </si>
  <si>
    <t>мкг/сут</t>
  </si>
  <si>
    <t>Норма, установленная для подтверждения того, что произведенная фармацевтическая субстанция элюирует при одном и том же времени удерживания и для подтверждения количественного определения фармацевтической субстанции.</t>
  </si>
  <si>
    <t>3.S.4.1Спецификации</t>
  </si>
  <si>
    <t>Подробное обсуждение установления структуры препарата Линаглиптин представлено в общем техническом документе, модуль 3, раздел 3.2.S.3.1 Установление структуры и прочих характеристик.</t>
  </si>
  <si>
    <t>3.S.4.5Обоснование спецификации</t>
  </si>
  <si>
    <t>Следующие растворы готовят и анализируют в хроматографической системе, оснащенной диодно-матричным детектором.</t>
  </si>
  <si>
    <t>Если стандартный образец химического вещества Британской Фармакопеи (BPCRS) предназначен для использования в анализе или количественном определении, описанном в частной статье Британской Фармакопеи или Британской Фармакопеи (Ветеринарной), применяются следующие заявления.</t>
  </si>
  <si>
    <t>Заместитель вице-президента по операционной деятельности</t>
  </si>
  <si>
    <t>Помещают 500 ± 5 мг стирипентола и 1000 мкл 0,6 ppm раствора SBenzene во флакон для парофазного анализа вместимостью 20 мл.</t>
  </si>
  <si>
    <t>Норма, мкг/г</t>
  </si>
  <si>
    <t>Критерии приемлемости: не должно наблюдаться мешающего влияния со стороны холостого раствора, а плацебо при времени удерживания альфакальцидола должно выдерживать испытание на чистоту, т. е. угол чистоты должен быть менее порога чистоты на хроматограммах стандартного раствора и испытуемого раствора.</t>
  </si>
  <si>
    <t>Спецификация, установленная для подтверждения того, что производимая фармацевтическая субстанция имеет те же характерные пики, что и рабочий стандартный образец, что установлено на основе информации, полученной в ходе исследований по разработке, для подтверждения генерируемой полиморфной формы.</t>
  </si>
  <si>
    <t>Норма при выпуске</t>
  </si>
  <si>
    <t>8-Бром-7-(бут-2-инил)-3-метил-1-((4-метилхиназолин-2-ил)метил)-1H-пурин-2,6(3H,7H)-дион (LGT-I) конденсируется с (R)-пипердин-3-амина дигидрохлоридом (PAH) в присутствии карбоната калия и метилизобутилкетона (MIB) с получением линаглиптина (неочищенного) (LGT</t>
  </si>
  <si>
    <t>БРИТАЙСКАЯ ФАРМАКОПЕЯ, ХИМИЧЕСКАЯ СТАНДАРТНАЯ ЯЧЕЙКОВАЯ УПАКОВКА</t>
  </si>
  <si>
    <t>4.4Пипеткой переносят 5 мл полученного раствора в мерную колбу вместимостью 50 мл, прибавляют 80 мкл уксусной кислоты ледяной, перемешивают и доводят объем раствора подвижной фазой до метки.</t>
  </si>
  <si>
    <t>Применение настоящего протокола, утверждение отчета о проведении валидации.</t>
  </si>
  <si>
    <t>На рисунке ниже приведено описание пути синтеза стирипентола: конденсация альдола между пинаколоном и пипероналом приводит к образованию транс-изомера (E)&lt;fnt id="1" rprid="1" vertAlign-super="1" i="0" /&gt;; снижение содержания кетона, приводящее к образованию стирипентола, не является стереоселективным и, таким образом, приводит к образованию рацемата.</t>
  </si>
  <si>
    <t>ПО – предел обнаружения; ПКО – предел количественного определения; не более – не более; Менее ПО – менее предела обнаружения.</t>
  </si>
  <si>
    <t>ПО – предел обнаружения; ПКО – предел количественного определения; не более – не более; Менее ПО – менее предела обнаружения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</si>
</sst>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s>
  <cellStyleXfs count="1">
    <xf numFmtId="0" fontId="0" fillId="0" borderId="0"/>
  </cellStyleXfs>
  <cellXfs count="13">
    <xf numFmtId="0" fontId="0" fillId="0" borderId="0" xfId="0"/>
    <xf numFmtId="0" fontId="0" fillId="0" borderId="1" xfId="0" applyBorder="1" applyAlignment="1">
      <alignment horizontal="left" vertical="justify"/>
    </xf>
    <xf numFmtId="0" fontId="0" fillId="0" borderId="2" xfId="0" applyBorder="1" applyAlignment="1">
      <alignment horizontal="left" vertical="justify"/>
    </xf>
    <xf numFmtId="0" fontId="0" fillId="0" borderId="6" xfId="0" applyBorder="1"/>
    <xf numFmtId="0" fontId="0" fillId="0" borderId="7" xfId="0" applyBorder="1"/>
    <xf numFmtId="0" fontId="0" fillId="0" borderId="2" xfId="0" applyBorder="1"/>
    <xf numFmtId="0" fontId="0" fillId="2" borderId="2" xfId="0" applyFill="1" applyBorder="1" applyAlignment="1">
      <alignment horizontal="left" vertical="justify"/>
    </xf>
    <xf numFmtId="0" fontId="0" fillId="2" borderId="1" xfId="0" applyFill="1" applyBorder="1" applyAlignment="1">
      <alignment horizontal="left" vertical="justify"/>
    </xf>
    <xf numFmtId="0" fontId="2" fillId="3" borderId="3" xfId="0" applyFont="1" applyFill="1" applyBorder="1" applyAlignment="1">
      <alignment horizontal="center" vertical="justify"/>
    </xf>
    <xf numFmtId="0" fontId="2" fillId="3" borderId="4" xfId="0" applyFont="1" applyFill="1" applyBorder="1" applyAlignment="1">
      <alignment horizontal="center" vertical="justify"/>
    </xf>
    <xf numFmtId="0" fontId="2" fillId="3" borderId="1" xfId="0" applyFont="1" applyFill="1" applyBorder="1" applyAlignment="1">
      <alignment horizontal="left" vertical="justify"/>
    </xf>
    <xf numFmtId="0" fontId="2" fillId="3" borderId="8" xfId="0" applyFont="1" applyFill="1" applyBorder="1" applyAlignment="1">
      <alignment horizontal="left" vertical="justify"/>
    </xf>
    <xf numFmtId="0" fontId="2" fillId="3" borderId="5" xfId="0" applyFont="1" applyFill="1" applyBorder="1" applyAlignment="1">
      <alignment horizontal="center" vertical="justify"/>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
  <sheetViews>
    <sheetView tabSelected="1" workbookViewId="0">
      <pane ySplit="1" topLeftCell="A2" activePane="bottomLeft" state="frozen"/>
      <selection pane="bottomLeft" activeCell="E4" sqref="E4"/>
    </sheetView>
  </sheetViews>
  <sheetFormatPr defaultRowHeight="15" x14ac:dyDescent="0.25"/>
  <cols>
    <col min="1" max="1" width="39.5703125" style="7" customWidth="1"/>
    <col min="2" max="2" width="0" style="7" hidden="1" customWidth="1"/>
    <col min="3" max="3" width="48.5703125" style="7" customWidth="1"/>
    <col min="4" max="4" width="10.28515625" style="1" customWidth="1"/>
    <col min="5" max="5" width="9.140625" style="1" customWidth="1"/>
    <col min="6" max="6" width="0.5703125" style="1" hidden="1" customWidth="1"/>
    <col min="7" max="7" width="61.7109375" style="7" customWidth="1"/>
    <col min="8" max="8" width="10.28515625" style="1" customWidth="1"/>
    <col min="9" max="9" width="9.140625" style="1" customWidth="1"/>
    <col min="10" max="11" width="9.140625" style="1" hidden="1" customWidth="1"/>
    <col min="12" max="12" width="8.42578125" style="1" hidden="1" customWidth="1"/>
    <col min="13" max="13" width="9.42578125" style="1" hidden="1" customWidth="1"/>
    <col min="14" max="14" width="60.42578125" style="1" customWidth="1"/>
  </cols>
  <sheetData>
    <row r="1" spans="1:14" ht="60" customHeight="1" thickBot="1" x14ac:dyDescent="0.3">
      <c r="A1" s="8" t="s">
        <v>0</v>
      </c>
      <c r="B1" s="9" t="s">
        <v>1</v>
      </c>
      <c r="C1" s="10" t="s">
        <v>5</v>
      </c>
      <c r="D1" s="9" t="s">
        <v>155</v>
      </c>
      <c r="E1" s="9" t="s">
        <v>156</v>
      </c>
      <c r="F1" s="9" t="s">
        <v>7</v>
      </c>
      <c r="G1" s="11" t="s">
        <v>6</v>
      </c>
      <c r="H1" s="9" t="s">
        <v>157</v>
      </c>
      <c r="I1" s="9" t="s">
        <v>158</v>
      </c>
      <c r="J1" s="9" t="s">
        <v>8</v>
      </c>
      <c r="K1" s="9" t="s">
        <v>2</v>
      </c>
      <c r="L1" s="9" t="s">
        <v>3</v>
      </c>
      <c r="M1" s="9" t="s">
        <v>4</v>
      </c>
      <c r="N1" s="12" t="s">
        <v>159</v>
      </c>
    </row>
    <row r="2" spans="1:14" ht="95.25" customHeight="1" x14ac:dyDescent="0.25">
      <c r="A2" s="6" t="s">
        <v>9</v>
      </c>
      <c r="B2" s="6" t="str">
        <f>IF(AND(ISNUMBER(#REF!), ISNUMBER(#REF!)), (#REF!+#REF!)/2, "")</f>
        <v/>
      </c>
      <c r="C2" s="6" t="s">
        <v>160</v>
      </c>
      <c r="D2" s="2"/>
      <c r="E2" s="2">
        <v>5</v>
      </c>
      <c r="F2" s="2" t="str">
        <f>IF(AND(ISNUMBER(C2), ISNUMBER(G2)), (C2+G2)/2, "")</f>
        <v/>
      </c>
      <c r="G2" s="7" t="s">
        <v>116</v>
      </c>
      <c r="H2" s="2"/>
      <c r="I2" s="2">
        <v>3</v>
      </c>
      <c r="J2" s="2" t="str">
        <f>IF(AND(ISNUMBER(D2), ISNUMBER(E2)), (D2+E2)/2, "")</f>
        <v/>
      </c>
      <c r="K2" s="2">
        <v>28</v>
      </c>
      <c r="L2" s="2">
        <v>12</v>
      </c>
      <c r="M2" s="2">
        <v>2</v>
      </c>
      <c r="N2" s="2" t="s">
        <v>10</v>
      </c>
    </row>
    <row r="3" spans="1:14" x14ac:dyDescent="0.25">
      <c r="A3" s="7" t="s">
        <v>11</v>
      </c>
      <c r="B3" s="7" t="str">
        <f>IF(AND(ISNUMBER(#REF!), ISNUMBER(#REF!)), (#REF!+#REF!)/2, "")</f>
        <v/>
      </c>
      <c r="C3" s="7" t="s">
        <v>12</v>
      </c>
      <c r="E3" s="1">
        <v>5</v>
      </c>
      <c r="F3" s="1" t="str">
        <f>IF(AND(ISNUMBER(C2), ISNUMBER(G2)), (C2+G2)/2, "")</f>
        <v/>
      </c>
      <c r="G3" s="7" t="s">
        <v>12</v>
      </c>
      <c r="I3" s="1">
        <v>5</v>
      </c>
      <c r="J3" s="1" t="str">
        <f>IF(AND(ISNUMBER(D2), ISNUMBER(E2)), (D2+E2)/2, "")</f>
        <v/>
      </c>
      <c r="K3" s="1">
        <v>3</v>
      </c>
      <c r="L3" s="1">
        <v>6</v>
      </c>
      <c r="M3" s="1">
        <v>0</v>
      </c>
      <c r="N3" s="1" t="s">
        <v>12</v>
      </c>
    </row>
    <row r="4" spans="1:14" ht="60" x14ac:dyDescent="0.25">
      <c r="A4" s="7" t="s">
        <v>13</v>
      </c>
      <c r="B4" s="7" t="str">
        <f>IF(AND(ISNUMBER(#REF!), ISNUMBER(#REF!)), (#REF!+#REF!)/2, "")</f>
        <v/>
      </c>
      <c r="C4" s="7" t="s">
        <v>161</v>
      </c>
      <c r="E4" s="1">
        <v>5</v>
      </c>
      <c r="F4" s="1" t="str">
        <f>IF(AND(ISNUMBER(C2), ISNUMBER(G2)), (C2+G2)/2, "")</f>
        <v/>
      </c>
      <c r="G4" s="7" t="s">
        <v>117</v>
      </c>
      <c r="I4" s="1">
        <v>2</v>
      </c>
      <c r="J4" s="1" t="str">
        <f>IF(AND(ISNUMBER(D2), ISNUMBER(E2)), (D2+E2)/2, "")</f>
        <v/>
      </c>
      <c r="K4" s="1">
        <v>22</v>
      </c>
      <c r="L4" s="1">
        <v>12</v>
      </c>
      <c r="M4" s="1">
        <v>5</v>
      </c>
      <c r="N4" s="1" t="s">
        <v>14</v>
      </c>
    </row>
    <row r="5" spans="1:14" x14ac:dyDescent="0.25">
      <c r="A5" s="7" t="s">
        <v>15</v>
      </c>
      <c r="B5" s="7" t="str">
        <f>IF(AND(ISNUMBER(#REF!), ISNUMBER(#REF!)), (#REF!+#REF!)/2, "")</f>
        <v/>
      </c>
      <c r="C5" s="7" t="s">
        <v>118</v>
      </c>
      <c r="E5" s="1">
        <v>3</v>
      </c>
      <c r="F5" s="1" t="str">
        <f>IF(AND(ISNUMBER(C2), ISNUMBER(G2)), (C2+G2)/2, "")</f>
        <v/>
      </c>
      <c r="G5" s="7" t="s">
        <v>118</v>
      </c>
      <c r="I5" s="1">
        <v>3</v>
      </c>
      <c r="J5" s="1" t="str">
        <f>IF(AND(ISNUMBER(D2), ISNUMBER(E2)), (D2+E2)/2, "")</f>
        <v/>
      </c>
      <c r="K5" s="1">
        <v>2</v>
      </c>
      <c r="L5" s="1">
        <v>7</v>
      </c>
      <c r="M5" s="1">
        <v>0</v>
      </c>
      <c r="N5" s="1" t="s">
        <v>16</v>
      </c>
    </row>
    <row r="6" spans="1:14" ht="30" x14ac:dyDescent="0.25">
      <c r="A6" s="7" t="s">
        <v>17</v>
      </c>
      <c r="B6" s="7" t="str">
        <f>IF(AND(ISNUMBER(#REF!), ISNUMBER(#REF!)), (#REF!+#REF!)/2, "")</f>
        <v/>
      </c>
      <c r="C6" s="7" t="s">
        <v>162</v>
      </c>
      <c r="E6" s="1">
        <v>5</v>
      </c>
      <c r="F6" s="1" t="str">
        <f>IF(AND(ISNUMBER(C2), ISNUMBER(G2)), (C2+G2)/2, "")</f>
        <v/>
      </c>
      <c r="G6" s="7" t="s">
        <v>119</v>
      </c>
      <c r="I6" s="1">
        <v>2</v>
      </c>
      <c r="J6" s="1" t="str">
        <f>IF(AND(ISNUMBER(D2), ISNUMBER(E2)), (D2+E2)/2, "")</f>
        <v/>
      </c>
      <c r="K6" s="1">
        <v>7</v>
      </c>
      <c r="L6" s="1">
        <v>10</v>
      </c>
      <c r="M6" s="1">
        <v>1</v>
      </c>
      <c r="N6" s="1" t="s">
        <v>18</v>
      </c>
    </row>
    <row r="7" spans="1:14" x14ac:dyDescent="0.25">
      <c r="A7" s="7" t="s">
        <v>19</v>
      </c>
      <c r="B7" s="7" t="str">
        <f>IF(AND(ISNUMBER(#REF!), ISNUMBER(#REF!)), (#REF!+#REF!)/2, "")</f>
        <v/>
      </c>
      <c r="C7" s="7" t="s">
        <v>120</v>
      </c>
      <c r="E7" s="1">
        <v>4</v>
      </c>
      <c r="F7" s="1" t="str">
        <f>IF(AND(ISNUMBER(C2), ISNUMBER(G2)), (C2+G2)/2, "")</f>
        <v/>
      </c>
      <c r="G7" s="7" t="s">
        <v>120</v>
      </c>
      <c r="I7" s="1">
        <v>4</v>
      </c>
      <c r="J7" s="1" t="str">
        <f>IF(AND(ISNUMBER(D2), ISNUMBER(E2)), (D2+E2)/2, "")</f>
        <v/>
      </c>
      <c r="K7" s="1">
        <v>4</v>
      </c>
      <c r="L7" s="1">
        <v>6</v>
      </c>
      <c r="M7" s="1">
        <v>0</v>
      </c>
      <c r="N7" s="1" t="s">
        <v>20</v>
      </c>
    </row>
    <row r="8" spans="1:14" ht="45" x14ac:dyDescent="0.25">
      <c r="A8" s="7" t="s">
        <v>21</v>
      </c>
      <c r="B8" s="7" t="str">
        <f>IF(AND(ISNUMBER(#REF!), ISNUMBER(#REF!)), (#REF!+#REF!)/2, "")</f>
        <v/>
      </c>
      <c r="C8" s="7" t="s">
        <v>163</v>
      </c>
      <c r="E8" s="1">
        <v>4</v>
      </c>
      <c r="F8" s="1" t="str">
        <f>IF(AND(ISNUMBER(C2), ISNUMBER(G2)), (C2+G2)/2, "")</f>
        <v/>
      </c>
      <c r="G8" s="7" t="s">
        <v>121</v>
      </c>
      <c r="I8" s="1">
        <v>3</v>
      </c>
      <c r="J8" s="1" t="str">
        <f>IF(AND(ISNUMBER(D2), ISNUMBER(E2)), (D2+E2)/2, "")</f>
        <v/>
      </c>
      <c r="K8" s="1">
        <v>12</v>
      </c>
      <c r="L8" s="1">
        <v>11</v>
      </c>
      <c r="M8" s="1">
        <v>0</v>
      </c>
      <c r="N8" s="1" t="s">
        <v>22</v>
      </c>
    </row>
    <row r="9" spans="1:14" ht="105" x14ac:dyDescent="0.25">
      <c r="A9" s="7" t="s">
        <v>23</v>
      </c>
      <c r="B9" s="7" t="str">
        <f>IF(AND(ISNUMBER(#REF!), ISNUMBER(#REF!)), (#REF!+#REF!)/2, "")</f>
        <v/>
      </c>
      <c r="C9" s="7" t="s">
        <v>164</v>
      </c>
      <c r="E9" s="1">
        <v>3</v>
      </c>
      <c r="F9" s="1" t="str">
        <f>IF(AND(ISNUMBER(C2), ISNUMBER(G2)), (C2+G2)/2, "")</f>
        <v/>
      </c>
      <c r="G9" s="7" t="s">
        <v>122</v>
      </c>
      <c r="I9" s="1">
        <v>4</v>
      </c>
      <c r="J9" s="1" t="str">
        <f>IF(AND(ISNUMBER(D2), ISNUMBER(E2)), (D2+E2)/2, "")</f>
        <v/>
      </c>
      <c r="K9" s="1">
        <v>44</v>
      </c>
      <c r="L9" s="1">
        <v>13</v>
      </c>
      <c r="M9" s="1">
        <v>4</v>
      </c>
      <c r="N9" s="1" t="s">
        <v>24</v>
      </c>
    </row>
    <row r="10" spans="1:14" ht="45" x14ac:dyDescent="0.25">
      <c r="A10" s="7" t="s">
        <v>25</v>
      </c>
      <c r="B10" s="7" t="str">
        <f>IF(AND(ISNUMBER(#REF!), ISNUMBER(#REF!)), (#REF!+#REF!)/2, "")</f>
        <v/>
      </c>
      <c r="C10" s="7" t="s">
        <v>165</v>
      </c>
      <c r="E10" s="1">
        <v>5</v>
      </c>
      <c r="F10" s="1" t="str">
        <f>IF(AND(ISNUMBER(C2), ISNUMBER(G2)), (C2+G2)/2, "")</f>
        <v/>
      </c>
      <c r="G10" s="7" t="s">
        <v>123</v>
      </c>
      <c r="I10" s="1">
        <v>2</v>
      </c>
      <c r="J10" s="1" t="str">
        <f>IF(AND(ISNUMBER(D2), ISNUMBER(E2)), (D2+E2)/2, "")</f>
        <v/>
      </c>
      <c r="K10" s="1">
        <v>10</v>
      </c>
      <c r="L10" s="1">
        <v>10</v>
      </c>
      <c r="M10" s="1">
        <v>1</v>
      </c>
      <c r="N10" s="1" t="s">
        <v>26</v>
      </c>
    </row>
    <row r="11" spans="1:14" ht="135" x14ac:dyDescent="0.25">
      <c r="A11" s="7" t="s">
        <v>27</v>
      </c>
      <c r="B11" s="7" t="str">
        <f>IF(AND(ISNUMBER(#REF!), ISNUMBER(#REF!)), (#REF!+#REF!)/2, "")</f>
        <v/>
      </c>
      <c r="C11" s="7" t="s">
        <v>193</v>
      </c>
      <c r="E11" s="1">
        <v>3</v>
      </c>
      <c r="F11" s="1" t="str">
        <f>IF(AND(ISNUMBER(C2), ISNUMBER(G2)), (C2+G2)/2, "")</f>
        <v/>
      </c>
      <c r="G11" s="7" t="s">
        <v>124</v>
      </c>
      <c r="I11" s="1">
        <v>4</v>
      </c>
      <c r="J11" s="1" t="str">
        <f>IF(AND(ISNUMBER(D2), ISNUMBER(E2)), (D2+E2)/2, "")</f>
        <v/>
      </c>
      <c r="K11" s="1">
        <v>44</v>
      </c>
      <c r="L11" s="1">
        <v>11</v>
      </c>
      <c r="M11" s="1">
        <v>6</v>
      </c>
      <c r="N11" s="1" t="s">
        <v>28</v>
      </c>
    </row>
    <row r="12" spans="1:14" ht="45" x14ac:dyDescent="0.25">
      <c r="A12" s="7" t="s">
        <v>29</v>
      </c>
      <c r="B12" s="7" t="str">
        <f>IF(AND(ISNUMBER(#REF!), ISNUMBER(#REF!)), (#REF!+#REF!)/2, "")</f>
        <v/>
      </c>
      <c r="C12" s="7" t="s">
        <v>166</v>
      </c>
      <c r="E12" s="1">
        <v>2</v>
      </c>
      <c r="F12" s="1" t="str">
        <f>IF(AND(ISNUMBER(C2), ISNUMBER(G2)), (C2+G2)/2, "")</f>
        <v/>
      </c>
      <c r="G12" s="7" t="s">
        <v>125</v>
      </c>
      <c r="I12" s="1">
        <v>2</v>
      </c>
      <c r="J12" s="1" t="str">
        <f>IF(AND(ISNUMBER(D2), ISNUMBER(E2)), (D2+E2)/2, "")</f>
        <v/>
      </c>
      <c r="K12" s="1">
        <v>6</v>
      </c>
      <c r="L12" s="1">
        <v>7</v>
      </c>
      <c r="M12" s="1">
        <v>1</v>
      </c>
      <c r="N12" s="1" t="s">
        <v>30</v>
      </c>
    </row>
    <row r="13" spans="1:14" ht="75" x14ac:dyDescent="0.25">
      <c r="A13" s="7" t="s">
        <v>31</v>
      </c>
      <c r="B13" s="7" t="str">
        <f>IF(AND(ISNUMBER(#REF!), ISNUMBER(#REF!)), (#REF!+#REF!)/2, "")</f>
        <v/>
      </c>
      <c r="C13" s="7" t="s">
        <v>167</v>
      </c>
      <c r="E13" s="1">
        <v>4</v>
      </c>
      <c r="F13" s="1" t="str">
        <f>IF(AND(ISNUMBER(C2), ISNUMBER(G2)), (C2+G2)/2, "")</f>
        <v/>
      </c>
      <c r="G13" s="7" t="s">
        <v>126</v>
      </c>
      <c r="I13" s="1">
        <v>3</v>
      </c>
      <c r="J13" s="1" t="str">
        <f>IF(AND(ISNUMBER(D2), ISNUMBER(E2)), (D2+E2)/2, "")</f>
        <v/>
      </c>
      <c r="K13" s="1">
        <v>23</v>
      </c>
      <c r="L13" s="1">
        <v>13</v>
      </c>
      <c r="M13" s="1">
        <v>1</v>
      </c>
      <c r="N13" s="1" t="s">
        <v>32</v>
      </c>
    </row>
    <row r="14" spans="1:14" ht="75" x14ac:dyDescent="0.25">
      <c r="A14" s="7" t="s">
        <v>33</v>
      </c>
      <c r="B14" s="7" t="str">
        <f>IF(AND(ISNUMBER(#REF!), ISNUMBER(#REF!)), (#REF!+#REF!)/2, "")</f>
        <v/>
      </c>
      <c r="C14" s="7" t="s">
        <v>168</v>
      </c>
      <c r="E14" s="1">
        <v>4</v>
      </c>
      <c r="F14" s="1" t="str">
        <f>IF(AND(ISNUMBER(C2), ISNUMBER(G2)), (C2+G2)/2, "")</f>
        <v/>
      </c>
      <c r="G14" s="7" t="s">
        <v>127</v>
      </c>
      <c r="I14" s="1">
        <v>4</v>
      </c>
      <c r="J14" s="1" t="str">
        <f>IF(AND(ISNUMBER(D2), ISNUMBER(E2)), (D2+E2)/2, "")</f>
        <v/>
      </c>
      <c r="K14" s="1">
        <v>19</v>
      </c>
      <c r="L14" s="1">
        <v>13</v>
      </c>
      <c r="M14" s="1">
        <v>1</v>
      </c>
      <c r="N14" s="1" t="s">
        <v>34</v>
      </c>
    </row>
    <row r="15" spans="1:14" ht="45" x14ac:dyDescent="0.25">
      <c r="A15" s="7" t="s">
        <v>35</v>
      </c>
      <c r="B15" s="7" t="str">
        <f>IF(AND(ISNUMBER(#REF!), ISNUMBER(#REF!)), (#REF!+#REF!)/2, "")</f>
        <v/>
      </c>
      <c r="C15" s="7" t="s">
        <v>169</v>
      </c>
      <c r="E15" s="1">
        <v>4</v>
      </c>
      <c r="F15" s="1" t="str">
        <f>IF(AND(ISNUMBER(C2), ISNUMBER(G2)), (C2+G2)/2, "")</f>
        <v/>
      </c>
      <c r="G15" s="7" t="s">
        <v>121</v>
      </c>
      <c r="I15" s="1">
        <v>3</v>
      </c>
      <c r="J15" s="1" t="str">
        <f>IF(AND(ISNUMBER(D2), ISNUMBER(E2)), (D2+E2)/2, "")</f>
        <v/>
      </c>
      <c r="K15" s="1">
        <v>12</v>
      </c>
      <c r="L15" s="1">
        <v>11</v>
      </c>
      <c r="M15" s="1">
        <v>0</v>
      </c>
      <c r="N15" s="1" t="s">
        <v>36</v>
      </c>
    </row>
    <row r="16" spans="1:14" ht="45" x14ac:dyDescent="0.25">
      <c r="A16" s="7" t="s">
        <v>37</v>
      </c>
      <c r="B16" s="7" t="str">
        <f>IF(AND(ISNUMBER(#REF!), ISNUMBER(#REF!)), (#REF!+#REF!)/2, "")</f>
        <v/>
      </c>
      <c r="C16" s="7" t="s">
        <v>170</v>
      </c>
      <c r="E16" s="1">
        <v>3</v>
      </c>
      <c r="F16" s="1" t="str">
        <f>IF(AND(ISNUMBER(C2), ISNUMBER(G2)), (C2+G2)/2, "")</f>
        <v/>
      </c>
      <c r="G16" s="7" t="s">
        <v>128</v>
      </c>
      <c r="I16" s="1">
        <v>2</v>
      </c>
      <c r="J16" s="1" t="str">
        <f>IF(AND(ISNUMBER(D2), ISNUMBER(E2)), (D2+E2)/2, "")</f>
        <v/>
      </c>
      <c r="K16" s="1">
        <v>15</v>
      </c>
      <c r="L16" s="1">
        <v>7</v>
      </c>
      <c r="M16" s="1">
        <v>1</v>
      </c>
      <c r="N16" s="1" t="s">
        <v>38</v>
      </c>
    </row>
    <row r="17" spans="1:14" ht="75" x14ac:dyDescent="0.25">
      <c r="A17" s="7" t="s">
        <v>39</v>
      </c>
      <c r="B17" s="7" t="str">
        <f>IF(AND(ISNUMBER(#REF!), ISNUMBER(#REF!)), (#REF!+#REF!)/2, "")</f>
        <v/>
      </c>
      <c r="C17" s="7" t="s">
        <v>171</v>
      </c>
      <c r="E17" s="1">
        <v>3</v>
      </c>
      <c r="F17" s="1" t="str">
        <f>IF(AND(ISNUMBER(C2), ISNUMBER(G2)), (C2+G2)/2, "")</f>
        <v/>
      </c>
      <c r="G17" s="7" t="s">
        <v>129</v>
      </c>
      <c r="I17" s="1">
        <v>3</v>
      </c>
      <c r="J17" s="1" t="str">
        <f>IF(AND(ISNUMBER(D2), ISNUMBER(E2)), (D2+E2)/2, "")</f>
        <v/>
      </c>
      <c r="K17" s="1">
        <v>32</v>
      </c>
      <c r="L17" s="1">
        <v>11</v>
      </c>
      <c r="M17" s="1">
        <v>8</v>
      </c>
      <c r="N17" s="1" t="s">
        <v>40</v>
      </c>
    </row>
    <row r="18" spans="1:14" x14ac:dyDescent="0.25">
      <c r="A18" s="7" t="s">
        <v>41</v>
      </c>
      <c r="B18" s="7" t="str">
        <f>IF(AND(ISNUMBER(#REF!), ISNUMBER(#REF!)), (#REF!+#REF!)/2, "")</f>
        <v/>
      </c>
      <c r="C18" s="7" t="s">
        <v>172</v>
      </c>
      <c r="E18" s="1">
        <v>5</v>
      </c>
      <c r="F18" s="1" t="str">
        <f>IF(AND(ISNUMBER(C2), ISNUMBER(G2)), (C2+G2)/2, "")</f>
        <v/>
      </c>
      <c r="G18" s="7" t="s">
        <v>130</v>
      </c>
      <c r="I18" s="1">
        <v>3</v>
      </c>
      <c r="J18" s="1" t="str">
        <f>IF(AND(ISNUMBER(D2), ISNUMBER(E2)), (D2+E2)/2, "")</f>
        <v/>
      </c>
      <c r="K18" s="1">
        <v>2</v>
      </c>
      <c r="L18" s="1">
        <v>6</v>
      </c>
      <c r="M18" s="1">
        <v>0</v>
      </c>
      <c r="N18" s="1" t="s">
        <v>42</v>
      </c>
    </row>
    <row r="19" spans="1:14" ht="45" x14ac:dyDescent="0.25">
      <c r="A19" s="7" t="s">
        <v>43</v>
      </c>
      <c r="B19" s="7" t="str">
        <f>IF(AND(ISNUMBER(#REF!), ISNUMBER(#REF!)), (#REF!+#REF!)/2, "")</f>
        <v/>
      </c>
      <c r="C19" s="7" t="s">
        <v>173</v>
      </c>
      <c r="E19" s="1">
        <v>4</v>
      </c>
      <c r="F19" s="1" t="str">
        <f>IF(AND(ISNUMBER(C2), ISNUMBER(G2)), (C2+G2)/2, "")</f>
        <v/>
      </c>
      <c r="G19" s="7" t="s">
        <v>153</v>
      </c>
      <c r="I19" s="1">
        <v>3</v>
      </c>
      <c r="J19" s="1" t="str">
        <f>IF(AND(ISNUMBER(D2), ISNUMBER(E2)), (D2+E2)/2, "")</f>
        <v/>
      </c>
      <c r="K19" s="1">
        <v>11</v>
      </c>
      <c r="L19" s="1">
        <v>8</v>
      </c>
      <c r="M19" s="1">
        <v>1</v>
      </c>
      <c r="N19" s="1" t="s">
        <v>44</v>
      </c>
    </row>
    <row r="20" spans="1:14" ht="75" x14ac:dyDescent="0.25">
      <c r="A20" s="7" t="s">
        <v>45</v>
      </c>
      <c r="B20" s="7" t="str">
        <f>IF(AND(ISNUMBER(#REF!), ISNUMBER(#REF!)), (#REF!+#REF!)/2, "")</f>
        <v/>
      </c>
      <c r="C20" s="7" t="s">
        <v>174</v>
      </c>
      <c r="E20" s="1">
        <v>5</v>
      </c>
      <c r="F20" s="1" t="str">
        <f>IF(AND(ISNUMBER(C2), ISNUMBER(G2)), (C2+G2)/2, "")</f>
        <v/>
      </c>
      <c r="G20" s="7" t="s">
        <v>131</v>
      </c>
      <c r="I20" s="1">
        <v>3</v>
      </c>
      <c r="J20" s="1" t="str">
        <f>IF(AND(ISNUMBER(D2), ISNUMBER(E2)), (D2+E2)/2, "")</f>
        <v/>
      </c>
      <c r="K20" s="1">
        <v>25</v>
      </c>
      <c r="L20" s="1">
        <v>13</v>
      </c>
      <c r="M20" s="1">
        <v>6</v>
      </c>
      <c r="N20" s="1" t="s">
        <v>46</v>
      </c>
    </row>
    <row r="21" spans="1:14" x14ac:dyDescent="0.25">
      <c r="A21" s="7" t="s">
        <v>47</v>
      </c>
      <c r="B21" s="7" t="str">
        <f>IF(AND(ISNUMBER(#REF!), ISNUMBER(#REF!)), (#REF!+#REF!)/2, "")</f>
        <v/>
      </c>
      <c r="C21" s="7" t="s">
        <v>48</v>
      </c>
      <c r="E21" s="1">
        <v>5</v>
      </c>
      <c r="F21" s="1" t="str">
        <f>IF(AND(ISNUMBER(C2), ISNUMBER(G2)), (C2+G2)/2, "")</f>
        <v/>
      </c>
      <c r="G21" s="7" t="s">
        <v>48</v>
      </c>
      <c r="I21" s="1">
        <v>5</v>
      </c>
      <c r="J21" s="1" t="str">
        <f>IF(AND(ISNUMBER(D2), ISNUMBER(E2)), (D2+E2)/2, "")</f>
        <v/>
      </c>
      <c r="K21" s="1">
        <v>4</v>
      </c>
      <c r="L21" s="1">
        <v>6</v>
      </c>
      <c r="M21" s="1">
        <v>0</v>
      </c>
      <c r="N21" s="1" t="s">
        <v>48</v>
      </c>
    </row>
    <row r="22" spans="1:14" ht="45" x14ac:dyDescent="0.25">
      <c r="A22" s="7" t="s">
        <v>49</v>
      </c>
      <c r="B22" s="7" t="str">
        <f>IF(AND(ISNUMBER(#REF!), ISNUMBER(#REF!)), (#REF!+#REF!)/2, "")</f>
        <v/>
      </c>
      <c r="C22" s="7" t="s">
        <v>175</v>
      </c>
      <c r="E22" s="1">
        <v>5</v>
      </c>
      <c r="F22" s="1" t="str">
        <f>IF(AND(ISNUMBER(C2), ISNUMBER(G2)), (C2+G2)/2, "")</f>
        <v/>
      </c>
      <c r="G22" s="7" t="s">
        <v>132</v>
      </c>
      <c r="I22" s="1">
        <v>4</v>
      </c>
      <c r="J22" s="1" t="str">
        <f>IF(AND(ISNUMBER(D2), ISNUMBER(E2)), (D2+E2)/2, "")</f>
        <v/>
      </c>
      <c r="K22" s="1">
        <v>15</v>
      </c>
      <c r="L22" s="1">
        <v>8</v>
      </c>
      <c r="M22" s="1">
        <v>1</v>
      </c>
      <c r="N22" s="1" t="s">
        <v>50</v>
      </c>
    </row>
    <row r="23" spans="1:14" x14ac:dyDescent="0.25">
      <c r="A23" s="7" t="s">
        <v>51</v>
      </c>
      <c r="B23" s="7" t="str">
        <f>IF(AND(ISNUMBER(#REF!), ISNUMBER(#REF!)), (#REF!+#REF!)/2, "")</f>
        <v/>
      </c>
      <c r="C23" s="7" t="s">
        <v>176</v>
      </c>
      <c r="E23" s="1">
        <v>2</v>
      </c>
      <c r="F23" s="1" t="str">
        <f>IF(AND(ISNUMBER(C2), ISNUMBER(G2)), (C2+G2)/2, "")</f>
        <v/>
      </c>
      <c r="G23" s="7" t="s">
        <v>133</v>
      </c>
      <c r="I23" s="1">
        <v>3</v>
      </c>
      <c r="J23" s="1" t="str">
        <f>IF(AND(ISNUMBER(D2), ISNUMBER(E2)), (D2+E2)/2, "")</f>
        <v/>
      </c>
      <c r="K23" s="1">
        <v>2</v>
      </c>
      <c r="L23" s="1">
        <v>7</v>
      </c>
      <c r="M23" s="1">
        <v>0</v>
      </c>
      <c r="N23" s="1" t="s">
        <v>52</v>
      </c>
    </row>
    <row r="24" spans="1:14" ht="45" x14ac:dyDescent="0.25">
      <c r="A24" s="7" t="s">
        <v>53</v>
      </c>
      <c r="B24" s="7" t="str">
        <f>IF(AND(ISNUMBER(#REF!), ISNUMBER(#REF!)), (#REF!+#REF!)/2, "")</f>
        <v/>
      </c>
      <c r="C24" s="7" t="s">
        <v>134</v>
      </c>
      <c r="E24" s="1">
        <v>4</v>
      </c>
      <c r="F24" s="1" t="str">
        <f>IF(AND(ISNUMBER(C2), ISNUMBER(G2)), (C2+G2)/2, "")</f>
        <v/>
      </c>
      <c r="G24" s="7" t="s">
        <v>134</v>
      </c>
      <c r="I24" s="1">
        <v>4</v>
      </c>
      <c r="J24" s="1" t="str">
        <f>IF(AND(ISNUMBER(D2), ISNUMBER(E2)), (D2+E2)/2, "")</f>
        <v/>
      </c>
      <c r="K24" s="1">
        <v>12</v>
      </c>
      <c r="L24" s="1">
        <v>8</v>
      </c>
      <c r="M24" s="1">
        <v>0</v>
      </c>
      <c r="N24" s="1" t="s">
        <v>54</v>
      </c>
    </row>
    <row r="25" spans="1:14" ht="90" x14ac:dyDescent="0.25">
      <c r="A25" s="7" t="s">
        <v>55</v>
      </c>
      <c r="B25" s="7" t="str">
        <f>IF(AND(ISNUMBER(#REF!), ISNUMBER(#REF!)), (#REF!+#REF!)/2, "")</f>
        <v/>
      </c>
      <c r="C25" s="7" t="s">
        <v>177</v>
      </c>
      <c r="E25" s="1">
        <v>5</v>
      </c>
      <c r="F25" s="1" t="str">
        <f>IF(AND(ISNUMBER(C2), ISNUMBER(G2)), (C2+G2)/2, "")</f>
        <v/>
      </c>
      <c r="G25" s="7" t="s">
        <v>135</v>
      </c>
      <c r="I25" s="1">
        <v>2</v>
      </c>
      <c r="J25" s="1" t="str">
        <f>IF(AND(ISNUMBER(D2), ISNUMBER(E2)), (D2+E2)/2, "")</f>
        <v/>
      </c>
      <c r="K25" s="1">
        <v>23</v>
      </c>
      <c r="L25" s="1">
        <v>12</v>
      </c>
      <c r="M25" s="1">
        <v>2</v>
      </c>
      <c r="N25" s="1" t="s">
        <v>56</v>
      </c>
    </row>
    <row r="26" spans="1:14" x14ac:dyDescent="0.25">
      <c r="A26" s="7" t="s">
        <v>57</v>
      </c>
      <c r="B26" s="7" t="str">
        <f>IF(AND(ISNUMBER(#REF!), ISNUMBER(#REF!)), (#REF!+#REF!)/2, "")</f>
        <v/>
      </c>
      <c r="C26" s="7" t="s">
        <v>178</v>
      </c>
      <c r="E26" s="1">
        <v>4</v>
      </c>
      <c r="F26" s="1" t="str">
        <f>IF(AND(ISNUMBER(C2), ISNUMBER(G2)), (C2+G2)/2, "")</f>
        <v/>
      </c>
      <c r="G26" s="7" t="s">
        <v>136</v>
      </c>
      <c r="I26" s="1">
        <v>4</v>
      </c>
      <c r="J26" s="1" t="str">
        <f>IF(AND(ISNUMBER(D2), ISNUMBER(E2)), (D2+E2)/2, "")</f>
        <v/>
      </c>
      <c r="K26" s="1">
        <v>1</v>
      </c>
      <c r="L26" s="1">
        <v>6</v>
      </c>
      <c r="M26" s="1">
        <v>0</v>
      </c>
      <c r="N26" s="1" t="s">
        <v>58</v>
      </c>
    </row>
    <row r="27" spans="1:14" ht="75" x14ac:dyDescent="0.25">
      <c r="A27" s="7" t="s">
        <v>59</v>
      </c>
      <c r="B27" s="7" t="str">
        <f>IF(AND(ISNUMBER(#REF!), ISNUMBER(#REF!)), (#REF!+#REF!)/2, "")</f>
        <v/>
      </c>
      <c r="C27" s="7" t="s">
        <v>179</v>
      </c>
      <c r="E27" s="1">
        <v>3</v>
      </c>
      <c r="F27" s="1" t="str">
        <f>IF(AND(ISNUMBER(C2), ISNUMBER(G2)), (C2+G2)/2, "")</f>
        <v/>
      </c>
      <c r="G27" s="7" t="s">
        <v>137</v>
      </c>
      <c r="I27" s="1">
        <v>3</v>
      </c>
      <c r="J27" s="1" t="str">
        <f>IF(AND(ISNUMBER(D2), ISNUMBER(E2)), (D2+E2)/2, "")</f>
        <v/>
      </c>
      <c r="K27" s="1">
        <v>27</v>
      </c>
      <c r="L27" s="1">
        <v>11</v>
      </c>
      <c r="M27" s="1">
        <v>5</v>
      </c>
      <c r="N27" s="1" t="s">
        <v>60</v>
      </c>
    </row>
    <row r="28" spans="1:14" x14ac:dyDescent="0.25">
      <c r="A28" s="7" t="s">
        <v>61</v>
      </c>
      <c r="B28" s="7" t="str">
        <f>IF(AND(ISNUMBER(#REF!), ISNUMBER(#REF!)), (#REF!+#REF!)/2, "")</f>
        <v/>
      </c>
      <c r="C28" s="7" t="s">
        <v>180</v>
      </c>
      <c r="E28" s="1">
        <v>5</v>
      </c>
      <c r="F28" s="1" t="str">
        <f>IF(AND(ISNUMBER(C2), ISNUMBER(G2)), (C2+G2)/2, "")</f>
        <v/>
      </c>
      <c r="G28" s="7" t="s">
        <v>138</v>
      </c>
      <c r="I28" s="1">
        <v>4</v>
      </c>
      <c r="J28" s="1" t="str">
        <f>IF(AND(ISNUMBER(D2), ISNUMBER(E2)), (D2+E2)/2, "")</f>
        <v/>
      </c>
      <c r="K28" s="1">
        <v>3</v>
      </c>
      <c r="L28" s="1">
        <v>7</v>
      </c>
      <c r="M28" s="1">
        <v>1</v>
      </c>
      <c r="N28" s="1" t="s">
        <v>62</v>
      </c>
    </row>
    <row r="29" spans="1:14" ht="60" x14ac:dyDescent="0.25">
      <c r="A29" s="7" t="s">
        <v>63</v>
      </c>
      <c r="B29" s="7" t="str">
        <f>IF(AND(ISNUMBER(#REF!), ISNUMBER(#REF!)), (#REF!+#REF!)/2, "")</f>
        <v/>
      </c>
      <c r="C29" s="7" t="s">
        <v>181</v>
      </c>
      <c r="E29" s="1">
        <v>4</v>
      </c>
      <c r="F29" s="1" t="str">
        <f>IF(AND(ISNUMBER(C2), ISNUMBER(G2)), (C2+G2)/2, "")</f>
        <v/>
      </c>
      <c r="G29" s="7" t="s">
        <v>139</v>
      </c>
      <c r="I29" s="1">
        <v>3</v>
      </c>
      <c r="J29" s="1" t="str">
        <f>IF(AND(ISNUMBER(D2), ISNUMBER(E2)), (D2+E2)/2, "")</f>
        <v/>
      </c>
      <c r="K29" s="1">
        <v>17</v>
      </c>
      <c r="L29" s="1">
        <v>14</v>
      </c>
      <c r="M29" s="1">
        <v>1</v>
      </c>
      <c r="N29" s="1" t="s">
        <v>64</v>
      </c>
    </row>
    <row r="30" spans="1:14" ht="105" x14ac:dyDescent="0.25">
      <c r="A30" s="7" t="s">
        <v>65</v>
      </c>
      <c r="B30" s="7" t="str">
        <f>IF(AND(ISNUMBER(#REF!), ISNUMBER(#REF!)), (#REF!+#REF!)/2, "")</f>
        <v/>
      </c>
      <c r="C30" s="7" t="s">
        <v>182</v>
      </c>
      <c r="E30" s="1">
        <v>4</v>
      </c>
      <c r="F30" s="1" t="str">
        <f>IF(AND(ISNUMBER(C2), ISNUMBER(G2)), (C2+G2)/2, "")</f>
        <v/>
      </c>
      <c r="G30" s="7" t="s">
        <v>140</v>
      </c>
      <c r="I30" s="1">
        <v>2</v>
      </c>
      <c r="J30" s="1" t="str">
        <f>IF(AND(ISNUMBER(D2), ISNUMBER(E2)), (D2+E2)/2, "")</f>
        <v/>
      </c>
      <c r="K30" s="1">
        <v>36</v>
      </c>
      <c r="L30" s="1">
        <v>14</v>
      </c>
      <c r="M30" s="1">
        <v>3</v>
      </c>
      <c r="N30" s="1" t="s">
        <v>66</v>
      </c>
    </row>
    <row r="31" spans="1:14" ht="45" x14ac:dyDescent="0.25">
      <c r="A31" s="7" t="s">
        <v>67</v>
      </c>
      <c r="B31" s="7" t="str">
        <f>IF(AND(ISNUMBER(#REF!), ISNUMBER(#REF!)), (#REF!+#REF!)/2, "")</f>
        <v/>
      </c>
      <c r="C31" s="7" t="s">
        <v>194</v>
      </c>
      <c r="E31" s="1">
        <v>4</v>
      </c>
      <c r="F31" s="1" t="str">
        <f>IF(AND(ISNUMBER(C2), ISNUMBER(G2)), (C2+G2)/2, "")</f>
        <v/>
      </c>
      <c r="G31" s="7" t="s">
        <v>141</v>
      </c>
      <c r="I31" s="1">
        <v>2</v>
      </c>
      <c r="J31" s="1" t="str">
        <f>IF(AND(ISNUMBER(D2), ISNUMBER(E2)), (D2+E2)/2, "")</f>
        <v/>
      </c>
      <c r="K31" s="1">
        <v>13</v>
      </c>
      <c r="L31" s="1">
        <v>9</v>
      </c>
      <c r="M31" s="1">
        <v>5</v>
      </c>
      <c r="N31" s="1" t="s">
        <v>68</v>
      </c>
    </row>
    <row r="32" spans="1:14" x14ac:dyDescent="0.25">
      <c r="A32" s="7" t="s">
        <v>69</v>
      </c>
      <c r="B32" s="7" t="str">
        <f>IF(AND(ISNUMBER(#REF!), ISNUMBER(#REF!)), (#REF!+#REF!)/2, "")</f>
        <v/>
      </c>
      <c r="C32" s="7" t="s">
        <v>70</v>
      </c>
      <c r="E32" s="1">
        <v>5</v>
      </c>
      <c r="F32" s="1" t="str">
        <f>IF(AND(ISNUMBER(C2), ISNUMBER(G2)), (C2+G2)/2, "")</f>
        <v/>
      </c>
      <c r="G32" s="7" t="s">
        <v>70</v>
      </c>
      <c r="I32" s="1">
        <v>5</v>
      </c>
      <c r="J32" s="1" t="str">
        <f>IF(AND(ISNUMBER(D2), ISNUMBER(E2)), (D2+E2)/2, "")</f>
        <v/>
      </c>
      <c r="K32" s="1">
        <v>4</v>
      </c>
      <c r="L32" s="1">
        <v>6</v>
      </c>
      <c r="M32" s="1">
        <v>0</v>
      </c>
      <c r="N32" s="1" t="s">
        <v>70</v>
      </c>
    </row>
    <row r="33" spans="1:14" ht="30" x14ac:dyDescent="0.25">
      <c r="A33" s="7" t="s">
        <v>71</v>
      </c>
      <c r="B33" s="7" t="str">
        <f>IF(AND(ISNUMBER(#REF!), ISNUMBER(#REF!)), (#REF!+#REF!)/2, "")</f>
        <v/>
      </c>
      <c r="C33" s="7" t="s">
        <v>183</v>
      </c>
      <c r="E33" s="1">
        <v>5</v>
      </c>
      <c r="F33" s="1" t="str">
        <f>IF(AND(ISNUMBER(C2), ISNUMBER(G2)), (C2+G2)/2, "")</f>
        <v/>
      </c>
      <c r="G33" s="7" t="s">
        <v>142</v>
      </c>
      <c r="I33" s="1">
        <v>4</v>
      </c>
      <c r="J33" s="1" t="str">
        <f>IF(AND(ISNUMBER(D2), ISNUMBER(E2)), (D2+E2)/2, "")</f>
        <v/>
      </c>
      <c r="K33" s="1">
        <v>4</v>
      </c>
      <c r="L33" s="1">
        <v>7</v>
      </c>
      <c r="M33" s="1">
        <v>0</v>
      </c>
      <c r="N33" s="1" t="s">
        <v>72</v>
      </c>
    </row>
    <row r="34" spans="1:14" ht="45" x14ac:dyDescent="0.25">
      <c r="A34" s="7" t="s">
        <v>73</v>
      </c>
      <c r="B34" s="7" t="str">
        <f>IF(AND(ISNUMBER(#REF!), ISNUMBER(#REF!)), (#REF!+#REF!)/2, "")</f>
        <v/>
      </c>
      <c r="C34" s="7" t="s">
        <v>184</v>
      </c>
      <c r="E34" s="1">
        <v>4</v>
      </c>
      <c r="F34" s="1" t="str">
        <f>IF(AND(ISNUMBER(C2), ISNUMBER(G2)), (C2+G2)/2, "")</f>
        <v/>
      </c>
      <c r="G34" s="7" t="s">
        <v>143</v>
      </c>
      <c r="I34" s="1">
        <v>2</v>
      </c>
      <c r="J34" s="1" t="str">
        <f>IF(AND(ISNUMBER(D2), ISNUMBER(E2)), (D2+E2)/2, "")</f>
        <v/>
      </c>
      <c r="K34" s="1">
        <v>20</v>
      </c>
      <c r="L34" s="1">
        <v>11</v>
      </c>
      <c r="M34" s="1">
        <v>4</v>
      </c>
      <c r="N34" s="1" t="s">
        <v>74</v>
      </c>
    </row>
    <row r="35" spans="1:14" x14ac:dyDescent="0.25">
      <c r="A35" s="7" t="s">
        <v>75</v>
      </c>
      <c r="B35" s="7" t="str">
        <f>IF(AND(ISNUMBER(#REF!), ISNUMBER(#REF!)), (#REF!+#REF!)/2, "")</f>
        <v/>
      </c>
      <c r="C35" s="7" t="s">
        <v>185</v>
      </c>
      <c r="E35" s="1">
        <v>5</v>
      </c>
      <c r="F35" s="1" t="str">
        <f>IF(AND(ISNUMBER(C2), ISNUMBER(G2)), (C2+G2)/2, "")</f>
        <v/>
      </c>
      <c r="G35" s="7" t="s">
        <v>144</v>
      </c>
      <c r="I35" s="1">
        <v>3</v>
      </c>
      <c r="J35" s="1" t="str">
        <f>IF(AND(ISNUMBER(D2), ISNUMBER(E2)), (D2+E2)/2, "")</f>
        <v/>
      </c>
      <c r="K35" s="1">
        <v>2</v>
      </c>
      <c r="L35" s="1">
        <v>6</v>
      </c>
      <c r="M35" s="1">
        <v>0</v>
      </c>
      <c r="N35" s="1" t="s">
        <v>76</v>
      </c>
    </row>
    <row r="36" spans="1:14" x14ac:dyDescent="0.25">
      <c r="A36" s="7" t="s">
        <v>77</v>
      </c>
      <c r="B36" s="7" t="str">
        <f>IF(AND(ISNUMBER(#REF!), ISNUMBER(#REF!)), (#REF!+#REF!)/2, "")</f>
        <v/>
      </c>
      <c r="C36" s="7" t="s">
        <v>78</v>
      </c>
      <c r="E36" s="1">
        <v>5</v>
      </c>
      <c r="F36" s="1" t="str">
        <f>IF(AND(ISNUMBER(C2), ISNUMBER(G2)), (C2+G2)/2, "")</f>
        <v/>
      </c>
      <c r="G36" s="7" t="s">
        <v>145</v>
      </c>
      <c r="I36" s="1">
        <v>3</v>
      </c>
      <c r="J36" s="1" t="str">
        <f>IF(AND(ISNUMBER(D2), ISNUMBER(E2)), (D2+E2)/2, "")</f>
        <v/>
      </c>
      <c r="K36" s="1">
        <v>3</v>
      </c>
      <c r="L36" s="1">
        <v>6</v>
      </c>
      <c r="M36" s="1">
        <v>0</v>
      </c>
      <c r="N36" s="1" t="s">
        <v>78</v>
      </c>
    </row>
    <row r="37" spans="1:14" ht="105" x14ac:dyDescent="0.25">
      <c r="A37" s="7" t="s">
        <v>79</v>
      </c>
      <c r="B37" s="7" t="str">
        <f>IF(AND(ISNUMBER(#REF!), ISNUMBER(#REF!)), (#REF!+#REF!)/2, "")</f>
        <v/>
      </c>
      <c r="C37" s="7" t="s">
        <v>186</v>
      </c>
      <c r="E37" s="1">
        <v>4</v>
      </c>
      <c r="F37" s="1" t="str">
        <f>IF(AND(ISNUMBER(C2), ISNUMBER(G2)), (C2+G2)/2, "")</f>
        <v/>
      </c>
      <c r="G37" s="7" t="s">
        <v>154</v>
      </c>
      <c r="I37" s="1">
        <v>3</v>
      </c>
      <c r="J37" s="1" t="str">
        <f>IF(AND(ISNUMBER(D2), ISNUMBER(E2)), (D2+E2)/2, "")</f>
        <v/>
      </c>
      <c r="K37" s="1">
        <v>38</v>
      </c>
      <c r="L37" s="1">
        <v>12</v>
      </c>
      <c r="M37" s="1">
        <v>4</v>
      </c>
      <c r="N37" s="1" t="s">
        <v>80</v>
      </c>
    </row>
    <row r="38" spans="1:14" x14ac:dyDescent="0.25">
      <c r="A38" s="7" t="s">
        <v>81</v>
      </c>
      <c r="B38" s="7" t="str">
        <f>IF(AND(ISNUMBER(#REF!), ISNUMBER(#REF!)), (#REF!+#REF!)/2, "")</f>
        <v/>
      </c>
      <c r="C38" s="7" t="s">
        <v>82</v>
      </c>
      <c r="E38" s="1">
        <v>5</v>
      </c>
      <c r="F38" s="1" t="str">
        <f>IF(AND(ISNUMBER(C2), ISNUMBER(G2)), (C2+G2)/2, "")</f>
        <v/>
      </c>
      <c r="G38" s="7" t="s">
        <v>82</v>
      </c>
      <c r="I38" s="1">
        <v>5</v>
      </c>
      <c r="J38" s="1" t="str">
        <f>IF(AND(ISNUMBER(D2), ISNUMBER(E2)), (D2+E2)/2, "")</f>
        <v/>
      </c>
      <c r="K38" s="1">
        <v>2</v>
      </c>
      <c r="L38" s="1">
        <v>6</v>
      </c>
      <c r="M38" s="1">
        <v>0</v>
      </c>
      <c r="N38" s="1" t="s">
        <v>82</v>
      </c>
    </row>
    <row r="39" spans="1:14" ht="120" x14ac:dyDescent="0.25">
      <c r="A39" s="7" t="s">
        <v>83</v>
      </c>
      <c r="B39" s="7" t="str">
        <f>IF(AND(ISNUMBER(#REF!), ISNUMBER(#REF!)), (#REF!+#REF!)/2, "")</f>
        <v/>
      </c>
      <c r="C39" s="7" t="s">
        <v>187</v>
      </c>
      <c r="E39" s="1">
        <v>3</v>
      </c>
      <c r="F39" s="1" t="str">
        <f>IF(AND(ISNUMBER(C2), ISNUMBER(G2)), (C2+G2)/2, "")</f>
        <v/>
      </c>
      <c r="G39" s="7" t="s">
        <v>146</v>
      </c>
      <c r="I39" s="1">
        <v>2</v>
      </c>
      <c r="J39" s="1" t="str">
        <f>IF(AND(ISNUMBER(D2), ISNUMBER(E2)), (D2+E2)/2, "")</f>
        <v/>
      </c>
      <c r="K39" s="1">
        <v>36</v>
      </c>
      <c r="L39" s="1">
        <v>15</v>
      </c>
      <c r="M39" s="1">
        <v>3</v>
      </c>
      <c r="N39" s="1" t="s">
        <v>84</v>
      </c>
    </row>
    <row r="40" spans="1:14" x14ac:dyDescent="0.25">
      <c r="A40" s="7" t="s">
        <v>85</v>
      </c>
      <c r="B40" s="7" t="str">
        <f>IF(AND(ISNUMBER(#REF!), ISNUMBER(#REF!)), (#REF!+#REF!)/2, "")</f>
        <v/>
      </c>
      <c r="C40" s="7" t="s">
        <v>147</v>
      </c>
      <c r="E40" s="1">
        <v>4</v>
      </c>
      <c r="F40" s="1" t="str">
        <f>IF(AND(ISNUMBER(C2), ISNUMBER(G2)), (C2+G2)/2, "")</f>
        <v/>
      </c>
      <c r="G40" s="7" t="s">
        <v>147</v>
      </c>
      <c r="I40" s="1">
        <v>4</v>
      </c>
      <c r="J40" s="1" t="str">
        <f>IF(AND(ISNUMBER(D2), ISNUMBER(E2)), (D2+E2)/2, "")</f>
        <v/>
      </c>
      <c r="K40" s="1">
        <v>5</v>
      </c>
      <c r="L40" s="1">
        <v>6</v>
      </c>
      <c r="M40" s="1">
        <v>0</v>
      </c>
      <c r="N40" s="1" t="s">
        <v>86</v>
      </c>
    </row>
    <row r="41" spans="1:14" x14ac:dyDescent="0.25">
      <c r="A41" s="7" t="s">
        <v>87</v>
      </c>
      <c r="B41" s="7" t="str">
        <f>IF(AND(ISNUMBER(#REF!), ISNUMBER(#REF!)), (#REF!+#REF!)/2, "")</f>
        <v/>
      </c>
      <c r="C41" s="7" t="s">
        <v>188</v>
      </c>
      <c r="E41" s="1">
        <v>5</v>
      </c>
      <c r="F41" s="1" t="str">
        <f>IF(AND(ISNUMBER(C2), ISNUMBER(G2)), (C2+G2)/2, "")</f>
        <v/>
      </c>
      <c r="G41" s="7" t="s">
        <v>88</v>
      </c>
      <c r="I41" s="1">
        <v>4</v>
      </c>
      <c r="J41" s="1" t="str">
        <f>IF(AND(ISNUMBER(D2), ISNUMBER(E2)), (D2+E2)/2, "")</f>
        <v/>
      </c>
      <c r="K41" s="1">
        <v>3</v>
      </c>
      <c r="L41" s="1">
        <v>6</v>
      </c>
      <c r="M41" s="1">
        <v>0</v>
      </c>
      <c r="N41" s="1" t="s">
        <v>88</v>
      </c>
    </row>
    <row r="42" spans="1:14" ht="45" x14ac:dyDescent="0.25">
      <c r="A42" s="7" t="s">
        <v>89</v>
      </c>
      <c r="B42" s="7" t="str">
        <f>IF(AND(ISNUMBER(#REF!), ISNUMBER(#REF!)), (#REF!+#REF!)/2, "")</f>
        <v/>
      </c>
      <c r="C42" s="7" t="s">
        <v>195</v>
      </c>
      <c r="E42" s="1">
        <v>4</v>
      </c>
      <c r="F42" s="1" t="str">
        <f>IF(AND(ISNUMBER(C2), ISNUMBER(G2)), (C2+G2)/2, "")</f>
        <v/>
      </c>
      <c r="G42" s="7" t="s">
        <v>148</v>
      </c>
      <c r="I42" s="1">
        <v>2</v>
      </c>
      <c r="J42" s="1" t="str">
        <f>IF(AND(ISNUMBER(D2), ISNUMBER(E2)), (D2+E2)/2, "")</f>
        <v/>
      </c>
      <c r="K42" s="1">
        <v>13</v>
      </c>
      <c r="L42" s="1">
        <v>9</v>
      </c>
      <c r="M42" s="1">
        <v>5</v>
      </c>
      <c r="N42" s="1" t="s">
        <v>90</v>
      </c>
    </row>
    <row r="43" spans="1:14" ht="120" x14ac:dyDescent="0.25">
      <c r="A43" s="7" t="s">
        <v>91</v>
      </c>
      <c r="B43" s="7" t="str">
        <f>IF(AND(ISNUMBER(#REF!), ISNUMBER(#REF!)), (#REF!+#REF!)/2, "")</f>
        <v/>
      </c>
      <c r="C43" s="7" t="s">
        <v>189</v>
      </c>
      <c r="E43" s="1">
        <v>4</v>
      </c>
      <c r="F43" s="1" t="str">
        <f>IF(AND(ISNUMBER(C2), ISNUMBER(G2)), (C2+G2)/2, "")</f>
        <v/>
      </c>
      <c r="G43" s="7" t="s">
        <v>149</v>
      </c>
      <c r="I43" s="1">
        <v>3</v>
      </c>
      <c r="J43" s="1" t="str">
        <f>IF(AND(ISNUMBER(D2), ISNUMBER(E2)), (D2+E2)/2, "")</f>
        <v/>
      </c>
      <c r="K43" s="1">
        <v>30</v>
      </c>
      <c r="L43" s="1">
        <v>13</v>
      </c>
      <c r="M43" s="1">
        <v>5</v>
      </c>
      <c r="N43" s="1" t="s">
        <v>92</v>
      </c>
    </row>
    <row r="44" spans="1:14" ht="30" x14ac:dyDescent="0.25">
      <c r="A44" s="7" t="s">
        <v>93</v>
      </c>
      <c r="B44" s="7" t="str">
        <f>IF(AND(ISNUMBER(#REF!), ISNUMBER(#REF!)), (#REF!+#REF!)/2, "")</f>
        <v/>
      </c>
      <c r="C44" s="7" t="s">
        <v>190</v>
      </c>
      <c r="E44" s="1">
        <v>1</v>
      </c>
      <c r="F44" s="1" t="str">
        <f>IF(AND(ISNUMBER(C2), ISNUMBER(G2)), (C2+G2)/2, "")</f>
        <v/>
      </c>
      <c r="G44" s="7" t="s">
        <v>150</v>
      </c>
      <c r="I44" s="1">
        <v>3</v>
      </c>
      <c r="J44" s="1" t="str">
        <f>IF(AND(ISNUMBER(D2), ISNUMBER(E2)), (D2+E2)/2, "")</f>
        <v/>
      </c>
      <c r="K44" s="1">
        <v>5</v>
      </c>
      <c r="L44" s="1">
        <v>6</v>
      </c>
      <c r="M44" s="1">
        <v>0</v>
      </c>
      <c r="N44" s="1" t="s">
        <v>94</v>
      </c>
    </row>
    <row r="45" spans="1:14" ht="75" x14ac:dyDescent="0.25">
      <c r="A45" s="7" t="s">
        <v>95</v>
      </c>
      <c r="B45" s="7" t="str">
        <f>IF(AND(ISNUMBER(#REF!), ISNUMBER(#REF!)), (#REF!+#REF!)/2, "")</f>
        <v/>
      </c>
      <c r="C45" s="7" t="s">
        <v>191</v>
      </c>
      <c r="E45" s="1">
        <v>5</v>
      </c>
      <c r="F45" s="1" t="str">
        <f>IF(AND(ISNUMBER(C2), ISNUMBER(G2)), (C2+G2)/2, "")</f>
        <v/>
      </c>
      <c r="G45" s="7" t="s">
        <v>151</v>
      </c>
      <c r="I45" s="1">
        <v>4</v>
      </c>
      <c r="J45" s="1" t="str">
        <f>IF(AND(ISNUMBER(D2), ISNUMBER(E2)), (D2+E2)/2, "")</f>
        <v/>
      </c>
      <c r="K45" s="1">
        <v>29</v>
      </c>
      <c r="L45" s="1">
        <v>11</v>
      </c>
      <c r="M45" s="1">
        <v>5</v>
      </c>
      <c r="N45" s="1" t="s">
        <v>96</v>
      </c>
    </row>
    <row r="46" spans="1:14" ht="30" x14ac:dyDescent="0.25">
      <c r="A46" s="7" t="s">
        <v>97</v>
      </c>
      <c r="B46" s="7" t="str">
        <f>IF(AND(ISNUMBER(#REF!), ISNUMBER(#REF!)), (#REF!+#REF!)/2, "")</f>
        <v/>
      </c>
      <c r="C46" s="7" t="s">
        <v>192</v>
      </c>
      <c r="E46" s="1">
        <v>5</v>
      </c>
      <c r="F46" s="1" t="str">
        <f>IF(AND(ISNUMBER(C2), ISNUMBER(G2)), (C2+G2)/2, "")</f>
        <v/>
      </c>
      <c r="G46" s="7" t="s">
        <v>152</v>
      </c>
      <c r="I46" s="1">
        <v>4</v>
      </c>
      <c r="J46" s="1" t="str">
        <f>IF(AND(ISNUMBER(D2), ISNUMBER(E2)), (D2+E2)/2, "")</f>
        <v/>
      </c>
      <c r="K46" s="1">
        <v>8</v>
      </c>
      <c r="L46" s="1">
        <v>7</v>
      </c>
      <c r="M46" s="1">
        <v>3</v>
      </c>
      <c r="N46" s="1" t="s">
        <v>98</v>
      </c>
    </row>
  </sheetData>
  <autoFilter ref="A1:M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6"/>
  <sheetViews>
    <sheetView workbookViewId="0">
      <selection activeCell="A32" sqref="A32"/>
    </sheetView>
  </sheetViews>
  <sheetFormatPr defaultRowHeight="15" x14ac:dyDescent="0.25"/>
  <cols>
    <col min="1" max="1" width="129.7109375" customWidth="1"/>
  </cols>
  <sheetData>
    <row r="1" spans="1:1" x14ac:dyDescent="0.25">
      <c r="A1" s="3" t="s">
        <v>115</v>
      </c>
    </row>
    <row r="2" spans="1:1" x14ac:dyDescent="0.25">
      <c r="A2" s="4"/>
    </row>
    <row r="3" spans="1:1" x14ac:dyDescent="0.25">
      <c r="A3" s="4" t="s">
        <v>114</v>
      </c>
    </row>
    <row r="4" spans="1:1" x14ac:dyDescent="0.25">
      <c r="A4" s="4" t="s">
        <v>113</v>
      </c>
    </row>
    <row r="5" spans="1:1" x14ac:dyDescent="0.25">
      <c r="A5" s="4" t="s">
        <v>112</v>
      </c>
    </row>
    <row r="6" spans="1:1" x14ac:dyDescent="0.25">
      <c r="A6" s="4" t="s">
        <v>111</v>
      </c>
    </row>
    <row r="7" spans="1:1" x14ac:dyDescent="0.25">
      <c r="A7" s="4" t="s">
        <v>110</v>
      </c>
    </row>
    <row r="8" spans="1:1" x14ac:dyDescent="0.25">
      <c r="A8" s="4"/>
    </row>
    <row r="9" spans="1:1" x14ac:dyDescent="0.25">
      <c r="A9" s="4" t="s">
        <v>109</v>
      </c>
    </row>
    <row r="10" spans="1:1" x14ac:dyDescent="0.25">
      <c r="A10" s="4" t="s">
        <v>108</v>
      </c>
    </row>
    <row r="11" spans="1:1" x14ac:dyDescent="0.25">
      <c r="A11" s="4" t="s">
        <v>107</v>
      </c>
    </row>
    <row r="12" spans="1:1" x14ac:dyDescent="0.25">
      <c r="A12" s="4" t="s">
        <v>106</v>
      </c>
    </row>
    <row r="13" spans="1:1" x14ac:dyDescent="0.25">
      <c r="A13" s="4" t="s">
        <v>105</v>
      </c>
    </row>
    <row r="14" spans="1:1" x14ac:dyDescent="0.25">
      <c r="A14" s="4" t="s">
        <v>104</v>
      </c>
    </row>
    <row r="15" spans="1:1" x14ac:dyDescent="0.25">
      <c r="A15" s="4" t="s">
        <v>103</v>
      </c>
    </row>
    <row r="16" spans="1:1" x14ac:dyDescent="0.25">
      <c r="A16" s="4"/>
    </row>
    <row r="17" spans="1:1" x14ac:dyDescent="0.25">
      <c r="A17" s="4" t="s">
        <v>102</v>
      </c>
    </row>
    <row r="18" spans="1:1" x14ac:dyDescent="0.25">
      <c r="A18" s="4" t="s">
        <v>155</v>
      </c>
    </row>
    <row r="19" spans="1:1" x14ac:dyDescent="0.25">
      <c r="A19" s="4" t="s">
        <v>156</v>
      </c>
    </row>
    <row r="20" spans="1:1" x14ac:dyDescent="0.25">
      <c r="A20" s="4"/>
    </row>
    <row r="21" spans="1:1" x14ac:dyDescent="0.25">
      <c r="A21" s="4" t="s">
        <v>101</v>
      </c>
    </row>
    <row r="22" spans="1:1" x14ac:dyDescent="0.25">
      <c r="A22" s="4" t="s">
        <v>157</v>
      </c>
    </row>
    <row r="23" spans="1:1" x14ac:dyDescent="0.25">
      <c r="A23" s="4" t="s">
        <v>158</v>
      </c>
    </row>
    <row r="24" spans="1:1" x14ac:dyDescent="0.25">
      <c r="A24" s="4"/>
    </row>
    <row r="25" spans="1:1" x14ac:dyDescent="0.25">
      <c r="A25" s="4" t="s">
        <v>100</v>
      </c>
    </row>
    <row r="26" spans="1:1" x14ac:dyDescent="0.25">
      <c r="A26" s="5" t="s">
        <v>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Human Evaluation</vt:lpstr>
      <vt:lpstr>Instruction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Iriniya</cp:lastModifiedBy>
  <dcterms:created xsi:type="dcterms:W3CDTF">2025-07-06T14:35:01Z</dcterms:created>
  <dcterms:modified xsi:type="dcterms:W3CDTF">2025-07-11T22:44:26Z</dcterms:modified>
</cp:coreProperties>
</file>