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irenecho/Downloads/"/>
    </mc:Choice>
  </mc:AlternateContent>
  <xr:revisionPtr revIDLastSave="0" documentId="13_ncr:1_{B55C52A4-98B3-0B42-8688-A94BC83AA159}" xr6:coauthVersionLast="43" xr6:coauthVersionMax="43" xr10:uidLastSave="{00000000-0000-0000-0000-000000000000}"/>
  <bookViews>
    <workbookView xWindow="15540" yWindow="460" windowWidth="13260" windowHeight="16140" xr2:uid="{00000000-000D-0000-FFFF-FFFF00000000}"/>
  </bookViews>
  <sheets>
    <sheet name="Sensitivity Report 1" sheetId="2" r:id="rId1"/>
    <sheet name="Sensitivity Report 2" sheetId="3" r:id="rId2"/>
    <sheet name="Sensitivity Report 3" sheetId="5" r:id="rId3"/>
    <sheet name="Fundraiser1" sheetId="1" r:id="rId4"/>
  </sheets>
  <definedNames>
    <definedName name="solver_adj" localSheetId="3" hidden="1">Fundraiser1!$B$18:$D$18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Fundraiser1!$B$15</definedName>
    <definedName name="solver_lhs2" localSheetId="3" hidden="1">Fundraiser1!$B$18:$D$18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Fundraiser1!$B$25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hs1" localSheetId="3" hidden="1">Fundraiser1!$D$15</definedName>
    <definedName name="solver_rhs2" localSheetId="3" hidden="1">Fundraiser1!$B$3:$D$3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B15" i="1"/>
  <c r="B24" i="1"/>
  <c r="B22" i="1"/>
  <c r="B23" i="1"/>
  <c r="B25" i="1"/>
  <c r="D12" i="1"/>
  <c r="C12" i="1"/>
  <c r="B12" i="1"/>
</calcChain>
</file>

<file path=xl/sharedStrings.xml><?xml version="1.0" encoding="utf-8"?>
<sst xmlns="http://schemas.openxmlformats.org/spreadsheetml/2006/main" count="143" uniqueCount="56">
  <si>
    <t>Sales Forecast</t>
  </si>
  <si>
    <t>Maximum Sales</t>
  </si>
  <si>
    <t>&lt;=</t>
  </si>
  <si>
    <t>Production Inputs</t>
  </si>
  <si>
    <t>Cost per labor hour</t>
  </si>
  <si>
    <t>T-shirt</t>
  </si>
  <si>
    <t>Hoodie</t>
  </si>
  <si>
    <t>Materials Cost</t>
  </si>
  <si>
    <t>Labor Hours</t>
  </si>
  <si>
    <t>Selling Price</t>
  </si>
  <si>
    <t>Unit Margin</t>
  </si>
  <si>
    <t>objective function coefficients</t>
  </si>
  <si>
    <t>Used</t>
  </si>
  <si>
    <t>Available</t>
  </si>
  <si>
    <t>Production Plan</t>
  </si>
  <si>
    <t>Number to Produce</t>
  </si>
  <si>
    <t>decision variables aka "changing cells"</t>
  </si>
  <si>
    <t>Net Profit</t>
  </si>
  <si>
    <t>Total</t>
  </si>
  <si>
    <t>Objective Cell</t>
  </si>
  <si>
    <t>T-shirts</t>
  </si>
  <si>
    <t>Hoodies</t>
  </si>
  <si>
    <t>Microsoft Excel 16.23 Sensitivity Report</t>
  </si>
  <si>
    <t>Worksheet: [Fundraiser 1.xlsx]Fundraiser1</t>
  </si>
  <si>
    <t>Report Created: 4/11/19 9:40:38 AM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</si>
  <si>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</si>
  <si>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</si>
  <si>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</si>
  <si>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</si>
  <si>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</si>
  <si>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</si>
  <si>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</si>
  <si>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</si>
  <si>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</si>
  <si>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</si>
  <si>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</si>
  <si>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</si>
  <si>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</si>
  <si>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</si>
  <si>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</si>
  <si>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</si>
  <si>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</si>
  <si>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$B$18</t>
  </si>
  <si>
    <t>Number to Produce T-shirts</t>
  </si>
  <si>
    <t>$C$18</t>
  </si>
  <si>
    <t>Number to Produce Hoodies</t>
  </si>
  <si>
    <t>$B$15</t>
  </si>
  <si>
    <t>Labor Hours Used</t>
  </si>
  <si>
    <t>Hats</t>
  </si>
  <si>
    <t>Hat</t>
  </si>
  <si>
    <t>Report Created: 4/11/19 11:20:56 AM</t>
  </si>
  <si>
    <t>$D$18</t>
  </si>
  <si>
    <t>Number to Produce Hats</t>
  </si>
  <si>
    <t>Report Created: 4/11/19 11:32:41 AM</t>
  </si>
  <si>
    <t>q.12</t>
  </si>
  <si>
    <t>50-40*shadow price(70)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</si>
</sst>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1" fillId="0" borderId="1" xfId="0" applyFont="1" applyBorder="1"/>
    <xf numFmtId="8" fontId="0" fillId="2" borderId="0" xfId="0" applyNumberFormat="1" applyFill="1" applyAlignment="1">
      <alignment horizontal="right"/>
    </xf>
    <xf numFmtId="8" fontId="0" fillId="0" borderId="0" xfId="0" applyNumberFormat="1" applyAlignment="1">
      <alignment horizontal="right"/>
    </xf>
    <xf numFmtId="6" fontId="0" fillId="2" borderId="0" xfId="0" applyNumberFormat="1" applyFill="1" applyAlignment="1">
      <alignment horizontal="right"/>
    </xf>
    <xf numFmtId="8" fontId="0" fillId="0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right"/>
    </xf>
    <xf numFmtId="0" fontId="3" fillId="0" borderId="0" xfId="0" applyFont="1"/>
    <xf numFmtId="8" fontId="0" fillId="0" borderId="0" xfId="0" applyNumberFormat="1"/>
    <xf numFmtId="8" fontId="0" fillId="4" borderId="0" xfId="0" applyNumberFormat="1" applyFill="1" applyAlignment="1">
      <alignment horizontal="right"/>
    </xf>
    <xf numFmtId="0" fontId="4" fillId="0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2EFB-1AA8-DB4F-AF0F-1A8E571FDC15}">
  <dimension ref="A1:H15"/>
  <sheetViews>
    <sheetView showGridLines="0" tabSelected="1" workbookViewId="0">
      <selection activeCell="E15" sqref="E15"/>
    </sheetView>
  </sheetViews>
  <sheetFormatPr baseColWidth="10" defaultRowHeight="15"/>
  <cols>
    <col min="1" max="1" width="2.33203125" customWidth="1"/>
    <col min="2" max="2" width="6.1640625" bestFit="1" customWidth="1"/>
    <col min="3" max="3" width="22.83203125" bestFit="1" customWidth="1"/>
    <col min="4" max="4" width="5.6640625" bestFit="1" customWidth="1"/>
    <col min="5" max="5" width="12.1640625" bestFit="1" customWidth="1"/>
    <col min="6" max="6" width="9.6640625" bestFit="1" customWidth="1"/>
    <col min="7" max="7" width="9" bestFit="1" customWidth="1"/>
    <col min="8" max="8" width="12.1640625" bestFit="1" customWidth="1"/>
  </cols>
  <sheetData>
    <row r="1" spans="1:8">
      <c r="A1" s="1" t="s">
        <v>22</v>
      </c>
    </row>
    <row r="2" spans="1:8">
      <c r="A2" s="1" t="s">
        <v>23</v>
      </c>
    </row>
    <row r="3" spans="1:8">
      <c r="A3" s="1" t="s">
        <v>24</v>
      </c>
    </row>
    <row r="6" spans="1:8" ht="16" thickBot="1">
      <c r="A6" t="s">
        <v>25</v>
      </c>
    </row>
    <row r="7" spans="1:8">
      <c r="B7" s="21"/>
      <c r="C7" s="21"/>
      <c r="D7" s="21" t="s">
        <v>28</v>
      </c>
      <c r="E7" s="21" t="s">
        <v>30</v>
      </c>
      <c r="F7" s="21" t="s">
        <v>32</v>
      </c>
      <c r="G7" s="21" t="s">
        <v>34</v>
      </c>
      <c r="H7" s="21" t="s">
        <v>34</v>
      </c>
    </row>
    <row r="8" spans="1:8" ht="16" thickBot="1">
      <c r="B8" s="22" t="s">
        <v>26</v>
      </c>
      <c r="C8" s="22" t="s">
        <v>27</v>
      </c>
      <c r="D8" s="22" t="s">
        <v>29</v>
      </c>
      <c r="E8" s="22" t="s">
        <v>31</v>
      </c>
      <c r="F8" s="22" t="s">
        <v>33</v>
      </c>
      <c r="G8" s="22" t="s">
        <v>35</v>
      </c>
      <c r="H8" s="22" t="s">
        <v>36</v>
      </c>
    </row>
    <row r="9" spans="1:8">
      <c r="B9" s="19" t="s">
        <v>42</v>
      </c>
      <c r="C9" s="19" t="s">
        <v>43</v>
      </c>
      <c r="D9" s="19">
        <v>250</v>
      </c>
      <c r="E9" s="19">
        <v>3.3333333333333339</v>
      </c>
      <c r="F9" s="19">
        <v>9</v>
      </c>
      <c r="G9" s="19">
        <v>1E+30</v>
      </c>
      <c r="H9" s="19">
        <v>3.3333333333333339</v>
      </c>
    </row>
    <row r="10" spans="1:8" ht="16" thickBot="1">
      <c r="B10" s="20" t="s">
        <v>44</v>
      </c>
      <c r="C10" s="20" t="s">
        <v>45</v>
      </c>
      <c r="D10" s="20">
        <v>49.999999999999993</v>
      </c>
      <c r="E10" s="20">
        <v>0</v>
      </c>
      <c r="F10" s="20">
        <v>17</v>
      </c>
      <c r="G10" s="20">
        <v>10.000000000000002</v>
      </c>
      <c r="H10" s="20">
        <v>17</v>
      </c>
    </row>
    <row r="12" spans="1:8" ht="16" thickBot="1">
      <c r="A12" t="s">
        <v>37</v>
      </c>
    </row>
    <row r="13" spans="1:8">
      <c r="B13" s="21"/>
      <c r="C13" s="21"/>
      <c r="D13" s="21" t="s">
        <v>28</v>
      </c>
      <c r="E13" s="21" t="s">
        <v>38</v>
      </c>
      <c r="F13" s="21" t="s">
        <v>40</v>
      </c>
      <c r="G13" s="21" t="s">
        <v>34</v>
      </c>
      <c r="H13" s="21" t="s">
        <v>34</v>
      </c>
    </row>
    <row r="14" spans="1:8" ht="16" thickBot="1">
      <c r="B14" s="22" t="s">
        <v>26</v>
      </c>
      <c r="C14" s="22" t="s">
        <v>27</v>
      </c>
      <c r="D14" s="22" t="s">
        <v>29</v>
      </c>
      <c r="E14" s="22" t="s">
        <v>39</v>
      </c>
      <c r="F14" s="22" t="s">
        <v>41</v>
      </c>
      <c r="G14" s="22" t="s">
        <v>35</v>
      </c>
      <c r="H14" s="22" t="s">
        <v>36</v>
      </c>
    </row>
    <row r="15" spans="1:8" ht="16" thickBot="1">
      <c r="B15" s="20" t="s">
        <v>46</v>
      </c>
      <c r="C15" s="20" t="s">
        <v>47</v>
      </c>
      <c r="D15" s="20">
        <v>40</v>
      </c>
      <c r="E15" s="20">
        <v>56.666666666666664</v>
      </c>
      <c r="F15" s="20">
        <v>40</v>
      </c>
      <c r="G15" s="20">
        <v>15.000000000000004</v>
      </c>
      <c r="H15" s="2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EF27-32E3-5A46-A5BE-081C0593A864}">
  <dimension ref="A1:H15"/>
  <sheetViews>
    <sheetView showGridLines="0" workbookViewId="0">
      <selection sqref="A1:A3"/>
    </sheetView>
  </sheetViews>
  <sheetFormatPr baseColWidth="10" defaultRowHeight="15"/>
  <cols>
    <col min="1" max="1" width="2.33203125" customWidth="1"/>
    <col min="2" max="2" width="6.1640625" bestFit="1" customWidth="1"/>
    <col min="3" max="3" width="22.83203125" bestFit="1" customWidth="1"/>
    <col min="4" max="4" width="5.6640625" bestFit="1" customWidth="1"/>
    <col min="5" max="5" width="8" bestFit="1" customWidth="1"/>
    <col min="6" max="6" width="9.6640625" bestFit="1" customWidth="1"/>
    <col min="7" max="8" width="9" bestFit="1" customWidth="1"/>
  </cols>
  <sheetData>
    <row r="1" spans="1:8">
      <c r="A1" s="1" t="s">
        <v>22</v>
      </c>
    </row>
    <row r="2" spans="1:8">
      <c r="A2" s="1" t="s">
        <v>23</v>
      </c>
    </row>
    <row r="3" spans="1:8">
      <c r="A3" s="1" t="s">
        <v>50</v>
      </c>
    </row>
    <row r="6" spans="1:8" ht="16" thickBot="1">
      <c r="A6" t="s">
        <v>25</v>
      </c>
    </row>
    <row r="7" spans="1:8">
      <c r="B7" s="21"/>
      <c r="C7" s="21"/>
      <c r="D7" s="21" t="s">
        <v>28</v>
      </c>
      <c r="E7" s="21" t="s">
        <v>30</v>
      </c>
      <c r="F7" s="21" t="s">
        <v>32</v>
      </c>
      <c r="G7" s="21" t="s">
        <v>34</v>
      </c>
      <c r="H7" s="21" t="s">
        <v>34</v>
      </c>
    </row>
    <row r="8" spans="1:8" ht="16" thickBot="1">
      <c r="B8" s="22" t="s">
        <v>26</v>
      </c>
      <c r="C8" s="22" t="s">
        <v>27</v>
      </c>
      <c r="D8" s="22" t="s">
        <v>29</v>
      </c>
      <c r="E8" s="22" t="s">
        <v>31</v>
      </c>
      <c r="F8" s="22" t="s">
        <v>33</v>
      </c>
      <c r="G8" s="22" t="s">
        <v>35</v>
      </c>
      <c r="H8" s="22" t="s">
        <v>36</v>
      </c>
    </row>
    <row r="9" spans="1:8">
      <c r="B9" s="19" t="s">
        <v>42</v>
      </c>
      <c r="C9" s="19" t="s">
        <v>43</v>
      </c>
      <c r="D9" s="19">
        <v>250</v>
      </c>
      <c r="E9" s="19">
        <v>12</v>
      </c>
      <c r="F9" s="19">
        <v>12</v>
      </c>
      <c r="G9" s="19">
        <v>1E+30</v>
      </c>
      <c r="H9" s="19">
        <v>12</v>
      </c>
    </row>
    <row r="10" spans="1:8" ht="16" thickBot="1">
      <c r="B10" s="20" t="s">
        <v>44</v>
      </c>
      <c r="C10" s="20" t="s">
        <v>45</v>
      </c>
      <c r="D10" s="20">
        <v>100</v>
      </c>
      <c r="E10" s="20">
        <v>17.5</v>
      </c>
      <c r="F10" s="20">
        <v>17.5</v>
      </c>
      <c r="G10" s="20">
        <v>1E+30</v>
      </c>
      <c r="H10" s="20">
        <v>17.5</v>
      </c>
    </row>
    <row r="12" spans="1:8" ht="16" thickBot="1">
      <c r="A12" t="s">
        <v>37</v>
      </c>
    </row>
    <row r="13" spans="1:8">
      <c r="B13" s="21"/>
      <c r="C13" s="21"/>
      <c r="D13" s="21" t="s">
        <v>28</v>
      </c>
      <c r="E13" s="21" t="s">
        <v>38</v>
      </c>
      <c r="F13" s="21" t="s">
        <v>40</v>
      </c>
      <c r="G13" s="21" t="s">
        <v>34</v>
      </c>
      <c r="H13" s="21" t="s">
        <v>34</v>
      </c>
    </row>
    <row r="14" spans="1:8" ht="16" thickBot="1">
      <c r="B14" s="22" t="s">
        <v>26</v>
      </c>
      <c r="C14" s="22" t="s">
        <v>27</v>
      </c>
      <c r="D14" s="22" t="s">
        <v>29</v>
      </c>
      <c r="E14" s="22" t="s">
        <v>39</v>
      </c>
      <c r="F14" s="22" t="s">
        <v>41</v>
      </c>
      <c r="G14" s="22" t="s">
        <v>35</v>
      </c>
      <c r="H14" s="22" t="s">
        <v>36</v>
      </c>
    </row>
    <row r="15" spans="1:8" ht="16" thickBot="1">
      <c r="B15" s="20" t="s">
        <v>46</v>
      </c>
      <c r="C15" s="20" t="s">
        <v>47</v>
      </c>
      <c r="D15" s="20">
        <v>0</v>
      </c>
      <c r="E15" s="20">
        <v>0</v>
      </c>
      <c r="F15" s="20">
        <v>40</v>
      </c>
      <c r="G15" s="20">
        <v>1E+30</v>
      </c>
      <c r="H15" s="20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7D38-4925-9B48-87B7-C546118A5E80}">
  <dimension ref="A1:H16"/>
  <sheetViews>
    <sheetView showGridLines="0" workbookViewId="0">
      <selection activeCell="E16" sqref="E16"/>
    </sheetView>
  </sheetViews>
  <sheetFormatPr baseColWidth="10" defaultRowHeight="15"/>
  <cols>
    <col min="1" max="1" width="2.33203125" customWidth="1"/>
    <col min="2" max="2" width="6.33203125" bestFit="1" customWidth="1"/>
    <col min="3" max="3" width="22.83203125" bestFit="1" customWidth="1"/>
    <col min="4" max="4" width="5.6640625" bestFit="1" customWidth="1"/>
    <col min="5" max="5" width="8" bestFit="1" customWidth="1"/>
    <col min="6" max="6" width="9.6640625" bestFit="1" customWidth="1"/>
    <col min="7" max="8" width="9" bestFit="1" customWidth="1"/>
  </cols>
  <sheetData>
    <row r="1" spans="1:8">
      <c r="A1" s="1" t="s">
        <v>22</v>
      </c>
    </row>
    <row r="2" spans="1:8">
      <c r="A2" s="1" t="s">
        <v>23</v>
      </c>
    </row>
    <row r="3" spans="1:8">
      <c r="A3" s="1" t="s">
        <v>53</v>
      </c>
    </row>
    <row r="6" spans="1:8" ht="16" thickBot="1">
      <c r="A6" t="s">
        <v>25</v>
      </c>
    </row>
    <row r="7" spans="1:8">
      <c r="B7" s="21"/>
      <c r="C7" s="21"/>
      <c r="D7" s="21" t="s">
        <v>28</v>
      </c>
      <c r="E7" s="21" t="s">
        <v>30</v>
      </c>
      <c r="F7" s="21" t="s">
        <v>32</v>
      </c>
      <c r="G7" s="21" t="s">
        <v>34</v>
      </c>
      <c r="H7" s="21" t="s">
        <v>34</v>
      </c>
    </row>
    <row r="8" spans="1:8" ht="16" thickBot="1">
      <c r="B8" s="22" t="s">
        <v>26</v>
      </c>
      <c r="C8" s="22" t="s">
        <v>27</v>
      </c>
      <c r="D8" s="22" t="s">
        <v>29</v>
      </c>
      <c r="E8" s="22" t="s">
        <v>31</v>
      </c>
      <c r="F8" s="22" t="s">
        <v>33</v>
      </c>
      <c r="G8" s="22" t="s">
        <v>35</v>
      </c>
      <c r="H8" s="22" t="s">
        <v>36</v>
      </c>
    </row>
    <row r="9" spans="1:8">
      <c r="B9" s="19" t="s">
        <v>42</v>
      </c>
      <c r="C9" s="19" t="s">
        <v>43</v>
      </c>
      <c r="D9" s="19">
        <v>250</v>
      </c>
      <c r="E9" s="19">
        <v>4.9999999999999973</v>
      </c>
      <c r="F9" s="19">
        <v>12</v>
      </c>
      <c r="G9" s="19">
        <v>1E+30</v>
      </c>
      <c r="H9" s="19">
        <v>4.9999999999999973</v>
      </c>
    </row>
    <row r="10" spans="1:8">
      <c r="B10" s="19" t="s">
        <v>44</v>
      </c>
      <c r="C10" s="19" t="s">
        <v>45</v>
      </c>
      <c r="D10" s="19">
        <v>60.000000000000014</v>
      </c>
      <c r="E10" s="19">
        <v>0</v>
      </c>
      <c r="F10" s="19">
        <v>17.5</v>
      </c>
      <c r="G10" s="19">
        <v>12.499999999999989</v>
      </c>
      <c r="H10" s="19">
        <v>5.0000000000000027</v>
      </c>
    </row>
    <row r="11" spans="1:8" ht="16" thickBot="1">
      <c r="B11" s="20" t="s">
        <v>51</v>
      </c>
      <c r="C11" s="20" t="s">
        <v>52</v>
      </c>
      <c r="D11" s="20">
        <v>0</v>
      </c>
      <c r="E11" s="20">
        <v>-5.0000000000000036</v>
      </c>
      <c r="F11" s="20">
        <v>12.5</v>
      </c>
      <c r="G11" s="20">
        <v>5.0000000000000036</v>
      </c>
      <c r="H11" s="20">
        <v>1E+30</v>
      </c>
    </row>
    <row r="13" spans="1:8" ht="16" thickBot="1">
      <c r="A13" t="s">
        <v>37</v>
      </c>
    </row>
    <row r="14" spans="1:8">
      <c r="B14" s="21"/>
      <c r="C14" s="21"/>
      <c r="D14" s="21" t="s">
        <v>28</v>
      </c>
      <c r="E14" s="21" t="s">
        <v>38</v>
      </c>
      <c r="F14" s="21" t="s">
        <v>40</v>
      </c>
      <c r="G14" s="21" t="s">
        <v>34</v>
      </c>
      <c r="H14" s="21" t="s">
        <v>34</v>
      </c>
    </row>
    <row r="15" spans="1:8" ht="16" thickBot="1">
      <c r="B15" s="22" t="s">
        <v>26</v>
      </c>
      <c r="C15" s="22" t="s">
        <v>27</v>
      </c>
      <c r="D15" s="22" t="s">
        <v>29</v>
      </c>
      <c r="E15" s="22" t="s">
        <v>39</v>
      </c>
      <c r="F15" s="22" t="s">
        <v>41</v>
      </c>
      <c r="G15" s="22" t="s">
        <v>35</v>
      </c>
      <c r="H15" s="22" t="s">
        <v>36</v>
      </c>
    </row>
    <row r="16" spans="1:8" ht="16" thickBot="1">
      <c r="B16" s="20" t="s">
        <v>46</v>
      </c>
      <c r="C16" s="20" t="s">
        <v>47</v>
      </c>
      <c r="D16" s="20">
        <v>40</v>
      </c>
      <c r="E16" s="20">
        <v>70.000000000000014</v>
      </c>
      <c r="F16" s="20">
        <v>40</v>
      </c>
      <c r="G16" s="20">
        <v>9.9999999999999947</v>
      </c>
      <c r="H16" s="2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31" sqref="D31"/>
    </sheetView>
  </sheetViews>
  <sheetFormatPr baseColWidth="10" defaultColWidth="8.83203125" defaultRowHeight="15"/>
  <cols>
    <col min="1" max="1" width="21.5" bestFit="1" customWidth="1"/>
    <col min="2" max="2" width="12.6640625" style="2" customWidth="1"/>
    <col min="3" max="3" width="16.5" style="2" customWidth="1"/>
    <col min="4" max="4" width="11" customWidth="1"/>
  </cols>
  <sheetData>
    <row r="1" spans="1:5">
      <c r="A1" s="1" t="s">
        <v>0</v>
      </c>
      <c r="B1" s="18" t="s">
        <v>20</v>
      </c>
      <c r="C1" s="18" t="s">
        <v>21</v>
      </c>
      <c r="D1" s="1" t="s">
        <v>48</v>
      </c>
    </row>
    <row r="2" spans="1:5">
      <c r="A2" t="s">
        <v>1</v>
      </c>
      <c r="B2" s="2" t="s">
        <v>2</v>
      </c>
      <c r="C2" s="2" t="s">
        <v>2</v>
      </c>
      <c r="D2" s="2" t="s">
        <v>2</v>
      </c>
      <c r="E2" s="3"/>
    </row>
    <row r="3" spans="1:5">
      <c r="B3" s="4">
        <v>250</v>
      </c>
      <c r="C3" s="4">
        <v>100</v>
      </c>
      <c r="D3" s="4">
        <v>300</v>
      </c>
      <c r="E3" s="3"/>
    </row>
    <row r="4" spans="1:5">
      <c r="B4" s="5"/>
      <c r="C4" s="5"/>
      <c r="E4" s="3"/>
    </row>
    <row r="5" spans="1:5">
      <c r="A5" s="6" t="s">
        <v>3</v>
      </c>
    </row>
    <row r="6" spans="1:5">
      <c r="A6" t="s">
        <v>4</v>
      </c>
      <c r="B6" s="7">
        <v>10</v>
      </c>
    </row>
    <row r="7" spans="1:5">
      <c r="B7" s="8"/>
    </row>
    <row r="8" spans="1:5">
      <c r="B8" s="2" t="s">
        <v>5</v>
      </c>
      <c r="C8" s="2" t="s">
        <v>6</v>
      </c>
      <c r="D8" t="s">
        <v>48</v>
      </c>
    </row>
    <row r="9" spans="1:5">
      <c r="A9" t="s">
        <v>7</v>
      </c>
      <c r="B9" s="9">
        <v>5</v>
      </c>
      <c r="C9" s="9">
        <v>10</v>
      </c>
      <c r="D9" s="9">
        <v>3</v>
      </c>
    </row>
    <row r="10" spans="1:5">
      <c r="A10" t="s">
        <v>8</v>
      </c>
      <c r="B10" s="4">
        <v>0.1</v>
      </c>
      <c r="C10" s="4">
        <v>0.25</v>
      </c>
      <c r="D10" s="4">
        <v>0.25</v>
      </c>
    </row>
    <row r="11" spans="1:5">
      <c r="A11" t="s">
        <v>9</v>
      </c>
      <c r="B11" s="9">
        <v>18</v>
      </c>
      <c r="C11" s="9">
        <v>30</v>
      </c>
      <c r="D11" s="9">
        <v>18</v>
      </c>
    </row>
    <row r="12" spans="1:5">
      <c r="A12" t="s">
        <v>10</v>
      </c>
      <c r="B12" s="10">
        <f>B$11-B$10*$B$6-B$9</f>
        <v>12</v>
      </c>
      <c r="C12" s="10">
        <f>C$11-C$10*$B$6-C$9</f>
        <v>17.5</v>
      </c>
      <c r="D12" s="10">
        <f>D$11-D$10*$B$6-D$9</f>
        <v>12.5</v>
      </c>
      <c r="E12" s="3" t="s">
        <v>11</v>
      </c>
    </row>
    <row r="13" spans="1:5">
      <c r="B13" s="10"/>
      <c r="C13" s="10"/>
      <c r="E13" s="3"/>
    </row>
    <row r="14" spans="1:5">
      <c r="B14" s="2" t="s">
        <v>12</v>
      </c>
      <c r="D14" s="2" t="s">
        <v>13</v>
      </c>
      <c r="E14" s="3"/>
    </row>
    <row r="15" spans="1:5">
      <c r="A15" t="s">
        <v>8</v>
      </c>
      <c r="B15" s="2">
        <f>B10*B18+C10*C18+D10*D18</f>
        <v>40</v>
      </c>
      <c r="C15" s="11" t="s">
        <v>2</v>
      </c>
      <c r="D15" s="12">
        <v>40</v>
      </c>
      <c r="E15" s="3"/>
    </row>
    <row r="16" spans="1:5">
      <c r="B16" s="10"/>
      <c r="C16" s="10"/>
      <c r="E16" s="3"/>
    </row>
    <row r="17" spans="1:5">
      <c r="A17" s="6" t="s">
        <v>14</v>
      </c>
      <c r="B17" s="18" t="s">
        <v>20</v>
      </c>
      <c r="C17" s="18" t="s">
        <v>21</v>
      </c>
      <c r="D17" t="s">
        <v>48</v>
      </c>
    </row>
    <row r="18" spans="1:5">
      <c r="A18" t="s">
        <v>15</v>
      </c>
      <c r="B18" s="13">
        <v>250</v>
      </c>
      <c r="C18" s="13">
        <v>60.000000000000014</v>
      </c>
      <c r="D18" s="13">
        <v>0</v>
      </c>
      <c r="E18" s="14" t="s">
        <v>16</v>
      </c>
    </row>
    <row r="21" spans="1:5">
      <c r="A21" s="6" t="s">
        <v>17</v>
      </c>
    </row>
    <row r="22" spans="1:5">
      <c r="A22" t="s">
        <v>5</v>
      </c>
      <c r="B22" s="8">
        <f>B18*B12</f>
        <v>3000</v>
      </c>
    </row>
    <row r="23" spans="1:5">
      <c r="A23" t="s">
        <v>6</v>
      </c>
      <c r="B23" s="8">
        <f>C18*C12</f>
        <v>1050.0000000000002</v>
      </c>
      <c r="C23" s="8"/>
      <c r="D23" s="15"/>
    </row>
    <row r="24" spans="1:5">
      <c r="A24" t="s">
        <v>49</v>
      </c>
      <c r="B24" s="8">
        <f>D18*D12</f>
        <v>0</v>
      </c>
      <c r="C24" s="8"/>
      <c r="D24" s="15"/>
    </row>
    <row r="25" spans="1:5">
      <c r="A25" t="s">
        <v>18</v>
      </c>
      <c r="B25" s="16">
        <f>SUM(B22:B24)</f>
        <v>4050</v>
      </c>
      <c r="D25" s="15"/>
    </row>
    <row r="26" spans="1:5">
      <c r="B26" s="17" t="s">
        <v>19</v>
      </c>
    </row>
    <row r="27" spans="1:5">
      <c r="C27" s="8">
        <f>B25+700</f>
        <v>4750</v>
      </c>
      <c r="D27" t="s">
        <v>54</v>
      </c>
      <c r="E2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Sensitivity Report 1</vt:lpstr>
      <vt:lpstr>Sensitivity Report 2</vt:lpstr>
      <vt:lpstr>Sensitivity Report 3</vt:lpstr>
      <vt:lpstr>Fundraiser1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Hernke</dc:creator>
  <cp:lastModifiedBy>KYUNGJIN CHO</cp:lastModifiedBy>
  <dcterms:created xsi:type="dcterms:W3CDTF">2017-04-10T03:37:53Z</dcterms:created>
  <dcterms:modified xsi:type="dcterms:W3CDTF">2019-04-11T16:41:28Z</dcterms:modified>
</cp:coreProperties>
</file>