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9" i="1"/>
  <c r="K10" i="1"/>
  <c r="K11" i="1"/>
  <c r="K12" i="1"/>
  <c r="K13" i="1"/>
  <c r="K14" i="1"/>
  <c r="K15" i="1"/>
  <c r="K16" i="1"/>
  <c r="K17" i="1"/>
  <c r="K18" i="1"/>
  <c r="K9" i="1"/>
  <c r="I10" i="1"/>
  <c r="I11" i="1"/>
  <c r="I12" i="1"/>
  <c r="I13" i="1"/>
  <c r="I14" i="1"/>
  <c r="I15" i="1"/>
  <c r="I16" i="1"/>
  <c r="I17" i="1"/>
  <c r="I18" i="1"/>
  <c r="I9" i="1" l="1"/>
  <c r="E10" i="1"/>
  <c r="E11" i="1"/>
  <c r="E12" i="1"/>
  <c r="E13" i="1"/>
  <c r="E14" i="1"/>
  <c r="E9" i="1"/>
  <c r="M10" i="1" l="1"/>
  <c r="M11" i="1"/>
  <c r="M12" i="1"/>
  <c r="M13" i="1"/>
  <c r="M14" i="1"/>
  <c r="M15" i="1"/>
  <c r="M16" i="1"/>
  <c r="M17" i="1"/>
  <c r="M18" i="1"/>
  <c r="L10" i="1"/>
  <c r="L11" i="1"/>
  <c r="L12" i="1"/>
  <c r="L13" i="1"/>
  <c r="L14" i="1"/>
  <c r="L15" i="1"/>
  <c r="L16" i="1"/>
  <c r="L17" i="1"/>
  <c r="L18" i="1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M9" i="1"/>
  <c r="L9" i="1"/>
  <c r="G9" i="1"/>
  <c r="F9" i="1"/>
</calcChain>
</file>

<file path=xl/sharedStrings.xml><?xml version="1.0" encoding="utf-8"?>
<sst xmlns="http://schemas.openxmlformats.org/spreadsheetml/2006/main" count="35" uniqueCount="35">
  <si>
    <t>SL</t>
  </si>
  <si>
    <t>Name</t>
  </si>
  <si>
    <t>Position</t>
  </si>
  <si>
    <t>Basic</t>
  </si>
  <si>
    <t>House Rent</t>
  </si>
  <si>
    <t>Medical Cost</t>
  </si>
  <si>
    <t>Transport</t>
  </si>
  <si>
    <t>Tax</t>
  </si>
  <si>
    <t>Provident Fund</t>
  </si>
  <si>
    <t>Advance</t>
  </si>
  <si>
    <t>Net Salary</t>
  </si>
  <si>
    <t>Salary Sheet</t>
  </si>
  <si>
    <t>Shakib Al Hasan</t>
  </si>
  <si>
    <t>Mushfiqur Rahim</t>
  </si>
  <si>
    <t>Mahmudullah Riyad</t>
  </si>
  <si>
    <t>Mashrafe Bin Mortaza</t>
  </si>
  <si>
    <t>Liton Kumar Das</t>
  </si>
  <si>
    <t>Mustafizur Rahaman</t>
  </si>
  <si>
    <t>Taskin Ahmed</t>
  </si>
  <si>
    <t>Tamim Iqbal</t>
  </si>
  <si>
    <t>Nazmul Hossain Shanto</t>
  </si>
  <si>
    <t>Soumya Sarker</t>
  </si>
  <si>
    <t>Manager</t>
  </si>
  <si>
    <t>CEO</t>
  </si>
  <si>
    <t>IT Officer</t>
  </si>
  <si>
    <t>Security Guard</t>
  </si>
  <si>
    <t>Marketing Manager</t>
  </si>
  <si>
    <t>Director</t>
  </si>
  <si>
    <t>Sales Manager</t>
  </si>
  <si>
    <t>Coordinator</t>
  </si>
  <si>
    <t>Over Time Hour</t>
  </si>
  <si>
    <t>Over Time Payment</t>
  </si>
  <si>
    <t>80Tk</t>
  </si>
  <si>
    <t>Absent Day</t>
  </si>
  <si>
    <t>Absent 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</si>
</sst>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2"/>
      <color theme="1"/>
      <name val="Times New Roman"/>
      <family val="1"/>
    </font>
    <font>
      <b/>
      <sz val="16"/>
      <color theme="1"/>
      <name val="Century Gothic"/>
      <family val="2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9" fontId="5" fillId="3" borderId="3" xfId="1" applyNumberFormat="1" applyFont="1" applyBorder="1" applyAlignment="1">
      <alignment horizontal="center"/>
    </xf>
    <xf numFmtId="9" fontId="5" fillId="3" borderId="2" xfId="1" applyNumberFormat="1" applyFont="1" applyBorder="1" applyAlignment="1">
      <alignment horizontal="center"/>
    </xf>
    <xf numFmtId="2" fontId="5" fillId="3" borderId="2" xfId="1" applyNumberFormat="1" applyFont="1" applyBorder="1" applyAlignment="1">
      <alignment horizontal="center"/>
    </xf>
    <xf numFmtId="0" fontId="4" fillId="0" borderId="2" xfId="0" applyFon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F1" workbookViewId="0">
      <selection activeCell="N12" sqref="N12"/>
    </sheetView>
  </sheetViews>
  <sheetFormatPr defaultRowHeight="15" x14ac:dyDescent="0.25"/>
  <cols>
    <col min="2" max="2" width="32.85546875" customWidth="1"/>
    <col min="3" max="3" width="21.85546875" customWidth="1"/>
    <col min="4" max="4" width="16.28515625" customWidth="1"/>
    <col min="5" max="5" width="25" customWidth="1"/>
    <col min="6" max="6" width="25.140625" customWidth="1"/>
    <col min="7" max="7" width="17.42578125" customWidth="1"/>
    <col min="8" max="8" width="27.85546875" customWidth="1"/>
    <col min="9" max="9" width="33.5703125" customWidth="1"/>
    <col min="10" max="10" width="23.42578125" customWidth="1"/>
    <col min="11" max="11" width="30.5703125" customWidth="1"/>
    <col min="12" max="12" width="12" customWidth="1"/>
    <col min="13" max="13" width="26.140625" customWidth="1"/>
    <col min="14" max="14" width="21.140625" customWidth="1"/>
    <col min="15" max="15" width="26.28515625" customWidth="1"/>
  </cols>
  <sheetData>
    <row r="1" spans="1:15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7" customFormat="1" ht="18.75" x14ac:dyDescent="0.3">
      <c r="E7" s="8">
        <v>0.2</v>
      </c>
      <c r="F7" s="9">
        <v>0.1</v>
      </c>
      <c r="G7" s="9">
        <v>0.1</v>
      </c>
      <c r="H7" s="9"/>
      <c r="I7" s="10" t="s">
        <v>32</v>
      </c>
      <c r="J7" s="10"/>
      <c r="K7" s="10"/>
      <c r="L7" s="9">
        <v>0.05</v>
      </c>
      <c r="M7" s="9">
        <v>0.1</v>
      </c>
      <c r="N7" s="11"/>
      <c r="O7" s="11"/>
    </row>
    <row r="8" spans="1:15" s="2" customFormat="1" ht="20.25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5" t="s">
        <v>5</v>
      </c>
      <c r="G8" s="5" t="s">
        <v>6</v>
      </c>
      <c r="H8" s="5" t="s">
        <v>30</v>
      </c>
      <c r="I8" s="5" t="s">
        <v>31</v>
      </c>
      <c r="J8" s="5" t="s">
        <v>33</v>
      </c>
      <c r="K8" s="5" t="s">
        <v>34</v>
      </c>
      <c r="L8" s="5" t="s">
        <v>7</v>
      </c>
      <c r="M8" s="5" t="s">
        <v>8</v>
      </c>
      <c r="N8" s="5" t="s">
        <v>9</v>
      </c>
      <c r="O8" s="5" t="s">
        <v>10</v>
      </c>
    </row>
    <row r="9" spans="1:15" x14ac:dyDescent="0.25">
      <c r="A9" s="1">
        <v>1</v>
      </c>
      <c r="B9" s="3" t="s">
        <v>19</v>
      </c>
      <c r="C9" t="s">
        <v>22</v>
      </c>
      <c r="D9" s="1">
        <v>45000</v>
      </c>
      <c r="E9" s="1">
        <f>IF(AND(D9&gt;=12000,D9&lt;=50000),D9*20%,IF(AND(D9&gt;=51000,D9&lt;=150000),D9*30%,IF(AND(D9&gt;=151000,D9&lt;=500000),D9*40%)))</f>
        <v>9000</v>
      </c>
      <c r="F9" s="6">
        <f>D9*10%</f>
        <v>4500</v>
      </c>
      <c r="G9" s="6">
        <f>D9*10%</f>
        <v>4500</v>
      </c>
      <c r="H9" s="6">
        <v>32</v>
      </c>
      <c r="I9" s="6">
        <f>H9*80</f>
        <v>2560</v>
      </c>
      <c r="J9" s="6">
        <v>3</v>
      </c>
      <c r="K9" s="6">
        <f>D9/26*J9</f>
        <v>5192.3076923076924</v>
      </c>
      <c r="L9" s="6">
        <f>D9*5%</f>
        <v>2250</v>
      </c>
      <c r="M9" s="6">
        <f>D9*10%</f>
        <v>4500</v>
      </c>
      <c r="N9" s="6">
        <v>22000</v>
      </c>
      <c r="O9" s="6">
        <f>D9+E9+F9+G9+I9-K9-L9-M9-N9</f>
        <v>31617.692307692305</v>
      </c>
    </row>
    <row r="10" spans="1:15" x14ac:dyDescent="0.25">
      <c r="A10" s="1">
        <v>2</v>
      </c>
      <c r="B10" s="3" t="s">
        <v>12</v>
      </c>
      <c r="C10" t="s">
        <v>23</v>
      </c>
      <c r="D10" s="1">
        <v>52000</v>
      </c>
      <c r="E10" s="1">
        <f t="shared" ref="E10:E14" si="0">IF(AND(D10&gt;=12000,D10&lt;=50000),D10*20%,IF(AND(D10&gt;=51000,D10&lt;=150000),D10*30%,IF(AND(D10&gt;=151000,D10&lt;=500000),D10*40%)))</f>
        <v>15600</v>
      </c>
      <c r="F10" s="6">
        <f t="shared" ref="F10:F18" si="1">D10*10%</f>
        <v>5200</v>
      </c>
      <c r="G10" s="6">
        <f t="shared" ref="G10:G18" si="2">D10*10%</f>
        <v>5200</v>
      </c>
      <c r="H10" s="6">
        <v>14</v>
      </c>
      <c r="I10" s="6">
        <f t="shared" ref="I10:I18" si="3">H10*80</f>
        <v>1120</v>
      </c>
      <c r="J10" s="6">
        <v>5</v>
      </c>
      <c r="K10" s="6">
        <f t="shared" ref="K10:K18" si="4">D10/26*J10</f>
        <v>10000</v>
      </c>
      <c r="L10" s="6">
        <f t="shared" ref="L10:L18" si="5">D10*5%</f>
        <v>2600</v>
      </c>
      <c r="M10" s="6">
        <f t="shared" ref="M10:M18" si="6">D10*10%</f>
        <v>5200</v>
      </c>
      <c r="N10" s="6">
        <v>75</v>
      </c>
      <c r="O10" s="6">
        <f t="shared" ref="O10:O18" si="7">D10+E10+F10+G10+I10-K10-L10-M10-N10</f>
        <v>61245</v>
      </c>
    </row>
    <row r="11" spans="1:15" x14ac:dyDescent="0.25">
      <c r="A11" s="1">
        <v>3</v>
      </c>
      <c r="B11" s="3" t="s">
        <v>13</v>
      </c>
      <c r="C11" t="s">
        <v>24</v>
      </c>
      <c r="D11" s="1">
        <v>163000</v>
      </c>
      <c r="E11" s="1">
        <f t="shared" si="0"/>
        <v>65200</v>
      </c>
      <c r="F11" s="6">
        <f t="shared" si="1"/>
        <v>16300</v>
      </c>
      <c r="G11" s="6">
        <f t="shared" si="2"/>
        <v>16300</v>
      </c>
      <c r="H11" s="6">
        <v>23</v>
      </c>
      <c r="I11" s="6">
        <f t="shared" si="3"/>
        <v>1840</v>
      </c>
      <c r="J11" s="6">
        <v>2</v>
      </c>
      <c r="K11" s="6">
        <f t="shared" si="4"/>
        <v>12538.461538461539</v>
      </c>
      <c r="L11" s="6">
        <f t="shared" si="5"/>
        <v>8150</v>
      </c>
      <c r="M11" s="6">
        <f t="shared" si="6"/>
        <v>16300</v>
      </c>
      <c r="N11" s="6"/>
      <c r="O11" s="6">
        <f t="shared" si="7"/>
        <v>225651.53846153847</v>
      </c>
    </row>
    <row r="12" spans="1:15" x14ac:dyDescent="0.25">
      <c r="A12" s="1">
        <v>4</v>
      </c>
      <c r="B12" s="3" t="s">
        <v>14</v>
      </c>
      <c r="C12" t="s">
        <v>25</v>
      </c>
      <c r="D12" s="1">
        <v>88000</v>
      </c>
      <c r="E12" s="1">
        <f t="shared" si="0"/>
        <v>26400</v>
      </c>
      <c r="F12" s="6">
        <f t="shared" si="1"/>
        <v>8800</v>
      </c>
      <c r="G12" s="6">
        <f t="shared" si="2"/>
        <v>8800</v>
      </c>
      <c r="H12" s="6"/>
      <c r="I12" s="6">
        <f t="shared" si="3"/>
        <v>0</v>
      </c>
      <c r="J12" s="6">
        <v>1</v>
      </c>
      <c r="K12" s="6">
        <f t="shared" si="4"/>
        <v>3384.6153846153848</v>
      </c>
      <c r="L12" s="6">
        <f t="shared" si="5"/>
        <v>4400</v>
      </c>
      <c r="M12" s="6">
        <f t="shared" si="6"/>
        <v>8800</v>
      </c>
      <c r="N12" s="6"/>
      <c r="O12" s="6">
        <f t="shared" si="7"/>
        <v>115415.38461538461</v>
      </c>
    </row>
    <row r="13" spans="1:15" x14ac:dyDescent="0.25">
      <c r="A13" s="1">
        <v>5</v>
      </c>
      <c r="B13" s="3" t="s">
        <v>15</v>
      </c>
      <c r="C13" t="s">
        <v>26</v>
      </c>
      <c r="D13" s="1">
        <v>15000</v>
      </c>
      <c r="E13" s="1">
        <f t="shared" si="0"/>
        <v>3000</v>
      </c>
      <c r="F13" s="6">
        <f t="shared" si="1"/>
        <v>1500</v>
      </c>
      <c r="G13" s="6">
        <f t="shared" si="2"/>
        <v>1500</v>
      </c>
      <c r="H13" s="6"/>
      <c r="I13" s="6">
        <f t="shared" si="3"/>
        <v>0</v>
      </c>
      <c r="J13" s="6"/>
      <c r="K13" s="6">
        <f t="shared" si="4"/>
        <v>0</v>
      </c>
      <c r="L13" s="6">
        <f t="shared" si="5"/>
        <v>750</v>
      </c>
      <c r="M13" s="6">
        <f t="shared" si="6"/>
        <v>1500</v>
      </c>
      <c r="N13" s="6"/>
      <c r="O13" s="6">
        <f t="shared" si="7"/>
        <v>18750</v>
      </c>
    </row>
    <row r="14" spans="1:15" x14ac:dyDescent="0.25">
      <c r="A14" s="1">
        <v>6</v>
      </c>
      <c r="B14" s="3" t="s">
        <v>16</v>
      </c>
      <c r="C14" t="s">
        <v>27</v>
      </c>
      <c r="D14" s="1">
        <v>100000</v>
      </c>
      <c r="E14" s="1">
        <f t="shared" si="0"/>
        <v>30000</v>
      </c>
      <c r="F14" s="6">
        <f t="shared" si="1"/>
        <v>10000</v>
      </c>
      <c r="G14" s="6">
        <f t="shared" si="2"/>
        <v>10000</v>
      </c>
      <c r="H14" s="6"/>
      <c r="I14" s="6">
        <f t="shared" si="3"/>
        <v>0</v>
      </c>
      <c r="J14" s="6"/>
      <c r="K14" s="6">
        <f t="shared" si="4"/>
        <v>0</v>
      </c>
      <c r="L14" s="6">
        <f t="shared" si="5"/>
        <v>5000</v>
      </c>
      <c r="M14" s="6">
        <f t="shared" si="6"/>
        <v>10000</v>
      </c>
      <c r="N14" s="6"/>
      <c r="O14" s="6">
        <f t="shared" si="7"/>
        <v>135000</v>
      </c>
    </row>
    <row r="15" spans="1:15" x14ac:dyDescent="0.25">
      <c r="A15" s="1">
        <v>7</v>
      </c>
      <c r="B15" s="3" t="s">
        <v>17</v>
      </c>
      <c r="C15" t="s">
        <v>29</v>
      </c>
      <c r="D15" s="1"/>
      <c r="E15" s="1"/>
      <c r="F15" s="6">
        <f t="shared" si="1"/>
        <v>0</v>
      </c>
      <c r="G15" s="6">
        <f t="shared" si="2"/>
        <v>0</v>
      </c>
      <c r="H15" s="6"/>
      <c r="I15" s="6">
        <f t="shared" si="3"/>
        <v>0</v>
      </c>
      <c r="J15" s="6"/>
      <c r="K15" s="6">
        <f t="shared" si="4"/>
        <v>0</v>
      </c>
      <c r="L15" s="6">
        <f t="shared" si="5"/>
        <v>0</v>
      </c>
      <c r="M15" s="6">
        <f t="shared" si="6"/>
        <v>0</v>
      </c>
      <c r="N15" s="6"/>
      <c r="O15" s="6">
        <f t="shared" si="7"/>
        <v>0</v>
      </c>
    </row>
    <row r="16" spans="1:15" x14ac:dyDescent="0.25">
      <c r="A16" s="1">
        <v>8</v>
      </c>
      <c r="B16" s="3" t="s">
        <v>18</v>
      </c>
      <c r="C16" t="s">
        <v>28</v>
      </c>
      <c r="D16" s="1"/>
      <c r="E16" s="1"/>
      <c r="F16" s="6">
        <f t="shared" si="1"/>
        <v>0</v>
      </c>
      <c r="G16" s="6">
        <f t="shared" si="2"/>
        <v>0</v>
      </c>
      <c r="H16" s="6"/>
      <c r="I16" s="6">
        <f t="shared" si="3"/>
        <v>0</v>
      </c>
      <c r="J16" s="6"/>
      <c r="K16" s="6">
        <f t="shared" si="4"/>
        <v>0</v>
      </c>
      <c r="L16" s="6">
        <f t="shared" si="5"/>
        <v>0</v>
      </c>
      <c r="M16" s="6">
        <f t="shared" si="6"/>
        <v>0</v>
      </c>
      <c r="N16" s="6"/>
      <c r="O16" s="6">
        <f t="shared" si="7"/>
        <v>0</v>
      </c>
    </row>
    <row r="17" spans="1:15" x14ac:dyDescent="0.25">
      <c r="A17" s="1">
        <v>9</v>
      </c>
      <c r="B17" s="3" t="s">
        <v>20</v>
      </c>
      <c r="D17" s="1"/>
      <c r="E17" s="1"/>
      <c r="F17" s="6">
        <f t="shared" si="1"/>
        <v>0</v>
      </c>
      <c r="G17" s="6">
        <f t="shared" si="2"/>
        <v>0</v>
      </c>
      <c r="H17" s="6"/>
      <c r="I17" s="6">
        <f t="shared" si="3"/>
        <v>0</v>
      </c>
      <c r="J17" s="6"/>
      <c r="K17" s="6">
        <f t="shared" si="4"/>
        <v>0</v>
      </c>
      <c r="L17" s="6">
        <f t="shared" si="5"/>
        <v>0</v>
      </c>
      <c r="M17" s="6">
        <f t="shared" si="6"/>
        <v>0</v>
      </c>
      <c r="N17" s="6"/>
      <c r="O17" s="6">
        <f t="shared" si="7"/>
        <v>0</v>
      </c>
    </row>
    <row r="18" spans="1:15" x14ac:dyDescent="0.25">
      <c r="A18" s="1">
        <v>10</v>
      </c>
      <c r="B18" s="3" t="s">
        <v>21</v>
      </c>
      <c r="D18" s="1"/>
      <c r="E18" s="1"/>
      <c r="F18" s="6">
        <f t="shared" si="1"/>
        <v>0</v>
      </c>
      <c r="G18" s="6">
        <f t="shared" si="2"/>
        <v>0</v>
      </c>
      <c r="H18" s="6"/>
      <c r="I18" s="6">
        <f t="shared" si="3"/>
        <v>0</v>
      </c>
      <c r="J18" s="6"/>
      <c r="K18" s="6">
        <f t="shared" si="4"/>
        <v>0</v>
      </c>
      <c r="L18" s="6">
        <f t="shared" si="5"/>
        <v>0</v>
      </c>
      <c r="M18" s="6">
        <f t="shared" si="6"/>
        <v>0</v>
      </c>
      <c r="N18" s="6"/>
      <c r="O18" s="6">
        <f t="shared" si="7"/>
        <v>0</v>
      </c>
    </row>
  </sheetData>
  <mergeCells count="1">
    <mergeCell ref="A1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2024-05-26T04:59:00Z</dcterms:modified>
</cp:coreProperties>
</file>