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Dell\OneDrive\Documents\Data Analysis projects\All tools in 1 projects\project 2\"/>
    </mc:Choice>
  </mc:AlternateContent>
  <xr:revisionPtr revIDLastSave="0" documentId="13_ncr:1_{B78350E3-F270-4CCA-AFDC-D0692A16EE2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Zepto" sheetId="1" r:id="rId1"/>
    <sheet name="Swiggy" sheetId="2" r:id="rId2"/>
    <sheet name="Blinkit" sheetId="3" r:id="rId3"/>
    <sheet name="BigBasket " sheetId="4" r:id="rId4"/>
  </sheets>
  <calcPr calcId="191029"/>
</workbook>
</file>

<file path=xl/calcChain.xml><?xml version="1.0" encoding="utf-8"?>
<calcChain xmlns="http://schemas.openxmlformats.org/spreadsheetml/2006/main">
  <c r="J33" i="4" l="1"/>
  <c r="K33" i="4" s="1"/>
  <c r="S32" i="4"/>
  <c r="R32" i="4"/>
  <c r="J31" i="4"/>
  <c r="K31" i="4" s="1"/>
  <c r="J30" i="4"/>
  <c r="K30" i="4" s="1"/>
  <c r="J29" i="4"/>
  <c r="K29" i="4" s="1"/>
  <c r="J27" i="4"/>
  <c r="K27" i="4" s="1"/>
  <c r="P26" i="4"/>
  <c r="Q26" i="4" s="1"/>
  <c r="J26" i="4"/>
  <c r="S25" i="4"/>
  <c r="R25" i="4"/>
  <c r="J23" i="4"/>
  <c r="K23" i="4" s="1"/>
  <c r="J22" i="4"/>
  <c r="K22" i="4" s="1"/>
  <c r="J20" i="4"/>
  <c r="K20" i="4" s="1"/>
  <c r="P19" i="4"/>
  <c r="Q19" i="4" s="1"/>
  <c r="J19" i="4"/>
  <c r="P18" i="4"/>
  <c r="Q18" i="4" s="1"/>
  <c r="J18" i="4"/>
  <c r="R18" i="4" s="1"/>
  <c r="J17" i="4"/>
  <c r="K17" i="4" s="1"/>
  <c r="J16" i="4"/>
  <c r="K16" i="4" s="1"/>
  <c r="P14" i="4"/>
  <c r="Q14" i="4" s="1"/>
  <c r="J14" i="4"/>
  <c r="K14" i="4" s="1"/>
  <c r="P13" i="4"/>
  <c r="Q13" i="4" s="1"/>
  <c r="J13" i="4"/>
  <c r="J12" i="4"/>
  <c r="K12" i="4" s="1"/>
  <c r="J11" i="4"/>
  <c r="K11" i="4" s="1"/>
  <c r="P8" i="4"/>
  <c r="Q8" i="4" s="1"/>
  <c r="J8" i="4"/>
  <c r="K8" i="4" s="1"/>
  <c r="P7" i="4"/>
  <c r="Q7" i="4" s="1"/>
  <c r="J7" i="4"/>
  <c r="K7" i="4" s="1"/>
  <c r="P6" i="4"/>
  <c r="Q6" i="4" s="1"/>
  <c r="J6" i="4"/>
  <c r="R6" i="4" s="1"/>
  <c r="J5" i="4"/>
  <c r="K5" i="4" s="1"/>
  <c r="J4" i="4"/>
  <c r="K4" i="4" s="1"/>
  <c r="J3" i="4"/>
  <c r="K3" i="4" s="1"/>
  <c r="P31" i="3"/>
  <c r="Q31" i="3" s="1"/>
  <c r="J31" i="3"/>
  <c r="P30" i="3"/>
  <c r="Q30" i="3" s="1"/>
  <c r="J30" i="3"/>
  <c r="J28" i="3"/>
  <c r="K28" i="3" s="1"/>
  <c r="J27" i="3"/>
  <c r="K27" i="3" s="1"/>
  <c r="P25" i="3"/>
  <c r="Q25" i="3" s="1"/>
  <c r="J25" i="3"/>
  <c r="K25" i="3" s="1"/>
  <c r="S25" i="3" s="1"/>
  <c r="R24" i="3"/>
  <c r="Q24" i="3"/>
  <c r="S24" i="3" s="1"/>
  <c r="S23" i="3"/>
  <c r="R23" i="3"/>
  <c r="J22" i="3"/>
  <c r="K22" i="3" s="1"/>
  <c r="P19" i="3"/>
  <c r="Q19" i="3" s="1"/>
  <c r="J19" i="3"/>
  <c r="K19" i="3" s="1"/>
  <c r="P18" i="3"/>
  <c r="Q18" i="3" s="1"/>
  <c r="K18" i="3"/>
  <c r="S18" i="3" s="1"/>
  <c r="J18" i="3"/>
  <c r="P17" i="3"/>
  <c r="J17" i="3"/>
  <c r="K17" i="3" s="1"/>
  <c r="J16" i="3"/>
  <c r="K16" i="3" s="1"/>
  <c r="P13" i="3"/>
  <c r="Q13" i="3" s="1"/>
  <c r="J13" i="3"/>
  <c r="K13" i="3" s="1"/>
  <c r="P11" i="3"/>
  <c r="Q11" i="3" s="1"/>
  <c r="J11" i="3"/>
  <c r="R11" i="3" s="1"/>
  <c r="P10" i="3"/>
  <c r="Q10" i="3" s="1"/>
  <c r="J10" i="3"/>
  <c r="K10" i="3" s="1"/>
  <c r="J9" i="3"/>
  <c r="K9" i="3" s="1"/>
  <c r="R7" i="3"/>
  <c r="P7" i="3"/>
  <c r="Q7" i="3" s="1"/>
  <c r="J7" i="3"/>
  <c r="K7" i="3" s="1"/>
  <c r="P6" i="3"/>
  <c r="Q6" i="3" s="1"/>
  <c r="J6" i="3"/>
  <c r="P5" i="3"/>
  <c r="Q5" i="3" s="1"/>
  <c r="J5" i="3"/>
  <c r="K5" i="3" s="1"/>
  <c r="J4" i="3"/>
  <c r="K4" i="3" s="1"/>
  <c r="J3" i="3"/>
  <c r="K3" i="3" s="1"/>
  <c r="J117" i="2"/>
  <c r="K117" i="2" s="1"/>
  <c r="J116" i="2"/>
  <c r="K116" i="2" s="1"/>
  <c r="J114" i="2"/>
  <c r="K114" i="2" s="1"/>
  <c r="P113" i="2"/>
  <c r="Q113" i="2" s="1"/>
  <c r="J113" i="2"/>
  <c r="K113" i="2" s="1"/>
  <c r="P112" i="2"/>
  <c r="Q112" i="2" s="1"/>
  <c r="J112" i="2"/>
  <c r="P111" i="2"/>
  <c r="Q111" i="2" s="1"/>
  <c r="J111" i="2"/>
  <c r="K111" i="2" s="1"/>
  <c r="J109" i="2"/>
  <c r="K109" i="2" s="1"/>
  <c r="J108" i="2"/>
  <c r="K108" i="2" s="1"/>
  <c r="J107" i="2"/>
  <c r="K107" i="2" s="1"/>
  <c r="J106" i="2"/>
  <c r="K106" i="2" s="1"/>
  <c r="P104" i="2"/>
  <c r="Q104" i="2" s="1"/>
  <c r="J104" i="2"/>
  <c r="R104" i="2" s="1"/>
  <c r="P103" i="2"/>
  <c r="Q103" i="2" s="1"/>
  <c r="J103" i="2"/>
  <c r="K103" i="2" s="1"/>
  <c r="P102" i="2"/>
  <c r="Q102" i="2" s="1"/>
  <c r="J102" i="2"/>
  <c r="K102" i="2" s="1"/>
  <c r="S102" i="2" s="1"/>
  <c r="P101" i="2"/>
  <c r="J101" i="2"/>
  <c r="K101" i="2" s="1"/>
  <c r="P100" i="2"/>
  <c r="Q100" i="2" s="1"/>
  <c r="J100" i="2"/>
  <c r="K100" i="2" s="1"/>
  <c r="S100" i="2" s="1"/>
  <c r="J98" i="2"/>
  <c r="K98" i="2" s="1"/>
  <c r="J97" i="2"/>
  <c r="K97" i="2" s="1"/>
  <c r="J96" i="2"/>
  <c r="K96" i="2" s="1"/>
  <c r="J94" i="2"/>
  <c r="K94" i="2" s="1"/>
  <c r="P93" i="2"/>
  <c r="Q93" i="2" s="1"/>
  <c r="J93" i="2"/>
  <c r="K93" i="2" s="1"/>
  <c r="J91" i="2"/>
  <c r="K91" i="2" s="1"/>
  <c r="J90" i="2"/>
  <c r="K90" i="2" s="1"/>
  <c r="J88" i="2"/>
  <c r="K88" i="2" s="1"/>
  <c r="J87" i="2"/>
  <c r="K87" i="2" s="1"/>
  <c r="J85" i="2"/>
  <c r="K85" i="2" s="1"/>
  <c r="P84" i="2"/>
  <c r="Q84" i="2" s="1"/>
  <c r="J84" i="2"/>
  <c r="K84" i="2" s="1"/>
  <c r="P83" i="2"/>
  <c r="Q83" i="2" s="1"/>
  <c r="J83" i="2"/>
  <c r="K83" i="2" s="1"/>
  <c r="S83" i="2" s="1"/>
  <c r="P82" i="2"/>
  <c r="J82" i="2"/>
  <c r="K82" i="2" s="1"/>
  <c r="P81" i="2"/>
  <c r="Q81" i="2" s="1"/>
  <c r="J81" i="2"/>
  <c r="K81" i="2" s="1"/>
  <c r="J79" i="2"/>
  <c r="K79" i="2" s="1"/>
  <c r="J78" i="2"/>
  <c r="K78" i="2" s="1"/>
  <c r="J77" i="2"/>
  <c r="K77" i="2" s="1"/>
  <c r="J76" i="2"/>
  <c r="K76" i="2" s="1"/>
  <c r="J75" i="2"/>
  <c r="K75" i="2" s="1"/>
  <c r="J73" i="2"/>
  <c r="K73" i="2" s="1"/>
  <c r="J71" i="2"/>
  <c r="K71" i="2" s="1"/>
  <c r="J70" i="2"/>
  <c r="K70" i="2" s="1"/>
  <c r="P68" i="2"/>
  <c r="Q68" i="2" s="1"/>
  <c r="I68" i="2"/>
  <c r="J68" i="2" s="1"/>
  <c r="P67" i="2"/>
  <c r="Q67" i="2" s="1"/>
  <c r="J67" i="2"/>
  <c r="R67" i="2" s="1"/>
  <c r="P66" i="2"/>
  <c r="Q66" i="2" s="1"/>
  <c r="J66" i="2"/>
  <c r="K66" i="2" s="1"/>
  <c r="J62" i="2"/>
  <c r="K62" i="2" s="1"/>
  <c r="J61" i="2"/>
  <c r="K61" i="2" s="1"/>
  <c r="J60" i="2"/>
  <c r="K60" i="2" s="1"/>
  <c r="J58" i="2"/>
  <c r="K58" i="2" s="1"/>
  <c r="P57" i="2"/>
  <c r="Q57" i="2" s="1"/>
  <c r="J57" i="2"/>
  <c r="K57" i="2" s="1"/>
  <c r="P56" i="2"/>
  <c r="Q56" i="2" s="1"/>
  <c r="K56" i="2"/>
  <c r="J56" i="2"/>
  <c r="P55" i="2"/>
  <c r="Q55" i="2" s="1"/>
  <c r="J55" i="2"/>
  <c r="K55" i="2" s="1"/>
  <c r="J52" i="2"/>
  <c r="K52" i="2" s="1"/>
  <c r="J51" i="2"/>
  <c r="K51" i="2" s="1"/>
  <c r="J50" i="2"/>
  <c r="K50" i="2" s="1"/>
  <c r="J49" i="2"/>
  <c r="K49" i="2" s="1"/>
  <c r="J48" i="2"/>
  <c r="K48" i="2" s="1"/>
  <c r="J47" i="2"/>
  <c r="K47" i="2" s="1"/>
  <c r="P46" i="2"/>
  <c r="Q46" i="2" s="1"/>
  <c r="J46" i="2"/>
  <c r="R46" i="2" s="1"/>
  <c r="P44" i="2"/>
  <c r="Q44" i="2" s="1"/>
  <c r="J44" i="2"/>
  <c r="K44" i="2" s="1"/>
  <c r="J41" i="2"/>
  <c r="K41" i="2" s="1"/>
  <c r="J40" i="2"/>
  <c r="K40" i="2" s="1"/>
  <c r="J39" i="2"/>
  <c r="K39" i="2" s="1"/>
  <c r="J37" i="2"/>
  <c r="K37" i="2" s="1"/>
  <c r="J36" i="2"/>
  <c r="K36" i="2" s="1"/>
  <c r="J35" i="2"/>
  <c r="K35" i="2" s="1"/>
  <c r="J34" i="2"/>
  <c r="K34" i="2" s="1"/>
  <c r="P33" i="2"/>
  <c r="Q33" i="2" s="1"/>
  <c r="J33" i="2"/>
  <c r="J30" i="2"/>
  <c r="K30" i="2" s="1"/>
  <c r="J27" i="2"/>
  <c r="K27" i="2" s="1"/>
  <c r="J26" i="2"/>
  <c r="K26" i="2" s="1"/>
  <c r="J25" i="2"/>
  <c r="K25" i="2" s="1"/>
  <c r="J24" i="2"/>
  <c r="K24" i="2" s="1"/>
  <c r="J23" i="2"/>
  <c r="K23" i="2" s="1"/>
  <c r="J22" i="2"/>
  <c r="K22" i="2" s="1"/>
  <c r="J21" i="2"/>
  <c r="K21" i="2" s="1"/>
  <c r="J20" i="2"/>
  <c r="K20" i="2" s="1"/>
  <c r="P19" i="2"/>
  <c r="Q19" i="2" s="1"/>
  <c r="K19" i="2"/>
  <c r="J19" i="2"/>
  <c r="P18" i="2"/>
  <c r="Q18" i="2" s="1"/>
  <c r="J18" i="2"/>
  <c r="J15" i="2"/>
  <c r="K15" i="2" s="1"/>
  <c r="J14" i="2"/>
  <c r="K14" i="2" s="1"/>
  <c r="J13" i="2"/>
  <c r="K13" i="2" s="1"/>
  <c r="J12" i="2"/>
  <c r="K12" i="2" s="1"/>
  <c r="J11" i="2"/>
  <c r="K11" i="2" s="1"/>
  <c r="J9" i="2"/>
  <c r="K9" i="2" s="1"/>
  <c r="J8" i="2"/>
  <c r="K8" i="2" s="1"/>
  <c r="J7" i="2"/>
  <c r="K7" i="2" s="1"/>
  <c r="P6" i="2"/>
  <c r="Q6" i="2" s="1"/>
  <c r="J6" i="2"/>
  <c r="K6" i="2" s="1"/>
  <c r="P5" i="2"/>
  <c r="Q5" i="2" s="1"/>
  <c r="J5" i="2"/>
  <c r="S4" i="2"/>
  <c r="R4" i="2"/>
  <c r="P3" i="2"/>
  <c r="Q3" i="2" s="1"/>
  <c r="J3" i="2"/>
  <c r="K3" i="2" s="1"/>
  <c r="J51" i="1"/>
  <c r="K51" i="1" s="1"/>
  <c r="J50" i="1"/>
  <c r="K50" i="1" s="1"/>
  <c r="Q49" i="1"/>
  <c r="J49" i="1"/>
  <c r="R49" i="1" s="1"/>
  <c r="Q48" i="1"/>
  <c r="J48" i="1"/>
  <c r="K48" i="1" s="1"/>
  <c r="Q47" i="1"/>
  <c r="J47" i="1"/>
  <c r="K47" i="1" s="1"/>
  <c r="Q46" i="1"/>
  <c r="J46" i="1"/>
  <c r="K46" i="1" s="1"/>
  <c r="Q45" i="1"/>
  <c r="J45" i="1"/>
  <c r="K45" i="1" s="1"/>
  <c r="R42" i="1"/>
  <c r="Q42" i="1"/>
  <c r="S42" i="1" s="1"/>
  <c r="Q41" i="1"/>
  <c r="J41" i="1"/>
  <c r="K41" i="1" s="1"/>
  <c r="Q40" i="1"/>
  <c r="J40" i="1"/>
  <c r="K40" i="1" s="1"/>
  <c r="R39" i="1"/>
  <c r="Q39" i="1"/>
  <c r="S39" i="1" s="1"/>
  <c r="J37" i="1"/>
  <c r="K37" i="1" s="1"/>
  <c r="J36" i="1"/>
  <c r="K36" i="1" s="1"/>
  <c r="J35" i="1"/>
  <c r="K35" i="1" s="1"/>
  <c r="R32" i="1"/>
  <c r="Q32" i="1"/>
  <c r="S32" i="1" s="1"/>
  <c r="R31" i="1"/>
  <c r="Q31" i="1"/>
  <c r="S31" i="1" s="1"/>
  <c r="R30" i="1"/>
  <c r="Q30" i="1"/>
  <c r="S30" i="1" s="1"/>
  <c r="Q29" i="1"/>
  <c r="J29" i="1"/>
  <c r="K29" i="1" s="1"/>
  <c r="J28" i="1"/>
  <c r="K28" i="1" s="1"/>
  <c r="J27" i="1"/>
  <c r="K27" i="1" s="1"/>
  <c r="J26" i="1"/>
  <c r="K26" i="1" s="1"/>
  <c r="J25" i="1"/>
  <c r="K25" i="1" s="1"/>
  <c r="R22" i="1"/>
  <c r="Q22" i="1"/>
  <c r="S22" i="1" s="1"/>
  <c r="J21" i="1"/>
  <c r="K21" i="1" s="1"/>
  <c r="Q20" i="1"/>
  <c r="J20" i="1"/>
  <c r="K20" i="1" s="1"/>
  <c r="Q19" i="1"/>
  <c r="J19" i="1"/>
  <c r="K19" i="1" s="1"/>
  <c r="Q18" i="1"/>
  <c r="J18" i="1"/>
  <c r="K18" i="1" s="1"/>
  <c r="J15" i="1"/>
  <c r="K15" i="1" s="1"/>
  <c r="J14" i="1"/>
  <c r="K14" i="1" s="1"/>
  <c r="J12" i="1"/>
  <c r="K12" i="1" s="1"/>
  <c r="R11" i="1"/>
  <c r="Q11" i="1"/>
  <c r="S11" i="1" s="1"/>
  <c r="Q10" i="1"/>
  <c r="J10" i="1"/>
  <c r="K10" i="1" s="1"/>
  <c r="J9" i="1"/>
  <c r="K9" i="1" s="1"/>
  <c r="Q8" i="1"/>
  <c r="J8" i="1"/>
  <c r="K8" i="1" s="1"/>
  <c r="Q7" i="1"/>
  <c r="J7" i="1"/>
  <c r="K7" i="1" s="1"/>
  <c r="J6" i="1"/>
  <c r="K6" i="1" s="1"/>
  <c r="P5" i="1"/>
  <c r="Q5" i="1" s="1"/>
  <c r="J5" i="1"/>
  <c r="K5" i="1" s="1"/>
  <c r="P4" i="1"/>
  <c r="Q4" i="1" s="1"/>
  <c r="J4" i="1"/>
  <c r="K4" i="1" s="1"/>
  <c r="S4" i="1" s="1"/>
  <c r="P3" i="1"/>
  <c r="Q3" i="1" s="1"/>
  <c r="J3" i="1"/>
  <c r="K3" i="1" s="1"/>
  <c r="S14" i="4" l="1"/>
  <c r="R19" i="4"/>
  <c r="S8" i="4"/>
  <c r="K6" i="4"/>
  <c r="S6" i="4" s="1"/>
  <c r="S7" i="4"/>
  <c r="K18" i="4"/>
  <c r="S18" i="4" s="1"/>
  <c r="K19" i="4"/>
  <c r="S19" i="4" s="1"/>
  <c r="R13" i="4"/>
  <c r="R17" i="3"/>
  <c r="R6" i="3"/>
  <c r="S7" i="3"/>
  <c r="K11" i="3"/>
  <c r="S11" i="3" s="1"/>
  <c r="R30" i="3"/>
  <c r="R31" i="3"/>
  <c r="Q17" i="3"/>
  <c r="S17" i="3" s="1"/>
  <c r="K30" i="3"/>
  <c r="S30" i="3" s="1"/>
  <c r="K31" i="3"/>
  <c r="S31" i="3" s="1"/>
  <c r="R33" i="2"/>
  <c r="S44" i="2"/>
  <c r="R5" i="2"/>
  <c r="S57" i="2"/>
  <c r="S19" i="2"/>
  <c r="R101" i="2"/>
  <c r="S56" i="2"/>
  <c r="S6" i="2"/>
  <c r="K33" i="2"/>
  <c r="S66" i="2"/>
  <c r="K67" i="2"/>
  <c r="R18" i="2"/>
  <c r="S33" i="2"/>
  <c r="S55" i="2"/>
  <c r="S67" i="2"/>
  <c r="R82" i="2"/>
  <c r="R112" i="2"/>
  <c r="S3" i="2"/>
  <c r="K18" i="2"/>
  <c r="S18" i="2" s="1"/>
  <c r="R19" i="2"/>
  <c r="R56" i="2"/>
  <c r="R57" i="2"/>
  <c r="S81" i="2"/>
  <c r="K112" i="2"/>
  <c r="S112" i="2" s="1"/>
  <c r="S45" i="1"/>
  <c r="K68" i="2"/>
  <c r="S68" i="2" s="1"/>
  <c r="R68" i="2"/>
  <c r="S5" i="1"/>
  <c r="R3" i="2"/>
  <c r="S93" i="2"/>
  <c r="S103" i="2"/>
  <c r="S113" i="2"/>
  <c r="K46" i="2"/>
  <c r="S46" i="2" s="1"/>
  <c r="R81" i="2"/>
  <c r="Q82" i="2"/>
  <c r="R100" i="2"/>
  <c r="Q101" i="2"/>
  <c r="S101" i="2" s="1"/>
  <c r="K104" i="2"/>
  <c r="S104" i="2" s="1"/>
  <c r="K6" i="3"/>
  <c r="S6" i="3" s="1"/>
  <c r="R18" i="3"/>
  <c r="R7" i="4"/>
  <c r="K13" i="4"/>
  <c r="S13" i="4" s="1"/>
  <c r="R26" i="4"/>
  <c r="K26" i="4"/>
  <c r="S26" i="4" s="1"/>
  <c r="S84" i="2"/>
  <c r="S5" i="3"/>
  <c r="K49" i="1"/>
  <c r="S49" i="1" s="1"/>
  <c r="K5" i="2"/>
  <c r="S5" i="2" s="1"/>
  <c r="R3" i="1"/>
  <c r="R45" i="1"/>
  <c r="R6" i="2"/>
  <c r="R55" i="2"/>
  <c r="R66" i="2"/>
  <c r="R83" i="2"/>
  <c r="R102" i="2"/>
  <c r="R111" i="2"/>
  <c r="R10" i="3"/>
  <c r="R19" i="3"/>
  <c r="R25" i="3"/>
  <c r="R14" i="4"/>
  <c r="S13" i="3"/>
  <c r="R4" i="1"/>
  <c r="S3" i="1"/>
  <c r="R5" i="1"/>
  <c r="R44" i="2"/>
  <c r="S82" i="2"/>
  <c r="R84" i="2"/>
  <c r="R93" i="2"/>
  <c r="R103" i="2"/>
  <c r="S111" i="2"/>
  <c r="R113" i="2"/>
  <c r="R5" i="3"/>
  <c r="S10" i="3"/>
  <c r="R13" i="3"/>
  <c r="S19" i="3"/>
  <c r="R8" i="4"/>
</calcChain>
</file>

<file path=xl/sharedStrings.xml><?xml version="1.0" encoding="utf-8"?>
<sst xmlns="http://schemas.openxmlformats.org/spreadsheetml/2006/main" count="596" uniqueCount="111">
  <si>
    <t>Platform</t>
  </si>
  <si>
    <t>Location</t>
  </si>
  <si>
    <t>Product category</t>
  </si>
  <si>
    <t>Product Name</t>
  </si>
  <si>
    <t>Brand</t>
  </si>
  <si>
    <t>Weight(g)</t>
  </si>
  <si>
    <t>MRP</t>
  </si>
  <si>
    <t>Promo</t>
  </si>
  <si>
    <t>Selling Price</t>
  </si>
  <si>
    <t>Price Per Gm</t>
  </si>
  <si>
    <t>Price per 100g</t>
  </si>
  <si>
    <t>Sattviko Price per gm</t>
  </si>
  <si>
    <t>Sattviko Price per 100gm</t>
  </si>
  <si>
    <t>Difference (per gm)</t>
  </si>
  <si>
    <t>Difference (per 100 gm)</t>
  </si>
  <si>
    <t>Remarks</t>
  </si>
  <si>
    <t>Zepto</t>
  </si>
  <si>
    <t>Delhi</t>
  </si>
  <si>
    <t>Raw makhana</t>
  </si>
  <si>
    <t>Farmley Prasadam Makhana</t>
  </si>
  <si>
    <t>Farmley</t>
  </si>
  <si>
    <t>Mom Premium Raw Makhana</t>
  </si>
  <si>
    <t>Mom</t>
  </si>
  <si>
    <t>Mr. Makhana Veda Premium Raw Makhana</t>
  </si>
  <si>
    <t>Mr Makhana</t>
  </si>
  <si>
    <t>TMI Colman Prasad Makhana</t>
  </si>
  <si>
    <t>TMI Colman</t>
  </si>
  <si>
    <t>Flavoured makhana</t>
  </si>
  <si>
    <t xml:space="preserve">Mom Roasted Makhana Peri Peri </t>
  </si>
  <si>
    <t>Lets Try Peri Peri Roasted Makhana</t>
  </si>
  <si>
    <t xml:space="preserve">Let's Try </t>
  </si>
  <si>
    <t>Mr Makhana Peri Peri</t>
  </si>
  <si>
    <t>Farmley Peri Peri Makhana</t>
  </si>
  <si>
    <t>MTR Masala Upma Mix</t>
  </si>
  <si>
    <t>MTR</t>
  </si>
  <si>
    <t>Sattviko peri peri Makhana not found in Delhi</t>
  </si>
  <si>
    <t>Mumbai</t>
  </si>
  <si>
    <t>Raw Makhana</t>
  </si>
  <si>
    <t>Heka Bites Raw Premium Makhana - Foxnuts</t>
  </si>
  <si>
    <t>Heka Bites</t>
  </si>
  <si>
    <t>Happilo Superfoods Jumbo Handpicked Fox Nuts (Phool Makhana)</t>
  </si>
  <si>
    <t>Happilo</t>
  </si>
  <si>
    <t>Flavoured Makhana</t>
  </si>
  <si>
    <t>MOM Roasted Makhana Peri Peri</t>
  </si>
  <si>
    <t>Let's Try Peri Peri Makhana</t>
  </si>
  <si>
    <t>Mr Makhana Super Snack - Himalayan Salt And Pepper</t>
  </si>
  <si>
    <t>Meals</t>
  </si>
  <si>
    <t>Instant Upma</t>
  </si>
  <si>
    <t>Sattviko Raw Makhana not found in Mumbai</t>
  </si>
  <si>
    <t>Bangalore</t>
  </si>
  <si>
    <t>Mr Makhana Piri Piri</t>
  </si>
  <si>
    <t>Happilo Makhana Superhot Peri Peri Jar</t>
  </si>
  <si>
    <t>Sattviko Raw Makhana not found in Bangalore</t>
  </si>
  <si>
    <t>Ahmedabad</t>
  </si>
  <si>
    <t xml:space="preserve">Farmley Prasadam Makhana </t>
  </si>
  <si>
    <t>Let's Try</t>
  </si>
  <si>
    <t>MTR Vegetable Upma</t>
  </si>
  <si>
    <t>Sattviko Raw Makhana not found in Ahmeddabad</t>
  </si>
  <si>
    <t>Hyderabad</t>
  </si>
  <si>
    <t>Satviko peri peri makhana and Meals not found</t>
  </si>
  <si>
    <t>Swiggy</t>
  </si>
  <si>
    <t>Raw Cashews</t>
  </si>
  <si>
    <t>Supreme Harvest Cashew Whole</t>
  </si>
  <si>
    <t>Supreme</t>
  </si>
  <si>
    <t>Nutraj Classic Super Value Cashew</t>
  </si>
  <si>
    <t>Nutraj</t>
  </si>
  <si>
    <t>Wonderland Foods Raw Cashew Pouch</t>
  </si>
  <si>
    <t>Wonderland</t>
  </si>
  <si>
    <t>Happilo 100% Natural Premium Whole Cashews</t>
  </si>
  <si>
    <t>Farmley Premium Cashews</t>
  </si>
  <si>
    <t>Sattviko Flavour Makhana is not in Mumbai</t>
  </si>
  <si>
    <t>Sattviko Cashews NA at Delhi</t>
  </si>
  <si>
    <t>Sattviko Cashews NA at Mumbai</t>
  </si>
  <si>
    <t>Sattviko Cashews NA at Bangalore</t>
  </si>
  <si>
    <t>Sattviko Peri Peri Makhana NA at Bangalore</t>
  </si>
  <si>
    <t>Tata Sampanna 100% Pure Premium Cashews</t>
  </si>
  <si>
    <t xml:space="preserve">Tata Sampanna </t>
  </si>
  <si>
    <t>Sattviko Cashews NA at Ahmedabad</t>
  </si>
  <si>
    <t>Sattviko Peri Peri Makhana was not found</t>
  </si>
  <si>
    <t>Sattviko Cashews NA atHyderabad</t>
  </si>
  <si>
    <t>Jaipur</t>
  </si>
  <si>
    <t>Heka Bites Premium Raw Makhana</t>
  </si>
  <si>
    <t>Mr. Makhana Piri Piri</t>
  </si>
  <si>
    <t>Mom piri piri Makhana</t>
  </si>
  <si>
    <t xml:space="preserve">Farmley Piri Piri Makhana </t>
  </si>
  <si>
    <t>Farmleys 100% Natural Whole Cashews</t>
  </si>
  <si>
    <t>Farmleys</t>
  </si>
  <si>
    <t>Sattviko Cashews NA at Jaipur</t>
  </si>
  <si>
    <t>Indore</t>
  </si>
  <si>
    <t>Mr. Makhana Himalayan</t>
  </si>
  <si>
    <t>Sattviko Cashews NA at Indore</t>
  </si>
  <si>
    <t>Kolkata</t>
  </si>
  <si>
    <t>Sattviko Raw Makhana Peri Peri Makhana was not found</t>
  </si>
  <si>
    <t>Sattviko Cashews NA at Kolkata</t>
  </si>
  <si>
    <t>Chennai</t>
  </si>
  <si>
    <t>Mr. Makhana Himalayan pink salt</t>
  </si>
  <si>
    <t>Happilo Natural Popular Cashews</t>
  </si>
  <si>
    <t>Sattviko Cashews NA at Chennai</t>
  </si>
  <si>
    <t>Pune</t>
  </si>
  <si>
    <t>SattvikoPeri Peri Makhana was not found</t>
  </si>
  <si>
    <t>Sattviko Cashews NA at Pune</t>
  </si>
  <si>
    <t>Blinkit</t>
  </si>
  <si>
    <t>Sattviko Roasted Makhana was not found in Delhi</t>
  </si>
  <si>
    <t>Sattviko Raw Makhana not found in Ahmedabad</t>
  </si>
  <si>
    <t>BigBasket</t>
  </si>
  <si>
    <t>Mr. Makhana Piri Piri Paradise Super Snack</t>
  </si>
  <si>
    <t>Mr. Makhana</t>
  </si>
  <si>
    <t>Sattviko Raw  not found in Delhi</t>
  </si>
  <si>
    <t xml:space="preserve">Sattviko Flavoured Makhana  </t>
  </si>
  <si>
    <t>Peri Peri</t>
  </si>
  <si>
    <t>Satviko Raw makhana and Meals not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</si>
</sst>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\ #,##0.00;[Red]&quot;₹&quot;\ \-#,##0.00"/>
  </numFmts>
  <fonts count="10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rgb="FF1A5429"/>
      <name val="Arial"/>
    </font>
    <font>
      <b/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rgb="FF262A33"/>
      <name val="Arial"/>
    </font>
    <font>
      <b/>
      <sz val="10"/>
      <color theme="0"/>
      <name val="Arial"/>
    </font>
    <font>
      <sz val="11"/>
      <color rgb="FF000000"/>
      <name val="Calibri"/>
    </font>
    <font>
      <i/>
      <sz val="10"/>
      <color rgb="FF000000"/>
      <name val="Arial"/>
    </font>
  </fonts>
  <fills count="11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E6B8AF"/>
        <bgColor rgb="FFE6B8AF"/>
      </patternFill>
    </fill>
    <fill>
      <patternFill patternType="solid">
        <fgColor rgb="FF00FFFF"/>
        <bgColor rgb="FF00FFFF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rgb="FFA6E3B6"/>
        <bgColor rgb="FFA6E3B6"/>
      </patternFill>
    </fill>
    <fill>
      <patternFill patternType="solid">
        <fgColor rgb="FFB7E1CD"/>
        <bgColor rgb="FFB7E1CD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1" fillId="2" borderId="1" xfId="0" applyFont="1" applyFill="1" applyBorder="1" applyAlignment="1">
      <alignment vertical="top" wrapText="1"/>
    </xf>
    <xf numFmtId="9" fontId="1" fillId="2" borderId="1" xfId="0" applyNumberFormat="1" applyFont="1" applyFill="1" applyBorder="1" applyAlignment="1">
      <alignment horizontal="center" vertical="top" wrapText="1"/>
    </xf>
    <xf numFmtId="2" fontId="1" fillId="2" borderId="1" xfId="0" applyNumberFormat="1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2" fillId="4" borderId="2" xfId="0" applyFont="1" applyFill="1" applyBorder="1" applyAlignment="1">
      <alignment vertical="top" wrapText="1"/>
    </xf>
    <xf numFmtId="0" fontId="3" fillId="0" borderId="1" xfId="0" applyFont="1" applyBorder="1"/>
    <xf numFmtId="0" fontId="4" fillId="0" borderId="0" xfId="0" applyFont="1" applyAlignment="1">
      <alignment vertical="top"/>
    </xf>
    <xf numFmtId="0" fontId="4" fillId="5" borderId="1" xfId="0" applyFont="1" applyFill="1" applyBorder="1" applyAlignment="1">
      <alignment vertical="top"/>
    </xf>
    <xf numFmtId="0" fontId="4" fillId="5" borderId="1" xfId="0" applyFont="1" applyFill="1" applyBorder="1" applyAlignment="1">
      <alignment vertical="top" wrapText="1"/>
    </xf>
    <xf numFmtId="9" fontId="4" fillId="5" borderId="1" xfId="0" applyNumberFormat="1" applyFont="1" applyFill="1" applyBorder="1" applyAlignment="1">
      <alignment vertical="top"/>
    </xf>
    <xf numFmtId="2" fontId="4" fillId="5" borderId="1" xfId="0" applyNumberFormat="1" applyFont="1" applyFill="1" applyBorder="1" applyAlignment="1">
      <alignment vertical="top"/>
    </xf>
    <xf numFmtId="0" fontId="4" fillId="5" borderId="2" xfId="0" applyFont="1" applyFill="1" applyBorder="1" applyAlignment="1">
      <alignment vertical="top"/>
    </xf>
    <xf numFmtId="0" fontId="1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6" borderId="1" xfId="0" applyFont="1" applyFill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9" fontId="4" fillId="0" borderId="1" xfId="0" applyNumberFormat="1" applyFont="1" applyBorder="1" applyAlignment="1">
      <alignment horizontal="center" vertical="top"/>
    </xf>
    <xf numFmtId="2" fontId="4" fillId="0" borderId="1" xfId="0" applyNumberFormat="1" applyFont="1" applyBorder="1" applyAlignment="1">
      <alignment vertical="top"/>
    </xf>
    <xf numFmtId="0" fontId="4" fillId="6" borderId="1" xfId="0" applyFont="1" applyFill="1" applyBorder="1" applyAlignment="1">
      <alignment vertical="top"/>
    </xf>
    <xf numFmtId="2" fontId="4" fillId="0" borderId="3" xfId="0" applyNumberFormat="1" applyFont="1" applyBorder="1" applyAlignment="1">
      <alignment vertical="top"/>
    </xf>
    <xf numFmtId="0" fontId="4" fillId="6" borderId="2" xfId="0" applyFont="1" applyFill="1" applyBorder="1" applyAlignment="1">
      <alignment vertical="top"/>
    </xf>
    <xf numFmtId="0" fontId="4" fillId="0" borderId="1" xfId="0" applyFont="1" applyBorder="1" applyAlignment="1">
      <alignment wrapText="1"/>
    </xf>
    <xf numFmtId="0" fontId="4" fillId="0" borderId="1" xfId="0" applyFont="1" applyBorder="1"/>
    <xf numFmtId="9" fontId="4" fillId="0" borderId="1" xfId="0" applyNumberFormat="1" applyFont="1" applyBorder="1" applyAlignment="1">
      <alignment vertical="top"/>
    </xf>
    <xf numFmtId="0" fontId="4" fillId="8" borderId="1" xfId="0" applyFont="1" applyFill="1" applyBorder="1" applyAlignment="1">
      <alignment vertical="top" wrapText="1"/>
    </xf>
    <xf numFmtId="0" fontId="4" fillId="9" borderId="1" xfId="0" applyFont="1" applyFill="1" applyBorder="1" applyAlignment="1">
      <alignment vertical="top" wrapText="1"/>
    </xf>
    <xf numFmtId="0" fontId="4" fillId="0" borderId="3" xfId="0" applyFont="1" applyBorder="1" applyAlignment="1">
      <alignment vertical="top"/>
    </xf>
    <xf numFmtId="2" fontId="4" fillId="6" borderId="1" xfId="0" applyNumberFormat="1" applyFont="1" applyFill="1" applyBorder="1" applyAlignment="1">
      <alignment vertical="top"/>
    </xf>
    <xf numFmtId="2" fontId="4" fillId="6" borderId="2" xfId="0" applyNumberFormat="1" applyFont="1" applyFill="1" applyBorder="1" applyAlignment="1">
      <alignment vertical="top"/>
    </xf>
    <xf numFmtId="9" fontId="4" fillId="6" borderId="1" xfId="0" applyNumberFormat="1" applyFont="1" applyFill="1" applyBorder="1" applyAlignment="1">
      <alignment horizontal="center" vertical="top"/>
    </xf>
    <xf numFmtId="0" fontId="4" fillId="6" borderId="4" xfId="0" applyFont="1" applyFill="1" applyBorder="1" applyAlignment="1">
      <alignment vertical="top"/>
    </xf>
    <xf numFmtId="0" fontId="6" fillId="6" borderId="1" xfId="0" applyFont="1" applyFill="1" applyBorder="1" applyAlignment="1">
      <alignment wrapText="1"/>
    </xf>
    <xf numFmtId="9" fontId="4" fillId="6" borderId="1" xfId="0" applyNumberFormat="1" applyFont="1" applyFill="1" applyBorder="1" applyAlignment="1">
      <alignment vertical="top"/>
    </xf>
    <xf numFmtId="0" fontId="4" fillId="8" borderId="1" xfId="0" applyFont="1" applyFill="1" applyBorder="1" applyAlignment="1">
      <alignment wrapText="1"/>
    </xf>
    <xf numFmtId="0" fontId="4" fillId="0" borderId="3" xfId="0" applyFont="1" applyBorder="1"/>
    <xf numFmtId="0" fontId="4" fillId="0" borderId="0" xfId="0" applyFont="1"/>
    <xf numFmtId="0" fontId="4" fillId="0" borderId="0" xfId="0" applyFont="1" applyAlignment="1">
      <alignment wrapText="1"/>
    </xf>
    <xf numFmtId="0" fontId="3" fillId="0" borderId="0" xfId="0" applyFont="1"/>
    <xf numFmtId="0" fontId="5" fillId="0" borderId="0" xfId="0" applyFont="1" applyAlignment="1">
      <alignment wrapText="1"/>
    </xf>
    <xf numFmtId="0" fontId="5" fillId="0" borderId="0" xfId="0" applyFont="1" applyAlignment="1">
      <alignment horizontal="right"/>
    </xf>
    <xf numFmtId="2" fontId="1" fillId="3" borderId="1" xfId="0" applyNumberFormat="1" applyFont="1" applyFill="1" applyBorder="1" applyAlignment="1">
      <alignment vertical="top" wrapText="1"/>
    </xf>
    <xf numFmtId="0" fontId="1" fillId="4" borderId="1" xfId="0" applyFont="1" applyFill="1" applyBorder="1" applyAlignment="1">
      <alignment vertical="top" wrapText="1"/>
    </xf>
    <xf numFmtId="0" fontId="4" fillId="9" borderId="1" xfId="0" applyFont="1" applyFill="1" applyBorder="1" applyAlignment="1">
      <alignment vertical="top"/>
    </xf>
    <xf numFmtId="0" fontId="4" fillId="10" borderId="1" xfId="0" applyFont="1" applyFill="1" applyBorder="1" applyAlignment="1">
      <alignment vertical="top"/>
    </xf>
    <xf numFmtId="9" fontId="4" fillId="10" borderId="1" xfId="0" applyNumberFormat="1" applyFont="1" applyFill="1" applyBorder="1" applyAlignment="1">
      <alignment horizontal="center" vertical="top"/>
    </xf>
    <xf numFmtId="9" fontId="4" fillId="0" borderId="1" xfId="0" applyNumberFormat="1" applyFont="1" applyBorder="1" applyAlignment="1">
      <alignment horizontal="center"/>
    </xf>
    <xf numFmtId="10" fontId="4" fillId="0" borderId="1" xfId="0" applyNumberFormat="1" applyFont="1" applyBorder="1" applyAlignment="1">
      <alignment horizontal="center" vertical="top"/>
    </xf>
    <xf numFmtId="0" fontId="4" fillId="7" borderId="1" xfId="0" applyFont="1" applyFill="1" applyBorder="1" applyAlignment="1">
      <alignment vertical="top" wrapText="1"/>
    </xf>
    <xf numFmtId="0" fontId="6" fillId="6" borderId="1" xfId="0" applyFont="1" applyFill="1" applyBorder="1"/>
    <xf numFmtId="9" fontId="4" fillId="0" borderId="1" xfId="0" applyNumberFormat="1" applyFont="1" applyBorder="1"/>
    <xf numFmtId="0" fontId="4" fillId="10" borderId="1" xfId="0" applyFont="1" applyFill="1" applyBorder="1"/>
    <xf numFmtId="9" fontId="4" fillId="10" borderId="1" xfId="0" applyNumberFormat="1" applyFont="1" applyFill="1" applyBorder="1"/>
    <xf numFmtId="2" fontId="4" fillId="0" borderId="1" xfId="0" applyNumberFormat="1" applyFont="1" applyBorder="1"/>
    <xf numFmtId="9" fontId="4" fillId="10" borderId="1" xfId="0" applyNumberFormat="1" applyFont="1" applyFill="1" applyBorder="1" applyAlignment="1">
      <alignment vertical="top"/>
    </xf>
    <xf numFmtId="2" fontId="4" fillId="10" borderId="1" xfId="0" applyNumberFormat="1" applyFont="1" applyFill="1" applyBorder="1" applyAlignment="1">
      <alignment vertical="top"/>
    </xf>
    <xf numFmtId="2" fontId="5" fillId="0" borderId="0" xfId="0" applyNumberFormat="1" applyFont="1"/>
    <xf numFmtId="0" fontId="7" fillId="0" borderId="0" xfId="0" applyFont="1" applyAlignment="1">
      <alignment horizontal="right"/>
    </xf>
    <xf numFmtId="1" fontId="1" fillId="4" borderId="1" xfId="0" applyNumberFormat="1" applyFont="1" applyFill="1" applyBorder="1" applyAlignment="1">
      <alignment vertical="top" wrapText="1"/>
    </xf>
    <xf numFmtId="0" fontId="4" fillId="0" borderId="0" xfId="0" applyFont="1" applyAlignment="1">
      <alignment vertical="top" wrapText="1"/>
    </xf>
    <xf numFmtId="1" fontId="4" fillId="5" borderId="1" xfId="0" applyNumberFormat="1" applyFont="1" applyFill="1" applyBorder="1" applyAlignment="1">
      <alignment vertical="top"/>
    </xf>
    <xf numFmtId="1" fontId="4" fillId="6" borderId="2" xfId="0" applyNumberFormat="1" applyFont="1" applyFill="1" applyBorder="1" applyAlignment="1">
      <alignment vertical="top"/>
    </xf>
    <xf numFmtId="1" fontId="4" fillId="0" borderId="1" xfId="0" applyNumberFormat="1" applyFont="1" applyBorder="1" applyAlignment="1">
      <alignment vertical="top"/>
    </xf>
    <xf numFmtId="0" fontId="4" fillId="8" borderId="1" xfId="0" applyFont="1" applyFill="1" applyBorder="1" applyAlignment="1">
      <alignment vertical="top"/>
    </xf>
    <xf numFmtId="1" fontId="4" fillId="6" borderId="1" xfId="0" applyNumberFormat="1" applyFont="1" applyFill="1" applyBorder="1" applyAlignment="1">
      <alignment vertical="top"/>
    </xf>
    <xf numFmtId="0" fontId="4" fillId="8" borderId="1" xfId="0" applyFont="1" applyFill="1" applyBorder="1"/>
    <xf numFmtId="1" fontId="4" fillId="0" borderId="1" xfId="0" applyNumberFormat="1" applyFont="1" applyBorder="1"/>
    <xf numFmtId="0" fontId="4" fillId="10" borderId="4" xfId="0" applyFont="1" applyFill="1" applyBorder="1"/>
    <xf numFmtId="9" fontId="4" fillId="0" borderId="0" xfId="0" applyNumberFormat="1" applyFont="1"/>
    <xf numFmtId="1" fontId="4" fillId="0" borderId="0" xfId="0" applyNumberFormat="1" applyFont="1"/>
    <xf numFmtId="1" fontId="5" fillId="0" borderId="0" xfId="0" applyNumberFormat="1" applyFont="1"/>
    <xf numFmtId="0" fontId="1" fillId="2" borderId="1" xfId="0" applyFont="1" applyFill="1" applyBorder="1" applyAlignment="1">
      <alignment vertical="top"/>
    </xf>
    <xf numFmtId="1" fontId="4" fillId="5" borderId="2" xfId="0" applyNumberFormat="1" applyFont="1" applyFill="1" applyBorder="1" applyAlignment="1">
      <alignment vertical="top"/>
    </xf>
    <xf numFmtId="2" fontId="4" fillId="0" borderId="3" xfId="0" applyNumberFormat="1" applyFont="1" applyBorder="1"/>
    <xf numFmtId="2" fontId="4" fillId="0" borderId="0" xfId="0" applyNumberFormat="1" applyFont="1"/>
    <xf numFmtId="0" fontId="7" fillId="0" borderId="0" xfId="0" applyFont="1"/>
    <xf numFmtId="0" fontId="7" fillId="0" borderId="0" xfId="0" applyFont="1" applyAlignment="1">
      <alignment horizontal="left"/>
    </xf>
    <xf numFmtId="0" fontId="8" fillId="0" borderId="0" xfId="0" applyFont="1" applyAlignment="1">
      <alignment horizontal="right" vertical="top"/>
    </xf>
    <xf numFmtId="0" fontId="8" fillId="0" borderId="0" xfId="0" applyFont="1" applyAlignment="1">
      <alignment horizontal="left" vertical="top" wrapText="1"/>
    </xf>
    <xf numFmtId="0" fontId="5" fillId="0" borderId="5" xfId="0" applyFont="1" applyBorder="1"/>
    <xf numFmtId="8" fontId="5" fillId="0" borderId="0" xfId="0" applyNumberFormat="1" applyFont="1"/>
    <xf numFmtId="0" fontId="9" fillId="0" borderId="0" xfId="0" applyFont="1"/>
    <xf numFmtId="0" fontId="4" fillId="6" borderId="7" xfId="0" applyFont="1" applyFill="1" applyBorder="1" applyAlignment="1">
      <alignment vertical="top"/>
    </xf>
    <xf numFmtId="0" fontId="4" fillId="6" borderId="6" xfId="0" applyFont="1" applyFill="1" applyBorder="1" applyAlignment="1">
      <alignment vertical="top"/>
    </xf>
  </cellXfs>
  <cellStyles count="1">
    <cellStyle name="Normal" xfId="0" builtinId="0"/>
  </cellStyles>
  <dxfs count="8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A3A9D9"/>
          <bgColor rgb="FFA3A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A3A9D9"/>
          <bgColor rgb="FFA3A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A3A9D9"/>
          <bgColor rgb="FFA3A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FF0000"/>
      </font>
      <fill>
        <patternFill patternType="solid">
          <fgColor rgb="FFA3A9D9"/>
          <bgColor rgb="FFA3A9D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0"/>
  <sheetViews>
    <sheetView workbookViewId="0">
      <pane ySplit="1" topLeftCell="A40" activePane="bottomLeft" state="frozen"/>
      <selection pane="bottomLeft" activeCell="T11" sqref="T11"/>
    </sheetView>
  </sheetViews>
  <sheetFormatPr defaultColWidth="12.6640625" defaultRowHeight="15" customHeight="1" x14ac:dyDescent="0.25"/>
  <cols>
    <col min="1" max="1" width="23.6640625" customWidth="1"/>
    <col min="2" max="2" width="22.88671875" customWidth="1"/>
    <col min="3" max="3" width="30.6640625" customWidth="1"/>
    <col min="4" max="4" width="40.21875" customWidth="1"/>
    <col min="5" max="19" width="12.77734375" customWidth="1"/>
    <col min="20" max="20" width="43.109375" customWidth="1"/>
    <col min="21" max="29" width="12.77734375" customWidth="1"/>
  </cols>
  <sheetData>
    <row r="1" spans="1:29" ht="4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4" t="s">
        <v>5</v>
      </c>
      <c r="M1" s="4" t="s">
        <v>6</v>
      </c>
      <c r="N1" s="4" t="s">
        <v>7</v>
      </c>
      <c r="O1" s="4" t="s">
        <v>8</v>
      </c>
      <c r="P1" s="4" t="s">
        <v>11</v>
      </c>
      <c r="Q1" s="4" t="s">
        <v>12</v>
      </c>
      <c r="R1" s="5" t="s">
        <v>13</v>
      </c>
      <c r="S1" s="6" t="s">
        <v>14</v>
      </c>
      <c r="T1" s="7" t="s">
        <v>15</v>
      </c>
      <c r="V1" s="8"/>
      <c r="W1" s="8"/>
      <c r="X1" s="8"/>
      <c r="Y1" s="8"/>
      <c r="Z1" s="8"/>
      <c r="AA1" s="8"/>
      <c r="AB1" s="8"/>
      <c r="AC1" s="8"/>
    </row>
    <row r="2" spans="1:29" ht="15.75" customHeight="1" thickBot="1" x14ac:dyDescent="0.3">
      <c r="A2" s="9"/>
      <c r="B2" s="9"/>
      <c r="C2" s="9"/>
      <c r="D2" s="10"/>
      <c r="E2" s="9"/>
      <c r="F2" s="9"/>
      <c r="G2" s="9"/>
      <c r="H2" s="11"/>
      <c r="I2" s="9"/>
      <c r="J2" s="12"/>
      <c r="K2" s="12"/>
      <c r="L2" s="9"/>
      <c r="M2" s="9"/>
      <c r="N2" s="9"/>
      <c r="O2" s="9"/>
      <c r="P2" s="9"/>
      <c r="Q2" s="9"/>
      <c r="R2" s="9"/>
      <c r="S2" s="13"/>
      <c r="T2" s="80"/>
      <c r="V2" s="8"/>
      <c r="W2" s="8"/>
      <c r="X2" s="8"/>
      <c r="Y2" s="8"/>
      <c r="Z2" s="8"/>
      <c r="AA2" s="8"/>
      <c r="AB2" s="8"/>
      <c r="AC2" s="8"/>
    </row>
    <row r="3" spans="1:29" ht="28.5" customHeight="1" thickBot="1" x14ac:dyDescent="0.3">
      <c r="A3" s="14" t="s">
        <v>16</v>
      </c>
      <c r="B3" s="15" t="s">
        <v>17</v>
      </c>
      <c r="C3" s="16" t="s">
        <v>18</v>
      </c>
      <c r="D3" s="17" t="s">
        <v>19</v>
      </c>
      <c r="E3" s="15" t="s">
        <v>20</v>
      </c>
      <c r="F3" s="15">
        <v>100</v>
      </c>
      <c r="G3" s="15">
        <v>299</v>
      </c>
      <c r="H3" s="18">
        <v>0.32</v>
      </c>
      <c r="I3" s="15">
        <v>199</v>
      </c>
      <c r="J3" s="19">
        <f t="shared" ref="J3:J10" si="0">I3/F3</f>
        <v>1.99</v>
      </c>
      <c r="K3" s="19">
        <f t="shared" ref="K3:K10" si="1">J3*100</f>
        <v>199</v>
      </c>
      <c r="L3" s="20">
        <v>200</v>
      </c>
      <c r="M3" s="20">
        <v>330</v>
      </c>
      <c r="N3" s="20">
        <v>0</v>
      </c>
      <c r="O3" s="20">
        <v>330</v>
      </c>
      <c r="P3" s="20">
        <f t="shared" ref="P3:P5" si="2">O3/L3</f>
        <v>1.65</v>
      </c>
      <c r="Q3" s="20">
        <f t="shared" ref="Q3:Q5" si="3">P3*100</f>
        <v>165</v>
      </c>
      <c r="R3" s="19">
        <f t="shared" ref="R3:S3" si="4">J3-P3</f>
        <v>0.34000000000000008</v>
      </c>
      <c r="S3" s="21">
        <f t="shared" si="4"/>
        <v>34</v>
      </c>
      <c r="T3" s="83"/>
      <c r="U3" s="8"/>
      <c r="V3" s="8"/>
      <c r="W3" s="8"/>
      <c r="X3" s="8"/>
      <c r="Y3" s="8"/>
      <c r="Z3" s="8"/>
    </row>
    <row r="4" spans="1:29" ht="21.75" customHeight="1" thickBot="1" x14ac:dyDescent="0.3">
      <c r="A4" s="15"/>
      <c r="B4" s="15"/>
      <c r="C4" s="20"/>
      <c r="D4" s="16" t="s">
        <v>21</v>
      </c>
      <c r="E4" s="20" t="s">
        <v>22</v>
      </c>
      <c r="F4" s="15">
        <v>100</v>
      </c>
      <c r="G4" s="15">
        <v>230</v>
      </c>
      <c r="H4" s="18">
        <v>0.22</v>
      </c>
      <c r="I4" s="15">
        <v>179</v>
      </c>
      <c r="J4" s="19">
        <f t="shared" si="0"/>
        <v>1.79</v>
      </c>
      <c r="K4" s="19">
        <f t="shared" si="1"/>
        <v>179</v>
      </c>
      <c r="L4" s="20">
        <v>200</v>
      </c>
      <c r="M4" s="20">
        <v>330</v>
      </c>
      <c r="N4" s="20">
        <v>0</v>
      </c>
      <c r="O4" s="20">
        <v>330</v>
      </c>
      <c r="P4" s="20">
        <f t="shared" si="2"/>
        <v>1.65</v>
      </c>
      <c r="Q4" s="20">
        <f t="shared" si="3"/>
        <v>165</v>
      </c>
      <c r="R4" s="19">
        <f t="shared" ref="R4:S4" si="5">J4-P4</f>
        <v>0.14000000000000012</v>
      </c>
      <c r="S4" s="21">
        <f t="shared" si="5"/>
        <v>14</v>
      </c>
      <c r="T4" s="83"/>
      <c r="U4" s="8"/>
      <c r="V4" s="8"/>
      <c r="W4" s="8"/>
      <c r="X4" s="8"/>
      <c r="Y4" s="8"/>
      <c r="Z4" s="8"/>
    </row>
    <row r="5" spans="1:29" ht="18" customHeight="1" thickBot="1" x14ac:dyDescent="0.3">
      <c r="A5" s="15"/>
      <c r="B5" s="15"/>
      <c r="C5" s="20"/>
      <c r="D5" s="23" t="s">
        <v>23</v>
      </c>
      <c r="E5" s="24" t="s">
        <v>24</v>
      </c>
      <c r="F5" s="15">
        <v>200</v>
      </c>
      <c r="G5" s="15">
        <v>595</v>
      </c>
      <c r="H5" s="18">
        <v>0.12</v>
      </c>
      <c r="I5" s="15">
        <v>521</v>
      </c>
      <c r="J5" s="19">
        <f t="shared" si="0"/>
        <v>2.605</v>
      </c>
      <c r="K5" s="19">
        <f t="shared" si="1"/>
        <v>260.5</v>
      </c>
      <c r="L5" s="20">
        <v>200</v>
      </c>
      <c r="M5" s="20">
        <v>330</v>
      </c>
      <c r="N5" s="20">
        <v>0</v>
      </c>
      <c r="O5" s="20">
        <v>330</v>
      </c>
      <c r="P5" s="20">
        <f t="shared" si="2"/>
        <v>1.65</v>
      </c>
      <c r="Q5" s="20">
        <f t="shared" si="3"/>
        <v>165</v>
      </c>
      <c r="R5" s="19">
        <f t="shared" ref="R5:S5" si="6">J5-P5</f>
        <v>0.95500000000000007</v>
      </c>
      <c r="S5" s="21">
        <f t="shared" si="6"/>
        <v>95.5</v>
      </c>
      <c r="T5" s="84"/>
      <c r="U5" s="8"/>
      <c r="V5" s="8"/>
      <c r="W5" s="8"/>
      <c r="X5" s="8"/>
      <c r="Y5" s="8"/>
      <c r="Z5" s="8"/>
      <c r="AA5" s="8"/>
      <c r="AB5" s="8"/>
      <c r="AC5" s="8"/>
    </row>
    <row r="6" spans="1:29" ht="15.75" customHeight="1" thickBot="1" x14ac:dyDescent="0.3">
      <c r="A6" s="15"/>
      <c r="B6" s="15"/>
      <c r="C6" s="20"/>
      <c r="D6" s="17" t="s">
        <v>25</v>
      </c>
      <c r="E6" s="15" t="s">
        <v>26</v>
      </c>
      <c r="F6" s="15">
        <v>200</v>
      </c>
      <c r="G6" s="15">
        <v>499</v>
      </c>
      <c r="H6" s="18">
        <v>0.3</v>
      </c>
      <c r="I6" s="15">
        <v>349</v>
      </c>
      <c r="J6" s="19">
        <f t="shared" si="0"/>
        <v>1.7450000000000001</v>
      </c>
      <c r="K6" s="19">
        <f t="shared" si="1"/>
        <v>174.5</v>
      </c>
      <c r="L6" s="15"/>
      <c r="M6" s="15"/>
      <c r="N6" s="25"/>
      <c r="O6" s="15"/>
      <c r="P6" s="20"/>
      <c r="Q6" s="20"/>
      <c r="R6" s="19"/>
      <c r="S6" s="21"/>
      <c r="T6" s="20"/>
      <c r="U6" s="8"/>
      <c r="V6" s="8"/>
      <c r="W6" s="8"/>
      <c r="X6" s="8"/>
      <c r="Y6" s="8"/>
      <c r="Z6" s="8"/>
      <c r="AA6" s="8"/>
      <c r="AB6" s="8"/>
      <c r="AC6" s="8"/>
    </row>
    <row r="7" spans="1:29" ht="15.75" customHeight="1" x14ac:dyDescent="0.25">
      <c r="A7" s="15"/>
      <c r="B7" s="15"/>
      <c r="C7" s="20" t="s">
        <v>27</v>
      </c>
      <c r="D7" s="17" t="s">
        <v>28</v>
      </c>
      <c r="E7" s="15" t="s">
        <v>22</v>
      </c>
      <c r="F7" s="15">
        <v>104</v>
      </c>
      <c r="G7" s="15">
        <v>280</v>
      </c>
      <c r="H7" s="18">
        <v>0.11</v>
      </c>
      <c r="I7" s="15">
        <v>248</v>
      </c>
      <c r="J7" s="19">
        <f t="shared" si="0"/>
        <v>2.3846153846153846</v>
      </c>
      <c r="K7" s="19">
        <f t="shared" si="1"/>
        <v>238.46153846153845</v>
      </c>
      <c r="L7" s="15"/>
      <c r="M7" s="15"/>
      <c r="N7" s="25"/>
      <c r="O7" s="15"/>
      <c r="P7" s="20"/>
      <c r="Q7" s="20">
        <f t="shared" ref="Q7:Q8" si="7">P7*100</f>
        <v>0</v>
      </c>
      <c r="R7" s="19"/>
      <c r="S7" s="21"/>
      <c r="T7" s="20"/>
      <c r="U7" s="8"/>
      <c r="V7" s="8"/>
      <c r="W7" s="8"/>
      <c r="X7" s="8"/>
      <c r="Y7" s="8"/>
      <c r="Z7" s="8"/>
      <c r="AA7" s="8"/>
      <c r="AB7" s="8"/>
      <c r="AC7" s="8"/>
    </row>
    <row r="8" spans="1:29" ht="15.75" customHeight="1" x14ac:dyDescent="0.25">
      <c r="A8" s="15"/>
      <c r="B8" s="15"/>
      <c r="C8" s="24"/>
      <c r="D8" s="17" t="s">
        <v>29</v>
      </c>
      <c r="E8" s="15" t="s">
        <v>30</v>
      </c>
      <c r="F8" s="15">
        <v>60</v>
      </c>
      <c r="G8" s="15">
        <v>160</v>
      </c>
      <c r="H8" s="18">
        <v>0.2</v>
      </c>
      <c r="I8" s="15">
        <v>128</v>
      </c>
      <c r="J8" s="19">
        <f t="shared" si="0"/>
        <v>2.1333333333333333</v>
      </c>
      <c r="K8" s="19">
        <f t="shared" si="1"/>
        <v>213.33333333333334</v>
      </c>
      <c r="L8" s="15"/>
      <c r="M8" s="15"/>
      <c r="N8" s="25"/>
      <c r="O8" s="15"/>
      <c r="P8" s="20"/>
      <c r="Q8" s="20">
        <f t="shared" si="7"/>
        <v>0</v>
      </c>
      <c r="R8" s="19"/>
      <c r="S8" s="21"/>
      <c r="T8" s="20"/>
      <c r="U8" s="8"/>
      <c r="V8" s="8"/>
      <c r="W8" s="8"/>
      <c r="X8" s="8"/>
      <c r="Y8" s="8"/>
      <c r="Z8" s="8"/>
      <c r="AA8" s="8"/>
      <c r="AB8" s="8"/>
      <c r="AC8" s="8"/>
    </row>
    <row r="9" spans="1:29" ht="15.75" customHeight="1" x14ac:dyDescent="0.25">
      <c r="A9" s="15"/>
      <c r="B9" s="15"/>
      <c r="C9" s="24"/>
      <c r="D9" s="17" t="s">
        <v>31</v>
      </c>
      <c r="E9" s="15" t="s">
        <v>24</v>
      </c>
      <c r="F9" s="15">
        <v>55</v>
      </c>
      <c r="G9" s="15">
        <v>150</v>
      </c>
      <c r="H9" s="18">
        <v>0.02</v>
      </c>
      <c r="I9" s="15">
        <v>146</v>
      </c>
      <c r="J9" s="19">
        <f t="shared" si="0"/>
        <v>2.6545454545454548</v>
      </c>
      <c r="K9" s="19">
        <f t="shared" si="1"/>
        <v>265.4545454545455</v>
      </c>
      <c r="L9" s="15"/>
      <c r="M9" s="15"/>
      <c r="N9" s="25"/>
      <c r="O9" s="15"/>
      <c r="P9" s="20"/>
      <c r="Q9" s="20"/>
      <c r="R9" s="19"/>
      <c r="S9" s="21"/>
      <c r="T9" s="20"/>
      <c r="U9" s="8"/>
      <c r="V9" s="8"/>
      <c r="W9" s="8"/>
      <c r="X9" s="8"/>
      <c r="Y9" s="8"/>
      <c r="Z9" s="8"/>
      <c r="AA9" s="8"/>
      <c r="AB9" s="8"/>
      <c r="AC9" s="8"/>
    </row>
    <row r="10" spans="1:29" ht="15.75" customHeight="1" x14ac:dyDescent="0.25">
      <c r="A10" s="15"/>
      <c r="B10" s="15"/>
      <c r="C10" s="20"/>
      <c r="D10" s="16" t="s">
        <v>32</v>
      </c>
      <c r="E10" s="20" t="s">
        <v>20</v>
      </c>
      <c r="F10" s="15">
        <v>231</v>
      </c>
      <c r="G10" s="15">
        <v>717</v>
      </c>
      <c r="H10" s="18">
        <v>0.27</v>
      </c>
      <c r="I10" s="15">
        <v>522</v>
      </c>
      <c r="J10" s="19">
        <f t="shared" si="0"/>
        <v>2.2597402597402598</v>
      </c>
      <c r="K10" s="19">
        <f t="shared" si="1"/>
        <v>225.97402597402598</v>
      </c>
      <c r="L10" s="15"/>
      <c r="M10" s="15"/>
      <c r="N10" s="25"/>
      <c r="O10" s="15"/>
      <c r="P10" s="20"/>
      <c r="Q10" s="20">
        <f t="shared" ref="Q10:Q11" si="8">P10*100</f>
        <v>0</v>
      </c>
      <c r="R10" s="19"/>
      <c r="S10" s="21"/>
      <c r="T10" s="20"/>
      <c r="U10" s="8"/>
      <c r="V10" s="8"/>
      <c r="W10" s="8"/>
      <c r="X10" s="8"/>
      <c r="Y10" s="8"/>
      <c r="Z10" s="8"/>
      <c r="AA10" s="8"/>
      <c r="AB10" s="8"/>
      <c r="AC10" s="8"/>
    </row>
    <row r="11" spans="1:29" ht="15.75" customHeight="1" x14ac:dyDescent="0.25">
      <c r="A11" s="15"/>
      <c r="B11" s="15"/>
      <c r="C11" s="20"/>
      <c r="D11" s="16" t="s">
        <v>33</v>
      </c>
      <c r="E11" s="15" t="s">
        <v>34</v>
      </c>
      <c r="F11" s="15"/>
      <c r="G11" s="15"/>
      <c r="H11" s="18"/>
      <c r="I11" s="15"/>
      <c r="J11" s="19"/>
      <c r="K11" s="19"/>
      <c r="L11" s="20"/>
      <c r="M11" s="20"/>
      <c r="N11" s="25"/>
      <c r="O11" s="20"/>
      <c r="P11" s="20"/>
      <c r="Q11" s="20">
        <f t="shared" si="8"/>
        <v>0</v>
      </c>
      <c r="R11" s="19">
        <f t="shared" ref="R11:S11" si="9">J11-P11</f>
        <v>0</v>
      </c>
      <c r="S11" s="21">
        <f t="shared" si="9"/>
        <v>0</v>
      </c>
      <c r="T11" s="15"/>
      <c r="U11" s="8"/>
      <c r="V11" s="8"/>
      <c r="W11" s="8"/>
      <c r="X11" s="8"/>
      <c r="Y11" s="8"/>
      <c r="Z11" s="8"/>
      <c r="AA11" s="8"/>
      <c r="AB11" s="8"/>
      <c r="AC11" s="8"/>
    </row>
    <row r="12" spans="1:29" ht="36" customHeight="1" x14ac:dyDescent="0.25">
      <c r="A12" s="15"/>
      <c r="B12" s="15"/>
      <c r="C12" s="20"/>
      <c r="D12" s="26" t="s">
        <v>35</v>
      </c>
      <c r="E12" s="20"/>
      <c r="F12" s="15">
        <v>50</v>
      </c>
      <c r="G12" s="15">
        <v>100</v>
      </c>
      <c r="H12" s="25">
        <v>0</v>
      </c>
      <c r="I12" s="15">
        <v>100</v>
      </c>
      <c r="J12" s="19">
        <f>I12/F12</f>
        <v>2</v>
      </c>
      <c r="K12" s="19">
        <f>J12*100</f>
        <v>200</v>
      </c>
      <c r="L12" s="20"/>
      <c r="M12" s="20"/>
      <c r="N12" s="20"/>
      <c r="O12" s="20"/>
      <c r="P12" s="20"/>
      <c r="Q12" s="20"/>
      <c r="R12" s="20"/>
      <c r="S12" s="22"/>
      <c r="T12" s="15"/>
      <c r="U12" s="8"/>
      <c r="V12" s="8"/>
      <c r="W12" s="8"/>
      <c r="X12" s="8"/>
      <c r="Y12" s="8"/>
      <c r="Z12" s="8"/>
      <c r="AA12" s="8"/>
      <c r="AB12" s="8"/>
      <c r="AC12" s="8"/>
    </row>
    <row r="13" spans="1:29" ht="15.75" customHeight="1" x14ac:dyDescent="0.25">
      <c r="A13" s="15"/>
      <c r="B13" s="15"/>
      <c r="C13" s="20"/>
      <c r="D13" s="16"/>
      <c r="E13" s="15"/>
      <c r="F13" s="15"/>
      <c r="G13" s="15"/>
      <c r="H13" s="25"/>
      <c r="I13" s="15"/>
      <c r="J13" s="19"/>
      <c r="K13" s="19"/>
      <c r="L13" s="20"/>
      <c r="M13" s="20"/>
      <c r="N13" s="20"/>
      <c r="O13" s="20"/>
      <c r="P13" s="20"/>
      <c r="Q13" s="20"/>
      <c r="R13" s="20"/>
      <c r="S13" s="22"/>
      <c r="T13" s="15"/>
      <c r="U13" s="8"/>
      <c r="V13" s="8"/>
      <c r="W13" s="8"/>
      <c r="X13" s="8"/>
      <c r="Y13" s="8"/>
      <c r="Z13" s="8"/>
      <c r="AA13" s="8"/>
      <c r="AB13" s="8"/>
      <c r="AC13" s="8"/>
    </row>
    <row r="14" spans="1:29" ht="15.75" customHeight="1" x14ac:dyDescent="0.25">
      <c r="A14" s="14" t="s">
        <v>16</v>
      </c>
      <c r="B14" s="15" t="s">
        <v>36</v>
      </c>
      <c r="C14" s="16" t="s">
        <v>37</v>
      </c>
      <c r="D14" s="16" t="s">
        <v>19</v>
      </c>
      <c r="E14" s="15" t="s">
        <v>20</v>
      </c>
      <c r="F14" s="15">
        <v>200</v>
      </c>
      <c r="G14" s="15">
        <v>595</v>
      </c>
      <c r="H14" s="18">
        <v>0.27</v>
      </c>
      <c r="I14" s="15">
        <v>433</v>
      </c>
      <c r="J14" s="19">
        <f t="shared" ref="J14:J15" si="10">I14/F14</f>
        <v>2.165</v>
      </c>
      <c r="K14" s="19">
        <f>J14*100</f>
        <v>216.5</v>
      </c>
      <c r="L14" s="20"/>
      <c r="M14" s="20"/>
      <c r="N14" s="20"/>
      <c r="O14" s="20"/>
      <c r="P14" s="20"/>
      <c r="Q14" s="20"/>
      <c r="R14" s="20"/>
      <c r="S14" s="22"/>
      <c r="T14" s="15"/>
      <c r="U14" s="8"/>
      <c r="V14" s="8"/>
      <c r="W14" s="8"/>
      <c r="X14" s="8"/>
      <c r="Y14" s="8"/>
      <c r="Z14" s="8"/>
      <c r="AA14" s="8"/>
      <c r="AB14" s="8"/>
      <c r="AC14" s="8"/>
    </row>
    <row r="15" spans="1:29" ht="15.75" customHeight="1" x14ac:dyDescent="0.25">
      <c r="A15" s="15"/>
      <c r="B15" s="15"/>
      <c r="C15" s="20"/>
      <c r="D15" s="16" t="s">
        <v>21</v>
      </c>
      <c r="E15" s="20" t="s">
        <v>22</v>
      </c>
      <c r="F15" s="15">
        <v>250</v>
      </c>
      <c r="G15" s="15">
        <v>575</v>
      </c>
      <c r="H15" s="18">
        <v>0.2</v>
      </c>
      <c r="I15" s="15">
        <v>455</v>
      </c>
      <c r="J15" s="19">
        <f t="shared" si="10"/>
        <v>1.82</v>
      </c>
      <c r="K15" s="19">
        <f>J15/G15</f>
        <v>3.165217391304348E-3</v>
      </c>
      <c r="L15" s="20"/>
      <c r="M15" s="20"/>
      <c r="N15" s="20"/>
      <c r="O15" s="20"/>
      <c r="P15" s="20"/>
      <c r="Q15" s="20"/>
      <c r="R15" s="20"/>
      <c r="S15" s="22"/>
      <c r="T15" s="15"/>
      <c r="U15" s="8"/>
      <c r="V15" s="8"/>
      <c r="W15" s="8"/>
      <c r="X15" s="8"/>
      <c r="Y15" s="8"/>
      <c r="Z15" s="8"/>
      <c r="AA15" s="8"/>
      <c r="AB15" s="8"/>
      <c r="AC15" s="8"/>
    </row>
    <row r="16" spans="1:29" ht="15.75" customHeight="1" x14ac:dyDescent="0.25">
      <c r="A16" s="15"/>
      <c r="B16" s="15"/>
      <c r="C16" s="20"/>
      <c r="D16" s="27" t="s">
        <v>38</v>
      </c>
      <c r="E16" s="15" t="s">
        <v>39</v>
      </c>
      <c r="F16" s="15"/>
      <c r="G16" s="15"/>
      <c r="H16" s="18"/>
      <c r="I16" s="15"/>
      <c r="J16" s="19"/>
      <c r="K16" s="19"/>
      <c r="L16" s="15"/>
      <c r="M16" s="15"/>
      <c r="N16" s="15"/>
      <c r="O16" s="15"/>
      <c r="P16" s="15"/>
      <c r="Q16" s="15"/>
      <c r="R16" s="15"/>
      <c r="S16" s="28"/>
      <c r="T16" s="15"/>
      <c r="U16" s="8"/>
      <c r="V16" s="8"/>
      <c r="W16" s="8"/>
      <c r="X16" s="8"/>
      <c r="Y16" s="8"/>
      <c r="Z16" s="8"/>
      <c r="AA16" s="8"/>
      <c r="AB16" s="8"/>
      <c r="AC16" s="8"/>
    </row>
    <row r="17" spans="1:29" ht="15.75" customHeight="1" x14ac:dyDescent="0.25">
      <c r="A17" s="15"/>
      <c r="B17" s="15"/>
      <c r="C17" s="20"/>
      <c r="D17" s="27" t="s">
        <v>40</v>
      </c>
      <c r="E17" s="15" t="s">
        <v>41</v>
      </c>
      <c r="F17" s="15"/>
      <c r="G17" s="15"/>
      <c r="H17" s="18"/>
      <c r="I17" s="15"/>
      <c r="J17" s="19"/>
      <c r="K17" s="19"/>
      <c r="L17" s="15"/>
      <c r="M17" s="15"/>
      <c r="N17" s="15"/>
      <c r="O17" s="15"/>
      <c r="P17" s="15"/>
      <c r="Q17" s="15"/>
      <c r="R17" s="15"/>
      <c r="S17" s="28"/>
      <c r="T17" s="15"/>
      <c r="U17" s="8"/>
      <c r="V17" s="8"/>
      <c r="W17" s="8"/>
      <c r="X17" s="8"/>
      <c r="Y17" s="8"/>
      <c r="Z17" s="8"/>
      <c r="AA17" s="8"/>
      <c r="AB17" s="8"/>
      <c r="AC17" s="8"/>
    </row>
    <row r="18" spans="1:29" ht="15.75" customHeight="1" x14ac:dyDescent="0.25">
      <c r="A18" s="15"/>
      <c r="B18" s="15"/>
      <c r="C18" s="20" t="s">
        <v>42</v>
      </c>
      <c r="D18" s="16" t="s">
        <v>43</v>
      </c>
      <c r="E18" s="20" t="s">
        <v>22</v>
      </c>
      <c r="F18" s="15">
        <v>52</v>
      </c>
      <c r="G18" s="15">
        <v>140</v>
      </c>
      <c r="H18" s="18">
        <v>0.05</v>
      </c>
      <c r="I18" s="15">
        <v>132</v>
      </c>
      <c r="J18" s="19">
        <f t="shared" ref="J18:J21" si="11">I18/F18</f>
        <v>2.5384615384615383</v>
      </c>
      <c r="K18" s="19">
        <f t="shared" ref="K18:K21" si="12">J18*100</f>
        <v>253.84615384615384</v>
      </c>
      <c r="L18" s="15"/>
      <c r="M18" s="15"/>
      <c r="N18" s="25"/>
      <c r="O18" s="15"/>
      <c r="P18" s="20"/>
      <c r="Q18" s="20">
        <f t="shared" ref="Q18:Q20" si="13">P18*100</f>
        <v>0</v>
      </c>
      <c r="R18" s="29"/>
      <c r="S18" s="30"/>
      <c r="T18" s="15"/>
      <c r="U18" s="8"/>
      <c r="V18" s="8"/>
      <c r="W18" s="8"/>
      <c r="X18" s="8"/>
      <c r="Y18" s="8"/>
      <c r="Z18" s="8"/>
      <c r="AA18" s="8"/>
      <c r="AB18" s="8"/>
      <c r="AC18" s="8"/>
    </row>
    <row r="19" spans="1:29" ht="13.2" x14ac:dyDescent="0.25">
      <c r="A19" s="15"/>
      <c r="B19" s="15"/>
      <c r="C19" s="20"/>
      <c r="D19" s="16" t="s">
        <v>44</v>
      </c>
      <c r="E19" s="15" t="s">
        <v>30</v>
      </c>
      <c r="F19" s="15">
        <v>60</v>
      </c>
      <c r="G19" s="15">
        <v>160</v>
      </c>
      <c r="H19" s="18">
        <v>0.2</v>
      </c>
      <c r="I19" s="15">
        <v>128</v>
      </c>
      <c r="J19" s="19">
        <f t="shared" si="11"/>
        <v>2.1333333333333333</v>
      </c>
      <c r="K19" s="19">
        <f t="shared" si="12"/>
        <v>213.33333333333334</v>
      </c>
      <c r="L19" s="15"/>
      <c r="M19" s="15"/>
      <c r="N19" s="25"/>
      <c r="O19" s="15"/>
      <c r="P19" s="20"/>
      <c r="Q19" s="20">
        <f t="shared" si="13"/>
        <v>0</v>
      </c>
      <c r="R19" s="29"/>
      <c r="S19" s="30"/>
      <c r="T19" s="17"/>
      <c r="U19" s="8"/>
      <c r="V19" s="8"/>
      <c r="W19" s="8"/>
      <c r="X19" s="8"/>
      <c r="Y19" s="8"/>
      <c r="Z19" s="8"/>
      <c r="AA19" s="8"/>
      <c r="AB19" s="8"/>
      <c r="AC19" s="8"/>
    </row>
    <row r="20" spans="1:29" ht="15.75" customHeight="1" x14ac:dyDescent="0.25">
      <c r="A20" s="20"/>
      <c r="B20" s="20"/>
      <c r="C20" s="20"/>
      <c r="D20" s="17" t="s">
        <v>31</v>
      </c>
      <c r="E20" s="15" t="s">
        <v>24</v>
      </c>
      <c r="F20" s="20">
        <v>55</v>
      </c>
      <c r="G20" s="20">
        <v>150</v>
      </c>
      <c r="H20" s="31">
        <v>0.02</v>
      </c>
      <c r="I20" s="20">
        <v>147</v>
      </c>
      <c r="J20" s="19">
        <f t="shared" si="11"/>
        <v>2.6727272727272728</v>
      </c>
      <c r="K20" s="19">
        <f t="shared" si="12"/>
        <v>267.27272727272731</v>
      </c>
      <c r="L20" s="15"/>
      <c r="M20" s="15"/>
      <c r="N20" s="25"/>
      <c r="O20" s="15"/>
      <c r="P20" s="20"/>
      <c r="Q20" s="20">
        <f t="shared" si="13"/>
        <v>0</v>
      </c>
      <c r="R20" s="29"/>
      <c r="S20" s="30"/>
      <c r="T20" s="15"/>
      <c r="U20" s="32"/>
      <c r="V20" s="32"/>
      <c r="W20" s="32"/>
      <c r="X20" s="32"/>
      <c r="Y20" s="32"/>
      <c r="Z20" s="32"/>
      <c r="AA20" s="32"/>
      <c r="AB20" s="32"/>
      <c r="AC20" s="32"/>
    </row>
    <row r="21" spans="1:29" ht="15.75" customHeight="1" x14ac:dyDescent="0.25">
      <c r="A21" s="20"/>
      <c r="B21" s="20"/>
      <c r="C21" s="20"/>
      <c r="D21" s="17" t="s">
        <v>45</v>
      </c>
      <c r="E21" s="15" t="s">
        <v>24</v>
      </c>
      <c r="F21" s="20">
        <v>104</v>
      </c>
      <c r="G21" s="20">
        <v>450</v>
      </c>
      <c r="H21" s="31">
        <v>0.15</v>
      </c>
      <c r="I21" s="20">
        <v>381</v>
      </c>
      <c r="J21" s="19">
        <f t="shared" si="11"/>
        <v>3.6634615384615383</v>
      </c>
      <c r="K21" s="19">
        <f t="shared" si="12"/>
        <v>366.34615384615381</v>
      </c>
      <c r="L21" s="20"/>
      <c r="M21" s="20"/>
      <c r="N21" s="20"/>
      <c r="O21" s="20"/>
      <c r="P21" s="20"/>
      <c r="Q21" s="20"/>
      <c r="R21" s="20"/>
      <c r="S21" s="22"/>
      <c r="T21" s="15"/>
      <c r="U21" s="32"/>
      <c r="V21" s="32"/>
      <c r="W21" s="32"/>
      <c r="X21" s="32"/>
      <c r="Y21" s="32"/>
      <c r="Z21" s="32"/>
      <c r="AA21" s="32"/>
      <c r="AB21" s="32"/>
      <c r="AC21" s="32"/>
    </row>
    <row r="22" spans="1:29" ht="15.75" customHeight="1" x14ac:dyDescent="0.25">
      <c r="A22" s="20"/>
      <c r="B22" s="20"/>
      <c r="C22" s="20" t="s">
        <v>46</v>
      </c>
      <c r="D22" s="33" t="s">
        <v>47</v>
      </c>
      <c r="E22" s="20" t="s">
        <v>34</v>
      </c>
      <c r="F22" s="20"/>
      <c r="G22" s="20"/>
      <c r="H22" s="31"/>
      <c r="I22" s="20"/>
      <c r="J22" s="19"/>
      <c r="K22" s="19"/>
      <c r="L22" s="20"/>
      <c r="M22" s="20"/>
      <c r="N22" s="34"/>
      <c r="O22" s="20"/>
      <c r="P22" s="20"/>
      <c r="Q22" s="20">
        <f>P22*100</f>
        <v>0</v>
      </c>
      <c r="R22" s="29">
        <f t="shared" ref="R22:S22" si="14">J22-P22</f>
        <v>0</v>
      </c>
      <c r="S22" s="30">
        <f t="shared" si="14"/>
        <v>0</v>
      </c>
      <c r="T22" s="15"/>
      <c r="U22" s="32"/>
      <c r="V22" s="32"/>
      <c r="W22" s="32"/>
      <c r="X22" s="32"/>
      <c r="Y22" s="32"/>
      <c r="Z22" s="32"/>
      <c r="AA22" s="32"/>
      <c r="AB22" s="32"/>
      <c r="AC22" s="32"/>
    </row>
    <row r="23" spans="1:29" ht="42.75" customHeight="1" x14ac:dyDescent="0.25">
      <c r="A23" s="15"/>
      <c r="B23" s="15"/>
      <c r="C23" s="20"/>
      <c r="D23" s="26" t="s">
        <v>48</v>
      </c>
      <c r="E23" s="15"/>
      <c r="F23" s="15"/>
      <c r="G23" s="15"/>
      <c r="H23" s="25"/>
      <c r="I23" s="15"/>
      <c r="J23" s="19"/>
      <c r="K23" s="19"/>
      <c r="L23" s="15"/>
      <c r="M23" s="15"/>
      <c r="N23" s="15"/>
      <c r="O23" s="15"/>
      <c r="P23" s="20"/>
      <c r="Q23" s="20"/>
      <c r="R23" s="20"/>
      <c r="S23" s="22"/>
      <c r="T23" s="15"/>
      <c r="U23" s="8"/>
      <c r="V23" s="8"/>
      <c r="W23" s="8"/>
      <c r="X23" s="8"/>
      <c r="Y23" s="8"/>
      <c r="Z23" s="8"/>
      <c r="AA23" s="8"/>
      <c r="AB23" s="8"/>
      <c r="AC23" s="8"/>
    </row>
    <row r="24" spans="1:29" ht="15.75" customHeight="1" x14ac:dyDescent="0.25">
      <c r="A24" s="15"/>
      <c r="B24" s="15"/>
      <c r="C24" s="20"/>
      <c r="D24" s="16"/>
      <c r="E24" s="15"/>
      <c r="F24" s="15"/>
      <c r="G24" s="15"/>
      <c r="H24" s="25"/>
      <c r="I24" s="15"/>
      <c r="J24" s="19"/>
      <c r="K24" s="19"/>
      <c r="L24" s="15"/>
      <c r="M24" s="15"/>
      <c r="N24" s="15"/>
      <c r="O24" s="15"/>
      <c r="P24" s="20"/>
      <c r="Q24" s="20"/>
      <c r="R24" s="20"/>
      <c r="S24" s="22"/>
      <c r="T24" s="15"/>
      <c r="U24" s="8"/>
      <c r="V24" s="8"/>
      <c r="W24" s="8"/>
      <c r="X24" s="8"/>
      <c r="Y24" s="8"/>
      <c r="Z24" s="8"/>
      <c r="AA24" s="8"/>
      <c r="AB24" s="8"/>
      <c r="AC24" s="8"/>
    </row>
    <row r="25" spans="1:29" ht="15.75" customHeight="1" x14ac:dyDescent="0.25">
      <c r="A25" s="14" t="s">
        <v>16</v>
      </c>
      <c r="B25" s="15" t="s">
        <v>49</v>
      </c>
      <c r="C25" s="16" t="s">
        <v>37</v>
      </c>
      <c r="D25" s="16" t="s">
        <v>21</v>
      </c>
      <c r="E25" s="15" t="s">
        <v>22</v>
      </c>
      <c r="F25" s="15">
        <v>100</v>
      </c>
      <c r="G25" s="15">
        <v>230</v>
      </c>
      <c r="H25" s="18">
        <v>0.26</v>
      </c>
      <c r="I25" s="15">
        <v>168</v>
      </c>
      <c r="J25" s="19">
        <f t="shared" ref="J25:J29" si="15">I25/F25</f>
        <v>1.68</v>
      </c>
      <c r="K25" s="19">
        <f t="shared" ref="K25:K29" si="16">J25*100</f>
        <v>168</v>
      </c>
      <c r="L25" s="15"/>
      <c r="M25" s="15"/>
      <c r="N25" s="15"/>
      <c r="O25" s="15"/>
      <c r="P25" s="20"/>
      <c r="Q25" s="20"/>
      <c r="R25" s="20"/>
      <c r="S25" s="22"/>
      <c r="T25" s="15"/>
      <c r="U25" s="8"/>
      <c r="V25" s="8"/>
      <c r="W25" s="8"/>
      <c r="X25" s="8"/>
      <c r="Y25" s="8"/>
      <c r="Z25" s="8"/>
      <c r="AA25" s="8"/>
      <c r="AB25" s="8"/>
      <c r="AC25" s="8"/>
    </row>
    <row r="26" spans="1:29" ht="15.75" customHeight="1" x14ac:dyDescent="0.25">
      <c r="A26" s="15"/>
      <c r="B26" s="15"/>
      <c r="C26" s="20"/>
      <c r="D26" s="16" t="s">
        <v>19</v>
      </c>
      <c r="E26" s="15" t="s">
        <v>20</v>
      </c>
      <c r="F26" s="15">
        <v>200</v>
      </c>
      <c r="G26" s="15">
        <v>595</v>
      </c>
      <c r="H26" s="18">
        <v>0.32</v>
      </c>
      <c r="I26" s="15">
        <v>401</v>
      </c>
      <c r="J26" s="19">
        <f t="shared" si="15"/>
        <v>2.0049999999999999</v>
      </c>
      <c r="K26" s="19">
        <f t="shared" si="16"/>
        <v>200.5</v>
      </c>
      <c r="L26" s="15"/>
      <c r="M26" s="15"/>
      <c r="N26" s="15"/>
      <c r="O26" s="15"/>
      <c r="P26" s="20"/>
      <c r="Q26" s="20"/>
      <c r="R26" s="20"/>
      <c r="S26" s="22"/>
      <c r="T26" s="15"/>
      <c r="U26" s="8"/>
      <c r="V26" s="8"/>
      <c r="W26" s="8"/>
      <c r="X26" s="8"/>
      <c r="Y26" s="8"/>
      <c r="Z26" s="8"/>
      <c r="AA26" s="8"/>
      <c r="AB26" s="8"/>
      <c r="AC26" s="8"/>
    </row>
    <row r="27" spans="1:29" ht="15.75" customHeight="1" x14ac:dyDescent="0.25">
      <c r="A27" s="15"/>
      <c r="B27" s="15"/>
      <c r="C27" s="20"/>
      <c r="D27" s="17" t="s">
        <v>38</v>
      </c>
      <c r="E27" s="15" t="s">
        <v>39</v>
      </c>
      <c r="F27" s="15">
        <v>100</v>
      </c>
      <c r="G27" s="15">
        <v>210</v>
      </c>
      <c r="H27" s="18">
        <v>0.04</v>
      </c>
      <c r="I27" s="15">
        <v>200</v>
      </c>
      <c r="J27" s="19">
        <f t="shared" si="15"/>
        <v>2</v>
      </c>
      <c r="K27" s="19">
        <f t="shared" si="16"/>
        <v>200</v>
      </c>
      <c r="L27" s="15"/>
      <c r="M27" s="15"/>
      <c r="N27" s="15"/>
      <c r="O27" s="15"/>
      <c r="P27" s="15"/>
      <c r="Q27" s="15"/>
      <c r="R27" s="15"/>
      <c r="S27" s="28"/>
      <c r="T27" s="15"/>
      <c r="U27" s="8"/>
      <c r="V27" s="8"/>
      <c r="W27" s="8"/>
      <c r="X27" s="8"/>
      <c r="Y27" s="8"/>
      <c r="Z27" s="8"/>
      <c r="AA27" s="8"/>
      <c r="AB27" s="8"/>
      <c r="AC27" s="8"/>
    </row>
    <row r="28" spans="1:29" ht="15.75" customHeight="1" x14ac:dyDescent="0.25">
      <c r="A28" s="15"/>
      <c r="B28" s="15"/>
      <c r="C28" s="20" t="s">
        <v>42</v>
      </c>
      <c r="D28" s="16" t="s">
        <v>45</v>
      </c>
      <c r="E28" s="15" t="s">
        <v>24</v>
      </c>
      <c r="F28" s="15">
        <v>104</v>
      </c>
      <c r="G28" s="15">
        <v>300</v>
      </c>
      <c r="H28" s="18">
        <v>0.1</v>
      </c>
      <c r="I28" s="15">
        <v>270</v>
      </c>
      <c r="J28" s="19">
        <f t="shared" si="15"/>
        <v>2.5961538461538463</v>
      </c>
      <c r="K28" s="19">
        <f t="shared" si="16"/>
        <v>259.61538461538464</v>
      </c>
      <c r="L28" s="15"/>
      <c r="M28" s="15"/>
      <c r="N28" s="25"/>
      <c r="O28" s="15"/>
      <c r="P28" s="20"/>
      <c r="Q28" s="20"/>
      <c r="R28" s="20"/>
      <c r="S28" s="22"/>
      <c r="T28" s="15"/>
      <c r="U28" s="8"/>
      <c r="V28" s="8"/>
      <c r="W28" s="8"/>
      <c r="X28" s="8"/>
      <c r="Y28" s="8"/>
      <c r="Z28" s="8"/>
      <c r="AA28" s="8"/>
      <c r="AB28" s="8"/>
      <c r="AC28" s="8"/>
    </row>
    <row r="29" spans="1:29" ht="15.75" customHeight="1" x14ac:dyDescent="0.25">
      <c r="A29" s="15"/>
      <c r="B29" s="15"/>
      <c r="C29" s="20"/>
      <c r="D29" s="16" t="s">
        <v>50</v>
      </c>
      <c r="E29" s="15" t="s">
        <v>24</v>
      </c>
      <c r="F29" s="15">
        <v>104</v>
      </c>
      <c r="G29" s="15">
        <v>300</v>
      </c>
      <c r="H29" s="18">
        <v>0.09</v>
      </c>
      <c r="I29" s="15">
        <v>272</v>
      </c>
      <c r="J29" s="19">
        <f t="shared" si="15"/>
        <v>2.6153846153846154</v>
      </c>
      <c r="K29" s="19">
        <f t="shared" si="16"/>
        <v>261.53846153846155</v>
      </c>
      <c r="L29" s="15"/>
      <c r="M29" s="15"/>
      <c r="N29" s="25"/>
      <c r="O29" s="15"/>
      <c r="P29" s="20"/>
      <c r="Q29" s="20">
        <f t="shared" ref="Q29:Q32" si="17">P29*100</f>
        <v>0</v>
      </c>
      <c r="R29" s="29"/>
      <c r="S29" s="30"/>
      <c r="T29" s="15"/>
      <c r="U29" s="8"/>
      <c r="V29" s="8"/>
      <c r="W29" s="8"/>
      <c r="X29" s="8"/>
      <c r="Y29" s="8"/>
      <c r="Z29" s="8"/>
      <c r="AA29" s="8"/>
      <c r="AB29" s="8"/>
      <c r="AC29" s="8"/>
    </row>
    <row r="30" spans="1:29" ht="15.75" customHeight="1" x14ac:dyDescent="0.25">
      <c r="A30" s="15"/>
      <c r="B30" s="15"/>
      <c r="C30" s="20"/>
      <c r="D30" s="16" t="s">
        <v>44</v>
      </c>
      <c r="E30" s="15" t="s">
        <v>30</v>
      </c>
      <c r="F30" s="15"/>
      <c r="G30" s="15"/>
      <c r="H30" s="18"/>
      <c r="I30" s="15"/>
      <c r="J30" s="19"/>
      <c r="K30" s="19"/>
      <c r="L30" s="15"/>
      <c r="M30" s="15"/>
      <c r="N30" s="25"/>
      <c r="O30" s="15"/>
      <c r="P30" s="20"/>
      <c r="Q30" s="20">
        <f t="shared" si="17"/>
        <v>0</v>
      </c>
      <c r="R30" s="29">
        <f t="shared" ref="R30:S30" si="18">J30-P30</f>
        <v>0</v>
      </c>
      <c r="S30" s="30">
        <f t="shared" si="18"/>
        <v>0</v>
      </c>
      <c r="T30" s="15"/>
      <c r="U30" s="8"/>
      <c r="V30" s="8"/>
      <c r="W30" s="8"/>
      <c r="X30" s="8"/>
      <c r="Y30" s="8"/>
      <c r="Z30" s="8"/>
      <c r="AA30" s="8"/>
      <c r="AB30" s="8"/>
      <c r="AC30" s="8"/>
    </row>
    <row r="31" spans="1:29" ht="15.75" customHeight="1" x14ac:dyDescent="0.25">
      <c r="A31" s="15"/>
      <c r="B31" s="15"/>
      <c r="C31" s="20"/>
      <c r="D31" s="27" t="s">
        <v>51</v>
      </c>
      <c r="E31" s="15" t="s">
        <v>41</v>
      </c>
      <c r="F31" s="15"/>
      <c r="G31" s="15"/>
      <c r="H31" s="18"/>
      <c r="I31" s="15"/>
      <c r="J31" s="19"/>
      <c r="K31" s="19"/>
      <c r="L31" s="15"/>
      <c r="M31" s="15"/>
      <c r="N31" s="25"/>
      <c r="O31" s="15"/>
      <c r="P31" s="20"/>
      <c r="Q31" s="20">
        <f t="shared" si="17"/>
        <v>0</v>
      </c>
      <c r="R31" s="29">
        <f t="shared" ref="R31:S31" si="19">J31-P31</f>
        <v>0</v>
      </c>
      <c r="S31" s="30">
        <f t="shared" si="19"/>
        <v>0</v>
      </c>
      <c r="T31" s="15"/>
      <c r="U31" s="8"/>
      <c r="V31" s="8"/>
      <c r="W31" s="8"/>
      <c r="X31" s="8"/>
      <c r="Y31" s="8"/>
      <c r="Z31" s="8"/>
      <c r="AA31" s="8"/>
      <c r="AB31" s="8"/>
      <c r="AC31" s="8"/>
    </row>
    <row r="32" spans="1:29" ht="15.75" customHeight="1" x14ac:dyDescent="0.25">
      <c r="A32" s="15"/>
      <c r="B32" s="15"/>
      <c r="C32" s="20" t="s">
        <v>46</v>
      </c>
      <c r="E32" s="20" t="s">
        <v>34</v>
      </c>
      <c r="F32" s="15"/>
      <c r="G32" s="15"/>
      <c r="H32" s="18"/>
      <c r="I32" s="15"/>
      <c r="J32" s="19"/>
      <c r="K32" s="19"/>
      <c r="L32" s="15"/>
      <c r="M32" s="15"/>
      <c r="N32" s="25"/>
      <c r="O32" s="15"/>
      <c r="P32" s="20"/>
      <c r="Q32" s="20">
        <f t="shared" si="17"/>
        <v>0</v>
      </c>
      <c r="R32" s="29">
        <f t="shared" ref="R32:S32" si="20">J32-P32</f>
        <v>0</v>
      </c>
      <c r="S32" s="30">
        <f t="shared" si="20"/>
        <v>0</v>
      </c>
      <c r="T32" s="15"/>
      <c r="U32" s="8"/>
      <c r="V32" s="8"/>
      <c r="W32" s="8"/>
      <c r="X32" s="8"/>
      <c r="Y32" s="8"/>
      <c r="Z32" s="8"/>
      <c r="AA32" s="8"/>
      <c r="AB32" s="8"/>
      <c r="AC32" s="8"/>
    </row>
    <row r="33" spans="1:29" ht="45" customHeight="1" x14ac:dyDescent="0.25">
      <c r="A33" s="15"/>
      <c r="B33" s="15"/>
      <c r="C33" s="20"/>
      <c r="D33" s="26" t="s">
        <v>52</v>
      </c>
      <c r="E33" s="20"/>
      <c r="F33" s="15"/>
      <c r="G33" s="15"/>
      <c r="H33" s="25"/>
      <c r="I33" s="15"/>
      <c r="J33" s="19"/>
      <c r="K33" s="19"/>
      <c r="L33" s="15"/>
      <c r="M33" s="15"/>
      <c r="N33" s="25"/>
      <c r="O33" s="15"/>
      <c r="P33" s="20"/>
      <c r="Q33" s="20"/>
      <c r="R33" s="20"/>
      <c r="S33" s="22"/>
      <c r="T33" s="15"/>
      <c r="U33" s="8"/>
      <c r="V33" s="8"/>
      <c r="W33" s="8"/>
      <c r="X33" s="8"/>
      <c r="Y33" s="8"/>
      <c r="Z33" s="8"/>
      <c r="AA33" s="8"/>
      <c r="AB33" s="8"/>
      <c r="AC33" s="8"/>
    </row>
    <row r="34" spans="1:29" ht="15.75" customHeight="1" x14ac:dyDescent="0.25">
      <c r="A34" s="15"/>
      <c r="B34" s="15"/>
      <c r="C34" s="20"/>
      <c r="D34" s="17"/>
      <c r="E34" s="15"/>
      <c r="F34" s="15"/>
      <c r="G34" s="15"/>
      <c r="H34" s="25"/>
      <c r="I34" s="15"/>
      <c r="J34" s="19"/>
      <c r="K34" s="19"/>
      <c r="L34" s="15"/>
      <c r="M34" s="15"/>
      <c r="N34" s="15"/>
      <c r="O34" s="15"/>
      <c r="P34" s="15"/>
      <c r="Q34" s="15"/>
      <c r="R34" s="15"/>
      <c r="S34" s="28"/>
      <c r="T34" s="15"/>
      <c r="U34" s="8"/>
      <c r="V34" s="8"/>
      <c r="W34" s="8"/>
      <c r="X34" s="8"/>
      <c r="Y34" s="8"/>
      <c r="Z34" s="8"/>
      <c r="AA34" s="8"/>
      <c r="AB34" s="8"/>
      <c r="AC34" s="8"/>
    </row>
    <row r="35" spans="1:29" ht="15.75" customHeight="1" x14ac:dyDescent="0.25">
      <c r="A35" s="14" t="s">
        <v>16</v>
      </c>
      <c r="B35" s="15" t="s">
        <v>53</v>
      </c>
      <c r="C35" s="16" t="s">
        <v>37</v>
      </c>
      <c r="D35" s="17" t="s">
        <v>54</v>
      </c>
      <c r="E35" s="15" t="s">
        <v>20</v>
      </c>
      <c r="F35" s="15">
        <v>200</v>
      </c>
      <c r="G35" s="15">
        <v>595</v>
      </c>
      <c r="H35" s="18">
        <v>0.28999999999999998</v>
      </c>
      <c r="I35" s="15">
        <v>417</v>
      </c>
      <c r="J35" s="19">
        <f t="shared" ref="J35:J37" si="21">I35/F35</f>
        <v>2.085</v>
      </c>
      <c r="K35" s="19">
        <f t="shared" ref="K35:K37" si="22">J35*100</f>
        <v>208.5</v>
      </c>
      <c r="L35" s="15"/>
      <c r="M35" s="15"/>
      <c r="N35" s="15"/>
      <c r="O35" s="15"/>
      <c r="P35" s="20"/>
      <c r="Q35" s="20"/>
      <c r="R35" s="20"/>
      <c r="S35" s="22"/>
      <c r="T35" s="15"/>
      <c r="U35" s="8"/>
      <c r="V35" s="8"/>
      <c r="W35" s="8"/>
      <c r="X35" s="8"/>
      <c r="Y35" s="8"/>
      <c r="Z35" s="8"/>
      <c r="AA35" s="8"/>
      <c r="AB35" s="8"/>
      <c r="AC35" s="8"/>
    </row>
    <row r="36" spans="1:29" ht="15.75" customHeight="1" x14ac:dyDescent="0.25">
      <c r="A36" s="15"/>
      <c r="B36" s="15"/>
      <c r="C36" s="20"/>
      <c r="D36" s="17" t="s">
        <v>21</v>
      </c>
      <c r="E36" s="15" t="s">
        <v>22</v>
      </c>
      <c r="F36" s="15">
        <v>100</v>
      </c>
      <c r="G36" s="15">
        <v>203</v>
      </c>
      <c r="H36" s="18">
        <v>0.04</v>
      </c>
      <c r="I36" s="15">
        <v>219</v>
      </c>
      <c r="J36" s="19">
        <f t="shared" si="21"/>
        <v>2.19</v>
      </c>
      <c r="K36" s="19">
        <f t="shared" si="22"/>
        <v>219</v>
      </c>
      <c r="L36" s="15"/>
      <c r="M36" s="15"/>
      <c r="N36" s="15"/>
      <c r="O36" s="15"/>
      <c r="P36" s="20"/>
      <c r="Q36" s="20"/>
      <c r="R36" s="20"/>
      <c r="S36" s="22"/>
      <c r="T36" s="15"/>
      <c r="U36" s="8"/>
      <c r="V36" s="8"/>
      <c r="W36" s="8"/>
      <c r="X36" s="8"/>
      <c r="Y36" s="8"/>
      <c r="Z36" s="8"/>
      <c r="AA36" s="8"/>
      <c r="AB36" s="8"/>
      <c r="AC36" s="8"/>
    </row>
    <row r="37" spans="1:29" ht="15.75" customHeight="1" x14ac:dyDescent="0.25">
      <c r="A37" s="15"/>
      <c r="B37" s="15"/>
      <c r="C37" s="20"/>
      <c r="D37" s="16" t="s">
        <v>23</v>
      </c>
      <c r="E37" s="15" t="s">
        <v>24</v>
      </c>
      <c r="F37" s="15">
        <v>100</v>
      </c>
      <c r="G37" s="15">
        <v>300</v>
      </c>
      <c r="H37" s="18">
        <v>0.02</v>
      </c>
      <c r="I37" s="15">
        <v>294</v>
      </c>
      <c r="J37" s="19">
        <f t="shared" si="21"/>
        <v>2.94</v>
      </c>
      <c r="K37" s="19">
        <f t="shared" si="22"/>
        <v>294</v>
      </c>
      <c r="L37" s="15"/>
      <c r="M37" s="15"/>
      <c r="N37" s="15"/>
      <c r="O37" s="15"/>
      <c r="P37" s="15"/>
      <c r="Q37" s="15"/>
      <c r="R37" s="15"/>
      <c r="S37" s="28"/>
      <c r="T37" s="15"/>
      <c r="U37" s="8"/>
      <c r="V37" s="8"/>
      <c r="W37" s="8"/>
      <c r="X37" s="8"/>
      <c r="Y37" s="8"/>
      <c r="Z37" s="8"/>
      <c r="AA37" s="8"/>
      <c r="AB37" s="8"/>
      <c r="AC37" s="8"/>
    </row>
    <row r="38" spans="1:29" ht="15.75" customHeight="1" x14ac:dyDescent="0.25">
      <c r="A38" s="15"/>
      <c r="B38" s="15"/>
      <c r="C38" s="20"/>
      <c r="D38" s="27" t="s">
        <v>38</v>
      </c>
      <c r="E38" s="15" t="s">
        <v>39</v>
      </c>
      <c r="F38" s="15"/>
      <c r="G38" s="15"/>
      <c r="H38" s="18"/>
      <c r="I38" s="15"/>
      <c r="J38" s="19"/>
      <c r="K38" s="19"/>
      <c r="L38" s="15"/>
      <c r="M38" s="15"/>
      <c r="N38" s="15"/>
      <c r="O38" s="15"/>
      <c r="P38" s="15"/>
      <c r="Q38" s="15"/>
      <c r="R38" s="15"/>
      <c r="S38" s="28"/>
      <c r="T38" s="15"/>
      <c r="U38" s="8"/>
      <c r="V38" s="8"/>
      <c r="W38" s="8"/>
      <c r="X38" s="8"/>
      <c r="Y38" s="8"/>
      <c r="Z38" s="8"/>
      <c r="AA38" s="8"/>
      <c r="AB38" s="8"/>
      <c r="AC38" s="8"/>
    </row>
    <row r="39" spans="1:29" ht="15.75" customHeight="1" x14ac:dyDescent="0.25">
      <c r="A39" s="15"/>
      <c r="B39" s="15"/>
      <c r="C39" s="20" t="s">
        <v>42</v>
      </c>
      <c r="D39" s="16" t="s">
        <v>43</v>
      </c>
      <c r="E39" s="15" t="s">
        <v>22</v>
      </c>
      <c r="F39" s="15"/>
      <c r="G39" s="15"/>
      <c r="H39" s="18"/>
      <c r="I39" s="15"/>
      <c r="J39" s="19"/>
      <c r="K39" s="19"/>
      <c r="L39" s="15"/>
      <c r="M39" s="15"/>
      <c r="N39" s="25"/>
      <c r="O39" s="15"/>
      <c r="P39" s="20"/>
      <c r="Q39" s="20">
        <f t="shared" ref="Q39:Q42" si="23">P39*100</f>
        <v>0</v>
      </c>
      <c r="R39" s="29">
        <f t="shared" ref="R39:S39" si="24">J39-P39</f>
        <v>0</v>
      </c>
      <c r="S39" s="30">
        <f t="shared" si="24"/>
        <v>0</v>
      </c>
      <c r="T39" s="15"/>
      <c r="U39" s="8"/>
      <c r="V39" s="8"/>
      <c r="W39" s="8"/>
      <c r="X39" s="8"/>
      <c r="Y39" s="8"/>
      <c r="Z39" s="8"/>
      <c r="AA39" s="8"/>
      <c r="AB39" s="8"/>
      <c r="AC39" s="8"/>
    </row>
    <row r="40" spans="1:29" ht="15.75" customHeight="1" x14ac:dyDescent="0.25">
      <c r="A40" s="15"/>
      <c r="B40" s="15"/>
      <c r="C40" s="20"/>
      <c r="D40" s="33" t="s">
        <v>44</v>
      </c>
      <c r="E40" s="20" t="s">
        <v>55</v>
      </c>
      <c r="F40" s="15">
        <v>60</v>
      </c>
      <c r="G40" s="15">
        <v>160</v>
      </c>
      <c r="H40" s="18">
        <v>0.32</v>
      </c>
      <c r="I40" s="15">
        <v>108</v>
      </c>
      <c r="J40" s="19">
        <f t="shared" ref="J40:J41" si="25">I40/F40</f>
        <v>1.8</v>
      </c>
      <c r="K40" s="19">
        <f>J40*100</f>
        <v>180</v>
      </c>
      <c r="L40" s="15"/>
      <c r="M40" s="15"/>
      <c r="N40" s="25"/>
      <c r="O40" s="15"/>
      <c r="P40" s="20"/>
      <c r="Q40" s="20">
        <f t="shared" si="23"/>
        <v>0</v>
      </c>
      <c r="R40" s="29"/>
      <c r="S40" s="30"/>
      <c r="T40" s="15"/>
      <c r="U40" s="8"/>
      <c r="V40" s="8"/>
      <c r="W40" s="8"/>
      <c r="X40" s="8"/>
      <c r="Y40" s="8"/>
      <c r="Z40" s="8"/>
      <c r="AA40" s="8"/>
      <c r="AB40" s="8"/>
      <c r="AC40" s="8"/>
    </row>
    <row r="41" spans="1:29" ht="15.75" customHeight="1" x14ac:dyDescent="0.25">
      <c r="A41" s="15"/>
      <c r="B41" s="15"/>
      <c r="C41" s="20"/>
      <c r="D41" s="33" t="s">
        <v>50</v>
      </c>
      <c r="E41" s="15" t="s">
        <v>24</v>
      </c>
      <c r="F41" s="15">
        <v>104</v>
      </c>
      <c r="G41" s="15">
        <v>150</v>
      </c>
      <c r="H41" s="18">
        <v>0.02</v>
      </c>
      <c r="I41" s="15">
        <v>147</v>
      </c>
      <c r="J41" s="19">
        <f t="shared" si="25"/>
        <v>1.4134615384615385</v>
      </c>
      <c r="K41" s="19">
        <f>J41/G41</f>
        <v>9.4230769230769229E-3</v>
      </c>
      <c r="L41" s="15"/>
      <c r="M41" s="15"/>
      <c r="N41" s="25"/>
      <c r="O41" s="15"/>
      <c r="P41" s="20"/>
      <c r="Q41" s="20">
        <f t="shared" si="23"/>
        <v>0</v>
      </c>
      <c r="R41" s="29"/>
      <c r="S41" s="30"/>
      <c r="T41" s="15"/>
      <c r="U41" s="8"/>
      <c r="V41" s="8"/>
      <c r="W41" s="8"/>
      <c r="X41" s="8"/>
      <c r="Y41" s="8"/>
      <c r="Z41" s="8"/>
      <c r="AA41" s="8"/>
      <c r="AB41" s="8"/>
      <c r="AC41" s="8"/>
    </row>
    <row r="42" spans="1:29" ht="15.75" customHeight="1" x14ac:dyDescent="0.25">
      <c r="A42" s="15"/>
      <c r="B42" s="15"/>
      <c r="C42" s="20"/>
      <c r="D42" s="33" t="s">
        <v>56</v>
      </c>
      <c r="E42" s="15" t="s">
        <v>34</v>
      </c>
      <c r="F42" s="15"/>
      <c r="G42" s="15"/>
      <c r="H42" s="18"/>
      <c r="I42" s="15"/>
      <c r="J42" s="19"/>
      <c r="K42" s="19"/>
      <c r="L42" s="15"/>
      <c r="M42" s="15"/>
      <c r="N42" s="25"/>
      <c r="O42" s="15"/>
      <c r="P42" s="20"/>
      <c r="Q42" s="20">
        <f t="shared" si="23"/>
        <v>0</v>
      </c>
      <c r="R42" s="29">
        <f t="shared" ref="R42:S42" si="26">J42-P42</f>
        <v>0</v>
      </c>
      <c r="S42" s="30">
        <f t="shared" si="26"/>
        <v>0</v>
      </c>
      <c r="T42" s="15"/>
      <c r="U42" s="8"/>
      <c r="V42" s="8"/>
      <c r="W42" s="8"/>
      <c r="X42" s="8"/>
      <c r="Y42" s="8"/>
      <c r="Z42" s="8"/>
      <c r="AA42" s="8"/>
      <c r="AB42" s="8"/>
      <c r="AC42" s="8"/>
    </row>
    <row r="43" spans="1:29" ht="42.75" customHeight="1" x14ac:dyDescent="0.25">
      <c r="A43" s="15"/>
      <c r="B43" s="15"/>
      <c r="C43" s="20"/>
      <c r="D43" s="26" t="s">
        <v>57</v>
      </c>
      <c r="E43" s="20"/>
      <c r="F43" s="15"/>
      <c r="G43" s="15"/>
      <c r="H43" s="25"/>
      <c r="I43" s="15"/>
      <c r="J43" s="19"/>
      <c r="K43" s="19"/>
      <c r="L43" s="15"/>
      <c r="M43" s="15"/>
      <c r="N43" s="25"/>
      <c r="O43" s="15"/>
      <c r="P43" s="20"/>
      <c r="Q43" s="20"/>
      <c r="R43" s="20"/>
      <c r="S43" s="22"/>
      <c r="T43" s="15"/>
      <c r="U43" s="8"/>
      <c r="V43" s="8"/>
      <c r="W43" s="8"/>
      <c r="X43" s="8"/>
      <c r="Y43" s="8"/>
      <c r="Z43" s="8"/>
      <c r="AA43" s="8"/>
      <c r="AB43" s="8"/>
      <c r="AC43" s="8"/>
    </row>
    <row r="44" spans="1:29" ht="15.75" customHeight="1" x14ac:dyDescent="0.25">
      <c r="A44" s="15"/>
      <c r="B44" s="15"/>
      <c r="C44" s="20"/>
      <c r="D44" s="17"/>
      <c r="E44" s="15"/>
      <c r="F44" s="15"/>
      <c r="G44" s="15"/>
      <c r="H44" s="25"/>
      <c r="I44" s="15"/>
      <c r="J44" s="19"/>
      <c r="K44" s="19"/>
      <c r="L44" s="15"/>
      <c r="M44" s="15"/>
      <c r="N44" s="15"/>
      <c r="O44" s="15"/>
      <c r="P44" s="15"/>
      <c r="Q44" s="15"/>
      <c r="R44" s="15"/>
      <c r="S44" s="28"/>
      <c r="T44" s="15"/>
      <c r="U44" s="8"/>
      <c r="V44" s="8"/>
      <c r="W44" s="8"/>
      <c r="X44" s="8"/>
      <c r="Y44" s="8"/>
      <c r="Z44" s="8"/>
      <c r="AA44" s="8"/>
      <c r="AB44" s="8"/>
      <c r="AC44" s="8"/>
    </row>
    <row r="45" spans="1:29" ht="15.75" customHeight="1" x14ac:dyDescent="0.25">
      <c r="A45" s="14" t="s">
        <v>16</v>
      </c>
      <c r="B45" s="15" t="s">
        <v>58</v>
      </c>
      <c r="C45" s="16" t="s">
        <v>37</v>
      </c>
      <c r="D45" s="17" t="s">
        <v>23</v>
      </c>
      <c r="E45" s="15" t="s">
        <v>24</v>
      </c>
      <c r="F45" s="15">
        <v>200</v>
      </c>
      <c r="G45" s="15">
        <v>595</v>
      </c>
      <c r="H45" s="18">
        <v>0.06</v>
      </c>
      <c r="I45" s="15">
        <v>555</v>
      </c>
      <c r="J45" s="19">
        <f t="shared" ref="J45:K45" si="27">I45/F45</f>
        <v>2.7749999999999999</v>
      </c>
      <c r="K45" s="19">
        <f t="shared" si="27"/>
        <v>4.6638655462184877E-3</v>
      </c>
      <c r="L45" s="15"/>
      <c r="M45" s="15"/>
      <c r="N45" s="25"/>
      <c r="O45" s="15"/>
      <c r="P45" s="20"/>
      <c r="Q45" s="20">
        <f t="shared" ref="Q45:Q49" si="28">P45*100</f>
        <v>0</v>
      </c>
      <c r="R45" s="29">
        <f t="shared" ref="R45:S45" si="29">J45-P45</f>
        <v>2.7749999999999999</v>
      </c>
      <c r="S45" s="30">
        <f t="shared" si="29"/>
        <v>4.6638655462184877E-3</v>
      </c>
      <c r="T45" s="15"/>
      <c r="U45" s="8"/>
      <c r="V45" s="8"/>
      <c r="W45" s="8"/>
      <c r="X45" s="8"/>
      <c r="Y45" s="8"/>
      <c r="Z45" s="8"/>
      <c r="AA45" s="8"/>
      <c r="AB45" s="8"/>
      <c r="AC45" s="8"/>
    </row>
    <row r="46" spans="1:29" ht="15.75" customHeight="1" x14ac:dyDescent="0.25">
      <c r="A46" s="15"/>
      <c r="B46" s="15"/>
      <c r="C46" s="20"/>
      <c r="D46" s="17" t="s">
        <v>54</v>
      </c>
      <c r="E46" s="15" t="s">
        <v>20</v>
      </c>
      <c r="F46" s="15">
        <v>200</v>
      </c>
      <c r="G46" s="15">
        <v>595</v>
      </c>
      <c r="H46" s="18">
        <v>0.25</v>
      </c>
      <c r="I46" s="15">
        <v>443</v>
      </c>
      <c r="J46" s="19">
        <f t="shared" ref="J46:J51" si="30">I46/F46</f>
        <v>2.2149999999999999</v>
      </c>
      <c r="K46" s="19">
        <f t="shared" ref="K46:K51" si="31">J46*100</f>
        <v>221.5</v>
      </c>
      <c r="L46" s="15"/>
      <c r="M46" s="15"/>
      <c r="N46" s="25"/>
      <c r="O46" s="15"/>
      <c r="P46" s="20"/>
      <c r="Q46" s="20">
        <f t="shared" si="28"/>
        <v>0</v>
      </c>
      <c r="R46" s="29"/>
      <c r="S46" s="30"/>
      <c r="T46" s="15"/>
      <c r="U46" s="8"/>
      <c r="V46" s="8"/>
      <c r="W46" s="8"/>
      <c r="X46" s="8"/>
      <c r="Y46" s="8"/>
      <c r="Z46" s="8"/>
      <c r="AA46" s="8"/>
      <c r="AB46" s="8"/>
      <c r="AC46" s="8"/>
    </row>
    <row r="47" spans="1:29" ht="15.75" customHeight="1" x14ac:dyDescent="0.25">
      <c r="A47" s="15"/>
      <c r="B47" s="15"/>
      <c r="C47" s="20"/>
      <c r="D47" s="17" t="s">
        <v>21</v>
      </c>
      <c r="E47" s="15" t="s">
        <v>22</v>
      </c>
      <c r="F47" s="15">
        <v>100</v>
      </c>
      <c r="G47" s="15">
        <v>230</v>
      </c>
      <c r="H47" s="18">
        <v>0.24</v>
      </c>
      <c r="I47" s="15">
        <v>173</v>
      </c>
      <c r="J47" s="19">
        <f t="shared" si="30"/>
        <v>1.73</v>
      </c>
      <c r="K47" s="19">
        <f t="shared" si="31"/>
        <v>173</v>
      </c>
      <c r="L47" s="15"/>
      <c r="M47" s="15"/>
      <c r="N47" s="25"/>
      <c r="O47" s="15"/>
      <c r="P47" s="20"/>
      <c r="Q47" s="20">
        <f t="shared" si="28"/>
        <v>0</v>
      </c>
      <c r="R47" s="29"/>
      <c r="S47" s="30"/>
      <c r="T47" s="15"/>
      <c r="U47" s="8"/>
      <c r="V47" s="8"/>
      <c r="W47" s="8"/>
      <c r="X47" s="8"/>
      <c r="Y47" s="8"/>
      <c r="Z47" s="8"/>
      <c r="AA47" s="8"/>
      <c r="AB47" s="8"/>
      <c r="AC47" s="8"/>
    </row>
    <row r="48" spans="1:29" ht="15.75" customHeight="1" x14ac:dyDescent="0.25">
      <c r="A48" s="15"/>
      <c r="B48" s="15"/>
      <c r="C48" s="15"/>
      <c r="D48" s="17" t="s">
        <v>38</v>
      </c>
      <c r="E48" s="15" t="s">
        <v>39</v>
      </c>
      <c r="F48" s="15">
        <v>100</v>
      </c>
      <c r="G48" s="15">
        <v>210</v>
      </c>
      <c r="H48" s="18">
        <v>0.04</v>
      </c>
      <c r="I48" s="15">
        <v>200</v>
      </c>
      <c r="J48" s="19">
        <f t="shared" si="30"/>
        <v>2</v>
      </c>
      <c r="K48" s="19">
        <f t="shared" si="31"/>
        <v>200</v>
      </c>
      <c r="L48" s="15"/>
      <c r="M48" s="15"/>
      <c r="N48" s="25"/>
      <c r="O48" s="15"/>
      <c r="P48" s="15"/>
      <c r="Q48" s="15">
        <f t="shared" si="28"/>
        <v>0</v>
      </c>
      <c r="R48" s="29"/>
      <c r="S48" s="30"/>
      <c r="T48" s="15"/>
      <c r="U48" s="8"/>
      <c r="V48" s="8"/>
      <c r="W48" s="8"/>
      <c r="X48" s="8"/>
      <c r="Y48" s="8"/>
      <c r="Z48" s="8"/>
      <c r="AA48" s="8"/>
      <c r="AB48" s="8"/>
      <c r="AC48" s="8"/>
    </row>
    <row r="49" spans="1:29" ht="15.75" customHeight="1" x14ac:dyDescent="0.25">
      <c r="A49" s="15"/>
      <c r="B49" s="15"/>
      <c r="C49" s="15"/>
      <c r="D49" s="17" t="s">
        <v>25</v>
      </c>
      <c r="E49" s="15" t="s">
        <v>26</v>
      </c>
      <c r="F49" s="15">
        <v>100</v>
      </c>
      <c r="G49" s="15">
        <v>295</v>
      </c>
      <c r="H49" s="18">
        <v>0.34</v>
      </c>
      <c r="I49" s="15">
        <v>169</v>
      </c>
      <c r="J49" s="19">
        <f t="shared" si="30"/>
        <v>1.69</v>
      </c>
      <c r="K49" s="19">
        <f t="shared" si="31"/>
        <v>169</v>
      </c>
      <c r="L49" s="15"/>
      <c r="M49" s="15"/>
      <c r="N49" s="25"/>
      <c r="O49" s="15"/>
      <c r="P49" s="15"/>
      <c r="Q49" s="15">
        <f t="shared" si="28"/>
        <v>0</v>
      </c>
      <c r="R49" s="29">
        <f t="shared" ref="R49:S49" si="32">J49-P49</f>
        <v>1.69</v>
      </c>
      <c r="S49" s="30">
        <f t="shared" si="32"/>
        <v>169</v>
      </c>
      <c r="T49" s="15"/>
      <c r="U49" s="8"/>
      <c r="V49" s="8"/>
      <c r="W49" s="8"/>
      <c r="X49" s="8"/>
      <c r="Y49" s="8"/>
      <c r="Z49" s="8"/>
      <c r="AA49" s="8"/>
      <c r="AB49" s="8"/>
      <c r="AC49" s="8"/>
    </row>
    <row r="50" spans="1:29" ht="29.25" customHeight="1" x14ac:dyDescent="0.25">
      <c r="A50" s="15"/>
      <c r="B50" s="15"/>
      <c r="C50" s="20" t="s">
        <v>42</v>
      </c>
      <c r="D50" s="33" t="s">
        <v>44</v>
      </c>
      <c r="E50" s="20" t="s">
        <v>55</v>
      </c>
      <c r="F50" s="15">
        <v>60</v>
      </c>
      <c r="G50" s="15">
        <v>160</v>
      </c>
      <c r="H50" s="18">
        <v>0.16</v>
      </c>
      <c r="I50" s="15">
        <v>134</v>
      </c>
      <c r="J50" s="19">
        <f t="shared" si="30"/>
        <v>2.2333333333333334</v>
      </c>
      <c r="K50" s="19">
        <f t="shared" si="31"/>
        <v>223.33333333333334</v>
      </c>
      <c r="L50" s="15"/>
      <c r="M50" s="15"/>
      <c r="N50" s="25"/>
      <c r="O50" s="15"/>
      <c r="P50" s="19"/>
      <c r="Q50" s="19"/>
      <c r="R50" s="20"/>
      <c r="S50" s="22"/>
      <c r="T50" s="17"/>
      <c r="U50" s="8"/>
      <c r="V50" s="8"/>
      <c r="W50" s="8"/>
      <c r="X50" s="8"/>
      <c r="Y50" s="8"/>
      <c r="Z50" s="8"/>
      <c r="AA50" s="8"/>
      <c r="AB50" s="8"/>
      <c r="AC50" s="8"/>
    </row>
    <row r="51" spans="1:29" ht="15.75" customHeight="1" x14ac:dyDescent="0.25">
      <c r="A51" s="15"/>
      <c r="B51" s="15"/>
      <c r="C51" s="20"/>
      <c r="D51" s="33" t="s">
        <v>56</v>
      </c>
      <c r="E51" s="15" t="s">
        <v>34</v>
      </c>
      <c r="F51" s="15">
        <v>60</v>
      </c>
      <c r="G51" s="15">
        <v>30</v>
      </c>
      <c r="H51" s="18">
        <v>0.06</v>
      </c>
      <c r="I51" s="15">
        <v>28</v>
      </c>
      <c r="J51" s="19">
        <f t="shared" si="30"/>
        <v>0.46666666666666667</v>
      </c>
      <c r="K51" s="19">
        <f t="shared" si="31"/>
        <v>46.666666666666664</v>
      </c>
      <c r="L51" s="15"/>
      <c r="M51" s="15"/>
      <c r="N51" s="25"/>
      <c r="O51" s="15"/>
      <c r="P51" s="19"/>
      <c r="Q51" s="19"/>
      <c r="R51" s="20"/>
      <c r="S51" s="22"/>
      <c r="T51" s="15"/>
      <c r="U51" s="8"/>
      <c r="V51" s="8"/>
      <c r="W51" s="8"/>
      <c r="X51" s="8"/>
      <c r="Y51" s="8"/>
      <c r="Z51" s="8"/>
      <c r="AA51" s="8"/>
      <c r="AB51" s="8"/>
      <c r="AC51" s="8"/>
    </row>
    <row r="52" spans="1:29" ht="71.25" customHeight="1" x14ac:dyDescent="0.25">
      <c r="A52" s="24"/>
      <c r="B52" s="24"/>
      <c r="C52" s="24"/>
      <c r="D52" s="35" t="s">
        <v>59</v>
      </c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36"/>
      <c r="T52" s="24"/>
      <c r="U52" s="37"/>
      <c r="V52" s="37"/>
      <c r="W52" s="37"/>
      <c r="X52" s="37"/>
      <c r="Y52" s="37"/>
      <c r="Z52" s="37"/>
      <c r="AA52" s="37"/>
      <c r="AB52" s="37"/>
      <c r="AC52" s="37"/>
    </row>
    <row r="53" spans="1:29" ht="15.75" customHeight="1" x14ac:dyDescent="0.25">
      <c r="A53" s="37"/>
      <c r="B53" s="37"/>
      <c r="C53" s="37"/>
      <c r="D53" s="38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29" ht="15.75" customHeight="1" x14ac:dyDescent="0.25">
      <c r="A54" s="37"/>
      <c r="B54" s="37"/>
      <c r="C54" s="37"/>
      <c r="D54" s="38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  <row r="55" spans="1:29" ht="15.75" customHeight="1" x14ac:dyDescent="0.25">
      <c r="A55" s="39"/>
      <c r="D55" s="40"/>
    </row>
    <row r="56" spans="1:29" ht="15.75" customHeight="1" x14ac:dyDescent="0.25">
      <c r="D56" s="40"/>
    </row>
    <row r="57" spans="1:29" ht="15.75" customHeight="1" x14ac:dyDescent="0.25"/>
    <row r="58" spans="1:29" ht="15.75" customHeight="1" x14ac:dyDescent="0.25">
      <c r="A58" s="39"/>
    </row>
    <row r="59" spans="1:29" ht="15.75" customHeight="1" x14ac:dyDescent="0.25">
      <c r="A59" s="41"/>
    </row>
    <row r="60" spans="1:29" ht="15.75" customHeight="1" x14ac:dyDescent="0.25">
      <c r="A60" s="41"/>
    </row>
    <row r="61" spans="1:29" ht="15.75" customHeight="1" x14ac:dyDescent="0.25">
      <c r="A61" s="41"/>
    </row>
    <row r="62" spans="1:29" ht="15.75" customHeight="1" x14ac:dyDescent="0.25"/>
    <row r="63" spans="1:29" ht="15.75" customHeight="1" x14ac:dyDescent="0.25">
      <c r="D63" s="40"/>
    </row>
    <row r="64" spans="1:29" ht="15.75" customHeight="1" x14ac:dyDescent="0.25"/>
    <row r="65" spans="1:1" ht="15.75" customHeight="1" x14ac:dyDescent="0.25">
      <c r="A65" s="39"/>
    </row>
    <row r="66" spans="1:1" ht="15.75" customHeight="1" x14ac:dyDescent="0.25"/>
    <row r="67" spans="1:1" ht="15.75" customHeight="1" x14ac:dyDescent="0.25"/>
    <row r="68" spans="1:1" ht="15.75" customHeight="1" x14ac:dyDescent="0.25"/>
    <row r="69" spans="1:1" ht="15.75" customHeight="1" x14ac:dyDescent="0.25"/>
    <row r="70" spans="1:1" ht="15.75" customHeight="1" x14ac:dyDescent="0.25"/>
    <row r="71" spans="1:1" ht="15.75" customHeight="1" x14ac:dyDescent="0.25"/>
    <row r="72" spans="1:1" ht="15.75" customHeight="1" x14ac:dyDescent="0.25">
      <c r="A72" s="39"/>
    </row>
    <row r="73" spans="1:1" ht="15.75" customHeight="1" x14ac:dyDescent="0.25"/>
    <row r="74" spans="1:1" ht="15.75" customHeight="1" x14ac:dyDescent="0.25"/>
    <row r="75" spans="1:1" ht="15.75" customHeight="1" x14ac:dyDescent="0.25"/>
    <row r="76" spans="1:1" ht="15.75" customHeight="1" x14ac:dyDescent="0.25"/>
    <row r="77" spans="1:1" ht="15.75" customHeight="1" x14ac:dyDescent="0.25"/>
    <row r="78" spans="1:1" ht="15.75" customHeight="1" x14ac:dyDescent="0.25"/>
    <row r="79" spans="1:1" ht="15.75" customHeight="1" x14ac:dyDescent="0.25">
      <c r="A79" s="39"/>
    </row>
    <row r="80" spans="1:1" ht="15.75" customHeight="1" x14ac:dyDescent="0.25"/>
    <row r="81" spans="1:4" ht="15.75" customHeight="1" x14ac:dyDescent="0.25"/>
    <row r="82" spans="1:4" ht="15.75" customHeight="1" x14ac:dyDescent="0.25"/>
    <row r="83" spans="1:4" ht="15.75" customHeight="1" x14ac:dyDescent="0.25"/>
    <row r="84" spans="1:4" ht="15.75" customHeight="1" x14ac:dyDescent="0.25"/>
    <row r="85" spans="1:4" ht="15.75" customHeight="1" x14ac:dyDescent="0.25"/>
    <row r="86" spans="1:4" ht="15.75" customHeight="1" x14ac:dyDescent="0.25">
      <c r="A86" s="39"/>
    </row>
    <row r="87" spans="1:4" ht="15.75" customHeight="1" x14ac:dyDescent="0.25"/>
    <row r="88" spans="1:4" ht="15.75" customHeight="1" x14ac:dyDescent="0.25"/>
    <row r="89" spans="1:4" ht="15.75" customHeight="1" x14ac:dyDescent="0.25"/>
    <row r="90" spans="1:4" ht="15.75" customHeight="1" x14ac:dyDescent="0.25"/>
    <row r="91" spans="1:4" ht="15.75" customHeight="1" x14ac:dyDescent="0.25">
      <c r="D91" s="40"/>
    </row>
    <row r="92" spans="1:4" ht="15.75" customHeight="1" x14ac:dyDescent="0.25">
      <c r="D92" s="40"/>
    </row>
    <row r="93" spans="1:4" ht="15.75" customHeight="1" x14ac:dyDescent="0.25">
      <c r="D93" s="40"/>
    </row>
    <row r="94" spans="1:4" ht="15.75" customHeight="1" x14ac:dyDescent="0.25">
      <c r="D94" s="40"/>
    </row>
    <row r="95" spans="1:4" ht="15.75" customHeight="1" x14ac:dyDescent="0.25">
      <c r="D95" s="40"/>
    </row>
    <row r="96" spans="1:4" ht="15.75" customHeight="1" x14ac:dyDescent="0.25">
      <c r="D96" s="40"/>
    </row>
    <row r="97" spans="4:4" ht="15.75" customHeight="1" x14ac:dyDescent="0.25">
      <c r="D97" s="40"/>
    </row>
    <row r="98" spans="4:4" ht="15.75" customHeight="1" x14ac:dyDescent="0.25">
      <c r="D98" s="40"/>
    </row>
    <row r="99" spans="4:4" ht="15.75" customHeight="1" x14ac:dyDescent="0.25">
      <c r="D99" s="40"/>
    </row>
    <row r="100" spans="4:4" ht="15.75" customHeight="1" x14ac:dyDescent="0.25">
      <c r="D100" s="40"/>
    </row>
    <row r="101" spans="4:4" ht="15.75" customHeight="1" x14ac:dyDescent="0.25">
      <c r="D101" s="40"/>
    </row>
    <row r="102" spans="4:4" ht="15.75" customHeight="1" x14ac:dyDescent="0.25">
      <c r="D102" s="40"/>
    </row>
    <row r="103" spans="4:4" ht="15.75" customHeight="1" x14ac:dyDescent="0.25">
      <c r="D103" s="40"/>
    </row>
    <row r="104" spans="4:4" ht="15.75" customHeight="1" x14ac:dyDescent="0.25">
      <c r="D104" s="40"/>
    </row>
    <row r="105" spans="4:4" ht="15.75" customHeight="1" x14ac:dyDescent="0.25">
      <c r="D105" s="40"/>
    </row>
    <row r="106" spans="4:4" ht="15.75" customHeight="1" x14ac:dyDescent="0.25">
      <c r="D106" s="40"/>
    </row>
    <row r="107" spans="4:4" ht="15.75" customHeight="1" x14ac:dyDescent="0.25">
      <c r="D107" s="40"/>
    </row>
    <row r="108" spans="4:4" ht="15.75" customHeight="1" x14ac:dyDescent="0.25">
      <c r="D108" s="40"/>
    </row>
    <row r="109" spans="4:4" ht="15.75" customHeight="1" x14ac:dyDescent="0.25">
      <c r="D109" s="40"/>
    </row>
    <row r="110" spans="4:4" ht="15.75" customHeight="1" x14ac:dyDescent="0.25">
      <c r="D110" s="40"/>
    </row>
    <row r="111" spans="4:4" ht="15.75" customHeight="1" x14ac:dyDescent="0.25">
      <c r="D111" s="40"/>
    </row>
    <row r="112" spans="4:4" ht="15.75" customHeight="1" x14ac:dyDescent="0.25">
      <c r="D112" s="40"/>
    </row>
    <row r="113" spans="4:4" ht="15.75" customHeight="1" x14ac:dyDescent="0.25">
      <c r="D113" s="40"/>
    </row>
    <row r="114" spans="4:4" ht="15.75" customHeight="1" x14ac:dyDescent="0.25">
      <c r="D114" s="40"/>
    </row>
    <row r="115" spans="4:4" ht="15.75" customHeight="1" x14ac:dyDescent="0.25">
      <c r="D115" s="40"/>
    </row>
    <row r="116" spans="4:4" ht="15.75" customHeight="1" x14ac:dyDescent="0.25">
      <c r="D116" s="40"/>
    </row>
    <row r="117" spans="4:4" ht="15.75" customHeight="1" x14ac:dyDescent="0.25">
      <c r="D117" s="40"/>
    </row>
    <row r="118" spans="4:4" ht="15.75" customHeight="1" x14ac:dyDescent="0.25">
      <c r="D118" s="40"/>
    </row>
    <row r="119" spans="4:4" ht="15.75" customHeight="1" x14ac:dyDescent="0.25">
      <c r="D119" s="40"/>
    </row>
    <row r="120" spans="4:4" ht="15.75" customHeight="1" x14ac:dyDescent="0.25">
      <c r="D120" s="40"/>
    </row>
    <row r="121" spans="4:4" ht="15.75" customHeight="1" x14ac:dyDescent="0.25">
      <c r="D121" s="40"/>
    </row>
    <row r="122" spans="4:4" ht="15.75" customHeight="1" x14ac:dyDescent="0.25">
      <c r="D122" s="40"/>
    </row>
    <row r="123" spans="4:4" ht="15.75" customHeight="1" x14ac:dyDescent="0.25">
      <c r="D123" s="40"/>
    </row>
    <row r="124" spans="4:4" ht="15.75" customHeight="1" x14ac:dyDescent="0.25">
      <c r="D124" s="40"/>
    </row>
    <row r="125" spans="4:4" ht="15.75" customHeight="1" x14ac:dyDescent="0.25">
      <c r="D125" s="40"/>
    </row>
    <row r="126" spans="4:4" ht="15.75" customHeight="1" x14ac:dyDescent="0.25">
      <c r="D126" s="40"/>
    </row>
    <row r="127" spans="4:4" ht="15.75" customHeight="1" x14ac:dyDescent="0.25">
      <c r="D127" s="40"/>
    </row>
    <row r="128" spans="4:4" ht="15.75" customHeight="1" x14ac:dyDescent="0.25">
      <c r="D128" s="40"/>
    </row>
    <row r="129" spans="4:4" ht="15.75" customHeight="1" x14ac:dyDescent="0.25">
      <c r="D129" s="40"/>
    </row>
    <row r="130" spans="4:4" ht="15.75" customHeight="1" x14ac:dyDescent="0.25">
      <c r="D130" s="40"/>
    </row>
    <row r="131" spans="4:4" ht="15.75" customHeight="1" x14ac:dyDescent="0.25">
      <c r="D131" s="40"/>
    </row>
    <row r="132" spans="4:4" ht="15.75" customHeight="1" x14ac:dyDescent="0.25">
      <c r="D132" s="40"/>
    </row>
    <row r="133" spans="4:4" ht="15.75" customHeight="1" x14ac:dyDescent="0.25">
      <c r="D133" s="40"/>
    </row>
    <row r="134" spans="4:4" ht="15.75" customHeight="1" x14ac:dyDescent="0.25">
      <c r="D134" s="40"/>
    </row>
    <row r="135" spans="4:4" ht="15.75" customHeight="1" x14ac:dyDescent="0.25">
      <c r="D135" s="40"/>
    </row>
    <row r="136" spans="4:4" ht="15.75" customHeight="1" x14ac:dyDescent="0.25">
      <c r="D136" s="40"/>
    </row>
    <row r="137" spans="4:4" ht="15.75" customHeight="1" x14ac:dyDescent="0.25">
      <c r="D137" s="40"/>
    </row>
    <row r="138" spans="4:4" ht="15.75" customHeight="1" x14ac:dyDescent="0.25">
      <c r="D138" s="40"/>
    </row>
    <row r="139" spans="4:4" ht="15.75" customHeight="1" x14ac:dyDescent="0.25">
      <c r="D139" s="40"/>
    </row>
    <row r="140" spans="4:4" ht="15.75" customHeight="1" x14ac:dyDescent="0.25">
      <c r="D140" s="40"/>
    </row>
    <row r="141" spans="4:4" ht="15.75" customHeight="1" x14ac:dyDescent="0.25">
      <c r="D141" s="40"/>
    </row>
    <row r="142" spans="4:4" ht="15.75" customHeight="1" x14ac:dyDescent="0.25">
      <c r="D142" s="40"/>
    </row>
    <row r="143" spans="4:4" ht="15.75" customHeight="1" x14ac:dyDescent="0.25">
      <c r="D143" s="40"/>
    </row>
    <row r="144" spans="4:4" ht="15.75" customHeight="1" x14ac:dyDescent="0.25">
      <c r="D144" s="40"/>
    </row>
    <row r="145" spans="4:4" ht="15.75" customHeight="1" x14ac:dyDescent="0.25">
      <c r="D145" s="40"/>
    </row>
    <row r="146" spans="4:4" ht="15.75" customHeight="1" x14ac:dyDescent="0.25">
      <c r="D146" s="40"/>
    </row>
    <row r="147" spans="4:4" ht="15.75" customHeight="1" x14ac:dyDescent="0.25">
      <c r="D147" s="40"/>
    </row>
    <row r="148" spans="4:4" ht="15.75" customHeight="1" x14ac:dyDescent="0.25">
      <c r="D148" s="40"/>
    </row>
    <row r="149" spans="4:4" ht="15.75" customHeight="1" x14ac:dyDescent="0.25">
      <c r="D149" s="40"/>
    </row>
    <row r="150" spans="4:4" ht="15.75" customHeight="1" x14ac:dyDescent="0.25">
      <c r="D150" s="40"/>
    </row>
    <row r="151" spans="4:4" ht="15.75" customHeight="1" x14ac:dyDescent="0.25">
      <c r="D151" s="40"/>
    </row>
    <row r="152" spans="4:4" ht="15.75" customHeight="1" x14ac:dyDescent="0.25">
      <c r="D152" s="40"/>
    </row>
    <row r="153" spans="4:4" ht="15.75" customHeight="1" x14ac:dyDescent="0.25">
      <c r="D153" s="40"/>
    </row>
    <row r="154" spans="4:4" ht="15.75" customHeight="1" x14ac:dyDescent="0.25">
      <c r="D154" s="40"/>
    </row>
    <row r="155" spans="4:4" ht="15.75" customHeight="1" x14ac:dyDescent="0.25">
      <c r="D155" s="40"/>
    </row>
    <row r="156" spans="4:4" ht="15.75" customHeight="1" x14ac:dyDescent="0.25">
      <c r="D156" s="40"/>
    </row>
    <row r="157" spans="4:4" ht="15.75" customHeight="1" x14ac:dyDescent="0.25">
      <c r="D157" s="40"/>
    </row>
    <row r="158" spans="4:4" ht="15.75" customHeight="1" x14ac:dyDescent="0.25">
      <c r="D158" s="40"/>
    </row>
    <row r="159" spans="4:4" ht="15.75" customHeight="1" x14ac:dyDescent="0.25">
      <c r="D159" s="40"/>
    </row>
    <row r="160" spans="4:4" ht="15.75" customHeight="1" x14ac:dyDescent="0.25">
      <c r="D160" s="40"/>
    </row>
    <row r="161" spans="4:4" ht="15.75" customHeight="1" x14ac:dyDescent="0.25">
      <c r="D161" s="40"/>
    </row>
    <row r="162" spans="4:4" ht="15.75" customHeight="1" x14ac:dyDescent="0.25">
      <c r="D162" s="40"/>
    </row>
    <row r="163" spans="4:4" ht="15.75" customHeight="1" x14ac:dyDescent="0.25">
      <c r="D163" s="40"/>
    </row>
    <row r="164" spans="4:4" ht="15.75" customHeight="1" x14ac:dyDescent="0.25">
      <c r="D164" s="40"/>
    </row>
    <row r="165" spans="4:4" ht="15.75" customHeight="1" x14ac:dyDescent="0.25">
      <c r="D165" s="40"/>
    </row>
    <row r="166" spans="4:4" ht="15.75" customHeight="1" x14ac:dyDescent="0.25">
      <c r="D166" s="40"/>
    </row>
    <row r="167" spans="4:4" ht="15.75" customHeight="1" x14ac:dyDescent="0.25">
      <c r="D167" s="40"/>
    </row>
    <row r="168" spans="4:4" ht="15.75" customHeight="1" x14ac:dyDescent="0.25">
      <c r="D168" s="40"/>
    </row>
    <row r="169" spans="4:4" ht="15.75" customHeight="1" x14ac:dyDescent="0.25">
      <c r="D169" s="40"/>
    </row>
    <row r="170" spans="4:4" ht="15.75" customHeight="1" x14ac:dyDescent="0.25">
      <c r="D170" s="40"/>
    </row>
    <row r="171" spans="4:4" ht="15.75" customHeight="1" x14ac:dyDescent="0.25">
      <c r="D171" s="40"/>
    </row>
    <row r="172" spans="4:4" ht="15.75" customHeight="1" x14ac:dyDescent="0.25">
      <c r="D172" s="40"/>
    </row>
    <row r="173" spans="4:4" ht="15.75" customHeight="1" x14ac:dyDescent="0.25">
      <c r="D173" s="40"/>
    </row>
    <row r="174" spans="4:4" ht="15.75" customHeight="1" x14ac:dyDescent="0.25">
      <c r="D174" s="40"/>
    </row>
    <row r="175" spans="4:4" ht="15.75" customHeight="1" x14ac:dyDescent="0.25">
      <c r="D175" s="40"/>
    </row>
    <row r="176" spans="4:4" ht="15.75" customHeight="1" x14ac:dyDescent="0.25">
      <c r="D176" s="40"/>
    </row>
    <row r="177" spans="4:4" ht="15.75" customHeight="1" x14ac:dyDescent="0.25">
      <c r="D177" s="40"/>
    </row>
    <row r="178" spans="4:4" ht="15.75" customHeight="1" x14ac:dyDescent="0.25">
      <c r="D178" s="40"/>
    </row>
    <row r="179" spans="4:4" ht="15.75" customHeight="1" x14ac:dyDescent="0.25">
      <c r="D179" s="40"/>
    </row>
    <row r="180" spans="4:4" ht="15.75" customHeight="1" x14ac:dyDescent="0.25">
      <c r="D180" s="40"/>
    </row>
    <row r="181" spans="4:4" ht="15.75" customHeight="1" x14ac:dyDescent="0.25">
      <c r="D181" s="40"/>
    </row>
    <row r="182" spans="4:4" ht="15.75" customHeight="1" x14ac:dyDescent="0.25">
      <c r="D182" s="40"/>
    </row>
    <row r="183" spans="4:4" ht="15.75" customHeight="1" x14ac:dyDescent="0.25">
      <c r="D183" s="40"/>
    </row>
    <row r="184" spans="4:4" ht="15.75" customHeight="1" x14ac:dyDescent="0.25">
      <c r="D184" s="40"/>
    </row>
    <row r="185" spans="4:4" ht="15.75" customHeight="1" x14ac:dyDescent="0.25">
      <c r="D185" s="40"/>
    </row>
    <row r="186" spans="4:4" ht="15.75" customHeight="1" x14ac:dyDescent="0.25">
      <c r="D186" s="40"/>
    </row>
    <row r="187" spans="4:4" ht="15.75" customHeight="1" x14ac:dyDescent="0.25">
      <c r="D187" s="40"/>
    </row>
    <row r="188" spans="4:4" ht="15.75" customHeight="1" x14ac:dyDescent="0.25">
      <c r="D188" s="40"/>
    </row>
    <row r="189" spans="4:4" ht="15.75" customHeight="1" x14ac:dyDescent="0.25">
      <c r="D189" s="40"/>
    </row>
    <row r="190" spans="4:4" ht="15.75" customHeight="1" x14ac:dyDescent="0.25">
      <c r="D190" s="40"/>
    </row>
    <row r="191" spans="4:4" ht="15.75" customHeight="1" x14ac:dyDescent="0.25">
      <c r="D191" s="40"/>
    </row>
    <row r="192" spans="4:4" ht="15.75" customHeight="1" x14ac:dyDescent="0.25">
      <c r="D192" s="40"/>
    </row>
    <row r="193" spans="4:4" ht="15.75" customHeight="1" x14ac:dyDescent="0.25">
      <c r="D193" s="40"/>
    </row>
    <row r="194" spans="4:4" ht="15.75" customHeight="1" x14ac:dyDescent="0.25">
      <c r="D194" s="40"/>
    </row>
    <row r="195" spans="4:4" ht="15.75" customHeight="1" x14ac:dyDescent="0.25">
      <c r="D195" s="40"/>
    </row>
    <row r="196" spans="4:4" ht="15.75" customHeight="1" x14ac:dyDescent="0.25">
      <c r="D196" s="40"/>
    </row>
    <row r="197" spans="4:4" ht="15.75" customHeight="1" x14ac:dyDescent="0.25">
      <c r="D197" s="40"/>
    </row>
    <row r="198" spans="4:4" ht="15.75" customHeight="1" x14ac:dyDescent="0.25">
      <c r="D198" s="40"/>
    </row>
    <row r="199" spans="4:4" ht="15.75" customHeight="1" x14ac:dyDescent="0.25">
      <c r="D199" s="40"/>
    </row>
    <row r="200" spans="4:4" ht="15.75" customHeight="1" x14ac:dyDescent="0.25">
      <c r="D200" s="40"/>
    </row>
    <row r="201" spans="4:4" ht="15.75" customHeight="1" x14ac:dyDescent="0.25">
      <c r="D201" s="40"/>
    </row>
    <row r="202" spans="4:4" ht="15.75" customHeight="1" x14ac:dyDescent="0.25">
      <c r="D202" s="40"/>
    </row>
    <row r="203" spans="4:4" ht="15.75" customHeight="1" x14ac:dyDescent="0.25">
      <c r="D203" s="40"/>
    </row>
    <row r="204" spans="4:4" ht="15.75" customHeight="1" x14ac:dyDescent="0.25">
      <c r="D204" s="40"/>
    </row>
    <row r="205" spans="4:4" ht="15.75" customHeight="1" x14ac:dyDescent="0.25">
      <c r="D205" s="40"/>
    </row>
    <row r="206" spans="4:4" ht="15.75" customHeight="1" x14ac:dyDescent="0.25">
      <c r="D206" s="40"/>
    </row>
    <row r="207" spans="4:4" ht="15.75" customHeight="1" x14ac:dyDescent="0.25">
      <c r="D207" s="40"/>
    </row>
    <row r="208" spans="4:4" ht="15.75" customHeight="1" x14ac:dyDescent="0.25">
      <c r="D208" s="40"/>
    </row>
    <row r="209" spans="4:4" ht="15.75" customHeight="1" x14ac:dyDescent="0.25">
      <c r="D209" s="40"/>
    </row>
    <row r="210" spans="4:4" ht="15.75" customHeight="1" x14ac:dyDescent="0.25">
      <c r="D210" s="40"/>
    </row>
    <row r="211" spans="4:4" ht="15.75" customHeight="1" x14ac:dyDescent="0.25">
      <c r="D211" s="40"/>
    </row>
    <row r="212" spans="4:4" ht="15.75" customHeight="1" x14ac:dyDescent="0.25">
      <c r="D212" s="40"/>
    </row>
    <row r="213" spans="4:4" ht="15.75" customHeight="1" x14ac:dyDescent="0.25">
      <c r="D213" s="40"/>
    </row>
    <row r="214" spans="4:4" ht="15.75" customHeight="1" x14ac:dyDescent="0.25">
      <c r="D214" s="40"/>
    </row>
    <row r="215" spans="4:4" ht="15.75" customHeight="1" x14ac:dyDescent="0.25">
      <c r="D215" s="40"/>
    </row>
    <row r="216" spans="4:4" ht="15.75" customHeight="1" x14ac:dyDescent="0.25">
      <c r="D216" s="40"/>
    </row>
    <row r="217" spans="4:4" ht="15.75" customHeight="1" x14ac:dyDescent="0.25">
      <c r="D217" s="40"/>
    </row>
    <row r="218" spans="4:4" ht="15.75" customHeight="1" x14ac:dyDescent="0.25">
      <c r="D218" s="40"/>
    </row>
    <row r="219" spans="4:4" ht="15.75" customHeight="1" x14ac:dyDescent="0.25">
      <c r="D219" s="40"/>
    </row>
    <row r="220" spans="4:4" ht="15.75" customHeight="1" x14ac:dyDescent="0.25">
      <c r="D220" s="40"/>
    </row>
    <row r="221" spans="4:4" ht="15.75" customHeight="1" x14ac:dyDescent="0.25">
      <c r="D221" s="40"/>
    </row>
    <row r="222" spans="4:4" ht="15.75" customHeight="1" x14ac:dyDescent="0.25">
      <c r="D222" s="40"/>
    </row>
    <row r="223" spans="4:4" ht="15.75" customHeight="1" x14ac:dyDescent="0.25">
      <c r="D223" s="40"/>
    </row>
    <row r="224" spans="4:4" ht="15.75" customHeight="1" x14ac:dyDescent="0.25">
      <c r="D224" s="40"/>
    </row>
    <row r="225" spans="4:4" ht="15.75" customHeight="1" x14ac:dyDescent="0.25">
      <c r="D225" s="40"/>
    </row>
    <row r="226" spans="4:4" ht="15.75" customHeight="1" x14ac:dyDescent="0.25">
      <c r="D226" s="40"/>
    </row>
    <row r="227" spans="4:4" ht="15.75" customHeight="1" x14ac:dyDescent="0.25">
      <c r="D227" s="40"/>
    </row>
    <row r="228" spans="4:4" ht="15.75" customHeight="1" x14ac:dyDescent="0.25">
      <c r="D228" s="40"/>
    </row>
    <row r="229" spans="4:4" ht="15.75" customHeight="1" x14ac:dyDescent="0.25">
      <c r="D229" s="40"/>
    </row>
    <row r="230" spans="4:4" ht="15.75" customHeight="1" x14ac:dyDescent="0.25">
      <c r="D230" s="40"/>
    </row>
    <row r="231" spans="4:4" ht="15.75" customHeight="1" x14ac:dyDescent="0.25">
      <c r="D231" s="40"/>
    </row>
    <row r="232" spans="4:4" ht="15.75" customHeight="1" x14ac:dyDescent="0.25">
      <c r="D232" s="40"/>
    </row>
    <row r="233" spans="4:4" ht="15.75" customHeight="1" x14ac:dyDescent="0.25">
      <c r="D233" s="40"/>
    </row>
    <row r="234" spans="4:4" ht="15.75" customHeight="1" x14ac:dyDescent="0.25">
      <c r="D234" s="40"/>
    </row>
    <row r="235" spans="4:4" ht="15.75" customHeight="1" x14ac:dyDescent="0.25">
      <c r="D235" s="40"/>
    </row>
    <row r="236" spans="4:4" ht="15.75" customHeight="1" x14ac:dyDescent="0.25">
      <c r="D236" s="40"/>
    </row>
    <row r="237" spans="4:4" ht="15.75" customHeight="1" x14ac:dyDescent="0.25">
      <c r="D237" s="40"/>
    </row>
    <row r="238" spans="4:4" ht="15.75" customHeight="1" x14ac:dyDescent="0.25">
      <c r="D238" s="40"/>
    </row>
    <row r="239" spans="4:4" ht="15.75" customHeight="1" x14ac:dyDescent="0.25">
      <c r="D239" s="40"/>
    </row>
    <row r="240" spans="4:4" ht="15.75" customHeight="1" x14ac:dyDescent="0.25">
      <c r="D240" s="40"/>
    </row>
    <row r="241" spans="4:4" ht="15.75" customHeight="1" x14ac:dyDescent="0.25">
      <c r="D241" s="40"/>
    </row>
    <row r="242" spans="4:4" ht="15.75" customHeight="1" x14ac:dyDescent="0.25">
      <c r="D242" s="40"/>
    </row>
    <row r="243" spans="4:4" ht="15.75" customHeight="1" x14ac:dyDescent="0.25">
      <c r="D243" s="40"/>
    </row>
    <row r="244" spans="4:4" ht="15.75" customHeight="1" x14ac:dyDescent="0.25">
      <c r="D244" s="40"/>
    </row>
    <row r="245" spans="4:4" ht="15.75" customHeight="1" x14ac:dyDescent="0.25">
      <c r="D245" s="40"/>
    </row>
    <row r="246" spans="4:4" ht="15.75" customHeight="1" x14ac:dyDescent="0.25">
      <c r="D246" s="40"/>
    </row>
    <row r="247" spans="4:4" ht="15.75" customHeight="1" x14ac:dyDescent="0.25">
      <c r="D247" s="40"/>
    </row>
    <row r="248" spans="4:4" ht="15.75" customHeight="1" x14ac:dyDescent="0.25">
      <c r="D248" s="40"/>
    </row>
    <row r="249" spans="4:4" ht="15.75" customHeight="1" x14ac:dyDescent="0.25">
      <c r="D249" s="40"/>
    </row>
    <row r="250" spans="4:4" ht="15.75" customHeight="1" x14ac:dyDescent="0.25">
      <c r="D250" s="40"/>
    </row>
    <row r="251" spans="4:4" ht="15.75" customHeight="1" x14ac:dyDescent="0.25">
      <c r="D251" s="40"/>
    </row>
    <row r="252" spans="4:4" ht="15.75" customHeight="1" x14ac:dyDescent="0.25">
      <c r="D252" s="40"/>
    </row>
    <row r="253" spans="4:4" ht="15.75" customHeight="1" x14ac:dyDescent="0.25">
      <c r="D253" s="40"/>
    </row>
    <row r="254" spans="4:4" ht="15.75" customHeight="1" x14ac:dyDescent="0.25">
      <c r="D254" s="40"/>
    </row>
    <row r="255" spans="4:4" ht="15.75" customHeight="1" x14ac:dyDescent="0.25">
      <c r="D255" s="40"/>
    </row>
    <row r="256" spans="4:4" ht="15.75" customHeight="1" x14ac:dyDescent="0.25">
      <c r="D256" s="40"/>
    </row>
    <row r="257" spans="4:4" ht="15.75" customHeight="1" x14ac:dyDescent="0.25">
      <c r="D257" s="40"/>
    </row>
    <row r="258" spans="4:4" ht="15.75" customHeight="1" x14ac:dyDescent="0.25">
      <c r="D258" s="40"/>
    </row>
    <row r="259" spans="4:4" ht="15.75" customHeight="1" x14ac:dyDescent="0.25">
      <c r="D259" s="40"/>
    </row>
    <row r="260" spans="4:4" ht="15.75" customHeight="1" x14ac:dyDescent="0.25">
      <c r="D260" s="40"/>
    </row>
    <row r="261" spans="4:4" ht="15.75" customHeight="1" x14ac:dyDescent="0.25">
      <c r="D261" s="40"/>
    </row>
    <row r="262" spans="4:4" ht="15.75" customHeight="1" x14ac:dyDescent="0.25">
      <c r="D262" s="40"/>
    </row>
    <row r="263" spans="4:4" ht="15.75" customHeight="1" x14ac:dyDescent="0.25">
      <c r="D263" s="40"/>
    </row>
    <row r="264" spans="4:4" ht="15.75" customHeight="1" x14ac:dyDescent="0.25">
      <c r="D264" s="40"/>
    </row>
    <row r="265" spans="4:4" ht="15.75" customHeight="1" x14ac:dyDescent="0.25">
      <c r="D265" s="40"/>
    </row>
    <row r="266" spans="4:4" ht="15.75" customHeight="1" x14ac:dyDescent="0.25">
      <c r="D266" s="40"/>
    </row>
    <row r="267" spans="4:4" ht="15.75" customHeight="1" x14ac:dyDescent="0.25">
      <c r="D267" s="40"/>
    </row>
    <row r="268" spans="4:4" ht="15.75" customHeight="1" x14ac:dyDescent="0.25">
      <c r="D268" s="40"/>
    </row>
    <row r="269" spans="4:4" ht="15.75" customHeight="1" x14ac:dyDescent="0.25">
      <c r="D269" s="40"/>
    </row>
    <row r="270" spans="4:4" ht="15.75" customHeight="1" x14ac:dyDescent="0.25">
      <c r="D270" s="40"/>
    </row>
    <row r="271" spans="4:4" ht="15.75" customHeight="1" x14ac:dyDescent="0.25">
      <c r="D271" s="40"/>
    </row>
    <row r="272" spans="4:4" ht="15.75" customHeight="1" x14ac:dyDescent="0.25">
      <c r="D272" s="40"/>
    </row>
    <row r="273" spans="4:4" ht="15.75" customHeight="1" x14ac:dyDescent="0.25">
      <c r="D273" s="40"/>
    </row>
    <row r="274" spans="4:4" ht="15.75" customHeight="1" x14ac:dyDescent="0.25">
      <c r="D274" s="40"/>
    </row>
    <row r="275" spans="4:4" ht="15.75" customHeight="1" x14ac:dyDescent="0.25">
      <c r="D275" s="40"/>
    </row>
    <row r="276" spans="4:4" ht="15.75" customHeight="1" x14ac:dyDescent="0.25">
      <c r="D276" s="40"/>
    </row>
    <row r="277" spans="4:4" ht="15.75" customHeight="1" x14ac:dyDescent="0.25">
      <c r="D277" s="40"/>
    </row>
    <row r="278" spans="4:4" ht="15.75" customHeight="1" x14ac:dyDescent="0.25">
      <c r="D278" s="40"/>
    </row>
    <row r="279" spans="4:4" ht="15.75" customHeight="1" x14ac:dyDescent="0.25">
      <c r="D279" s="40"/>
    </row>
    <row r="280" spans="4:4" ht="15.75" customHeight="1" x14ac:dyDescent="0.25">
      <c r="D280" s="40"/>
    </row>
    <row r="281" spans="4:4" ht="15.75" customHeight="1" x14ac:dyDescent="0.25">
      <c r="D281" s="40"/>
    </row>
    <row r="282" spans="4:4" ht="15.75" customHeight="1" x14ac:dyDescent="0.25">
      <c r="D282" s="40"/>
    </row>
    <row r="283" spans="4:4" ht="15.75" customHeight="1" x14ac:dyDescent="0.25">
      <c r="D283" s="40"/>
    </row>
    <row r="284" spans="4:4" ht="15.75" customHeight="1" x14ac:dyDescent="0.25">
      <c r="D284" s="40"/>
    </row>
    <row r="285" spans="4:4" ht="15.75" customHeight="1" x14ac:dyDescent="0.25">
      <c r="D285" s="40"/>
    </row>
    <row r="286" spans="4:4" ht="15.75" customHeight="1" x14ac:dyDescent="0.25">
      <c r="D286" s="40"/>
    </row>
    <row r="287" spans="4:4" ht="15.75" customHeight="1" x14ac:dyDescent="0.25">
      <c r="D287" s="40"/>
    </row>
    <row r="288" spans="4:4" ht="15.75" customHeight="1" x14ac:dyDescent="0.25">
      <c r="D288" s="40"/>
    </row>
    <row r="289" spans="4:4" ht="15.75" customHeight="1" x14ac:dyDescent="0.25">
      <c r="D289" s="40"/>
    </row>
    <row r="290" spans="4:4" ht="15.75" customHeight="1" x14ac:dyDescent="0.25">
      <c r="D290" s="40"/>
    </row>
    <row r="291" spans="4:4" ht="15.75" customHeight="1" x14ac:dyDescent="0.25">
      <c r="D291" s="40"/>
    </row>
    <row r="292" spans="4:4" ht="15.75" customHeight="1" x14ac:dyDescent="0.25">
      <c r="D292" s="40"/>
    </row>
    <row r="293" spans="4:4" ht="15.75" customHeight="1" x14ac:dyDescent="0.25">
      <c r="D293" s="40"/>
    </row>
    <row r="294" spans="4:4" ht="15.75" customHeight="1" x14ac:dyDescent="0.25">
      <c r="D294" s="40"/>
    </row>
    <row r="295" spans="4:4" ht="15.75" customHeight="1" x14ac:dyDescent="0.25">
      <c r="D295" s="40"/>
    </row>
    <row r="296" spans="4:4" ht="15.75" customHeight="1" x14ac:dyDescent="0.25">
      <c r="D296" s="40"/>
    </row>
    <row r="297" spans="4:4" ht="15.75" customHeight="1" x14ac:dyDescent="0.25">
      <c r="D297" s="40"/>
    </row>
    <row r="298" spans="4:4" ht="15.75" customHeight="1" x14ac:dyDescent="0.25">
      <c r="D298" s="40"/>
    </row>
    <row r="299" spans="4:4" ht="15.75" customHeight="1" x14ac:dyDescent="0.25">
      <c r="D299" s="40"/>
    </row>
    <row r="300" spans="4:4" ht="15.75" customHeight="1" x14ac:dyDescent="0.25">
      <c r="D300" s="40"/>
    </row>
    <row r="301" spans="4:4" ht="15.75" customHeight="1" x14ac:dyDescent="0.25">
      <c r="D301" s="40"/>
    </row>
    <row r="302" spans="4:4" ht="15.75" customHeight="1" x14ac:dyDescent="0.25">
      <c r="D302" s="40"/>
    </row>
    <row r="303" spans="4:4" ht="15.75" customHeight="1" x14ac:dyDescent="0.25">
      <c r="D303" s="40"/>
    </row>
    <row r="304" spans="4:4" ht="15.75" customHeight="1" x14ac:dyDescent="0.25">
      <c r="D304" s="40"/>
    </row>
    <row r="305" spans="4:4" ht="15.75" customHeight="1" x14ac:dyDescent="0.25">
      <c r="D305" s="40"/>
    </row>
    <row r="306" spans="4:4" ht="15.75" customHeight="1" x14ac:dyDescent="0.25">
      <c r="D306" s="40"/>
    </row>
    <row r="307" spans="4:4" ht="15.75" customHeight="1" x14ac:dyDescent="0.25">
      <c r="D307" s="40"/>
    </row>
    <row r="308" spans="4:4" ht="15.75" customHeight="1" x14ac:dyDescent="0.25">
      <c r="D308" s="40"/>
    </row>
    <row r="309" spans="4:4" ht="15.75" customHeight="1" x14ac:dyDescent="0.25">
      <c r="D309" s="40"/>
    </row>
    <row r="310" spans="4:4" ht="15.75" customHeight="1" x14ac:dyDescent="0.25">
      <c r="D310" s="40"/>
    </row>
    <row r="311" spans="4:4" ht="15.75" customHeight="1" x14ac:dyDescent="0.25">
      <c r="D311" s="40"/>
    </row>
    <row r="312" spans="4:4" ht="15.75" customHeight="1" x14ac:dyDescent="0.25">
      <c r="D312" s="40"/>
    </row>
    <row r="313" spans="4:4" ht="15.75" customHeight="1" x14ac:dyDescent="0.25">
      <c r="D313" s="40"/>
    </row>
    <row r="314" spans="4:4" ht="15.75" customHeight="1" x14ac:dyDescent="0.25">
      <c r="D314" s="40"/>
    </row>
    <row r="315" spans="4:4" ht="15.75" customHeight="1" x14ac:dyDescent="0.25">
      <c r="D315" s="40"/>
    </row>
    <row r="316" spans="4:4" ht="15.75" customHeight="1" x14ac:dyDescent="0.25">
      <c r="D316" s="40"/>
    </row>
    <row r="317" spans="4:4" ht="15.75" customHeight="1" x14ac:dyDescent="0.25">
      <c r="D317" s="40"/>
    </row>
    <row r="318" spans="4:4" ht="15.75" customHeight="1" x14ac:dyDescent="0.25">
      <c r="D318" s="40"/>
    </row>
    <row r="319" spans="4:4" ht="15.75" customHeight="1" x14ac:dyDescent="0.25">
      <c r="D319" s="40"/>
    </row>
    <row r="320" spans="4:4" ht="15.75" customHeight="1" x14ac:dyDescent="0.25">
      <c r="D320" s="40"/>
    </row>
    <row r="321" spans="4:4" ht="15.75" customHeight="1" x14ac:dyDescent="0.25">
      <c r="D321" s="40"/>
    </row>
    <row r="322" spans="4:4" ht="15.75" customHeight="1" x14ac:dyDescent="0.25">
      <c r="D322" s="40"/>
    </row>
    <row r="323" spans="4:4" ht="15.75" customHeight="1" x14ac:dyDescent="0.25">
      <c r="D323" s="40"/>
    </row>
    <row r="324" spans="4:4" ht="15.75" customHeight="1" x14ac:dyDescent="0.25">
      <c r="D324" s="40"/>
    </row>
    <row r="325" spans="4:4" ht="15.75" customHeight="1" x14ac:dyDescent="0.25">
      <c r="D325" s="40"/>
    </row>
    <row r="326" spans="4:4" ht="15.75" customHeight="1" x14ac:dyDescent="0.25">
      <c r="D326" s="40"/>
    </row>
    <row r="327" spans="4:4" ht="15.75" customHeight="1" x14ac:dyDescent="0.25">
      <c r="D327" s="40"/>
    </row>
    <row r="328" spans="4:4" ht="15.75" customHeight="1" x14ac:dyDescent="0.25">
      <c r="D328" s="40"/>
    </row>
    <row r="329" spans="4:4" ht="15.75" customHeight="1" x14ac:dyDescent="0.25">
      <c r="D329" s="40"/>
    </row>
    <row r="330" spans="4:4" ht="15.75" customHeight="1" x14ac:dyDescent="0.25">
      <c r="D330" s="40"/>
    </row>
    <row r="331" spans="4:4" ht="15.75" customHeight="1" x14ac:dyDescent="0.25">
      <c r="D331" s="40"/>
    </row>
    <row r="332" spans="4:4" ht="15.75" customHeight="1" x14ac:dyDescent="0.25">
      <c r="D332" s="40"/>
    </row>
    <row r="333" spans="4:4" ht="15.75" customHeight="1" x14ac:dyDescent="0.25">
      <c r="D333" s="40"/>
    </row>
    <row r="334" spans="4:4" ht="15.75" customHeight="1" x14ac:dyDescent="0.25">
      <c r="D334" s="40"/>
    </row>
    <row r="335" spans="4:4" ht="15.75" customHeight="1" x14ac:dyDescent="0.25">
      <c r="D335" s="40"/>
    </row>
    <row r="336" spans="4:4" ht="15.75" customHeight="1" x14ac:dyDescent="0.25">
      <c r="D336" s="40"/>
    </row>
    <row r="337" spans="4:4" ht="15.75" customHeight="1" x14ac:dyDescent="0.25">
      <c r="D337" s="40"/>
    </row>
    <row r="338" spans="4:4" ht="15.75" customHeight="1" x14ac:dyDescent="0.25">
      <c r="D338" s="40"/>
    </row>
    <row r="339" spans="4:4" ht="15.75" customHeight="1" x14ac:dyDescent="0.25">
      <c r="D339" s="40"/>
    </row>
    <row r="340" spans="4:4" ht="15.75" customHeight="1" x14ac:dyDescent="0.25">
      <c r="D340" s="40"/>
    </row>
    <row r="341" spans="4:4" ht="15.75" customHeight="1" x14ac:dyDescent="0.25">
      <c r="D341" s="40"/>
    </row>
    <row r="342" spans="4:4" ht="15.75" customHeight="1" x14ac:dyDescent="0.25">
      <c r="D342" s="40"/>
    </row>
    <row r="343" spans="4:4" ht="15.75" customHeight="1" x14ac:dyDescent="0.25">
      <c r="D343" s="40"/>
    </row>
    <row r="344" spans="4:4" ht="15.75" customHeight="1" x14ac:dyDescent="0.25">
      <c r="D344" s="40"/>
    </row>
    <row r="345" spans="4:4" ht="15.75" customHeight="1" x14ac:dyDescent="0.25">
      <c r="D345" s="40"/>
    </row>
    <row r="346" spans="4:4" ht="15.75" customHeight="1" x14ac:dyDescent="0.25">
      <c r="D346" s="40"/>
    </row>
    <row r="347" spans="4:4" ht="15.75" customHeight="1" x14ac:dyDescent="0.25">
      <c r="D347" s="40"/>
    </row>
    <row r="348" spans="4:4" ht="15.75" customHeight="1" x14ac:dyDescent="0.25">
      <c r="D348" s="40"/>
    </row>
    <row r="349" spans="4:4" ht="15.75" customHeight="1" x14ac:dyDescent="0.25">
      <c r="D349" s="40"/>
    </row>
    <row r="350" spans="4:4" ht="15.75" customHeight="1" x14ac:dyDescent="0.25">
      <c r="D350" s="40"/>
    </row>
    <row r="351" spans="4:4" ht="15.75" customHeight="1" x14ac:dyDescent="0.25">
      <c r="D351" s="40"/>
    </row>
    <row r="352" spans="4:4" ht="15.75" customHeight="1" x14ac:dyDescent="0.25">
      <c r="D352" s="40"/>
    </row>
    <row r="353" spans="4:4" ht="15.75" customHeight="1" x14ac:dyDescent="0.25">
      <c r="D353" s="40"/>
    </row>
    <row r="354" spans="4:4" ht="15.75" customHeight="1" x14ac:dyDescent="0.25">
      <c r="D354" s="40"/>
    </row>
    <row r="355" spans="4:4" ht="15.75" customHeight="1" x14ac:dyDescent="0.25">
      <c r="D355" s="40"/>
    </row>
    <row r="356" spans="4:4" ht="15.75" customHeight="1" x14ac:dyDescent="0.25">
      <c r="D356" s="40"/>
    </row>
    <row r="357" spans="4:4" ht="15.75" customHeight="1" x14ac:dyDescent="0.25">
      <c r="D357" s="40"/>
    </row>
    <row r="358" spans="4:4" ht="15.75" customHeight="1" x14ac:dyDescent="0.25">
      <c r="D358" s="40"/>
    </row>
    <row r="359" spans="4:4" ht="15.75" customHeight="1" x14ac:dyDescent="0.25">
      <c r="D359" s="40"/>
    </row>
    <row r="360" spans="4:4" ht="15.75" customHeight="1" x14ac:dyDescent="0.25">
      <c r="D360" s="40"/>
    </row>
    <row r="361" spans="4:4" ht="15.75" customHeight="1" x14ac:dyDescent="0.25">
      <c r="D361" s="40"/>
    </row>
    <row r="362" spans="4:4" ht="15.75" customHeight="1" x14ac:dyDescent="0.25">
      <c r="D362" s="40"/>
    </row>
    <row r="363" spans="4:4" ht="15.75" customHeight="1" x14ac:dyDescent="0.25">
      <c r="D363" s="40"/>
    </row>
    <row r="364" spans="4:4" ht="15.75" customHeight="1" x14ac:dyDescent="0.25">
      <c r="D364" s="40"/>
    </row>
    <row r="365" spans="4:4" ht="15.75" customHeight="1" x14ac:dyDescent="0.25">
      <c r="D365" s="40"/>
    </row>
    <row r="366" spans="4:4" ht="15.75" customHeight="1" x14ac:dyDescent="0.25">
      <c r="D366" s="40"/>
    </row>
    <row r="367" spans="4:4" ht="15.75" customHeight="1" x14ac:dyDescent="0.25">
      <c r="D367" s="40"/>
    </row>
    <row r="368" spans="4:4" ht="15.75" customHeight="1" x14ac:dyDescent="0.25">
      <c r="D368" s="40"/>
    </row>
    <row r="369" spans="4:4" ht="15.75" customHeight="1" x14ac:dyDescent="0.25">
      <c r="D369" s="40"/>
    </row>
    <row r="370" spans="4:4" ht="15.75" customHeight="1" x14ac:dyDescent="0.25">
      <c r="D370" s="40"/>
    </row>
    <row r="371" spans="4:4" ht="15.75" customHeight="1" x14ac:dyDescent="0.25">
      <c r="D371" s="40"/>
    </row>
    <row r="372" spans="4:4" ht="15.75" customHeight="1" x14ac:dyDescent="0.25">
      <c r="D372" s="40"/>
    </row>
    <row r="373" spans="4:4" ht="15.75" customHeight="1" x14ac:dyDescent="0.25">
      <c r="D373" s="40"/>
    </row>
    <row r="374" spans="4:4" ht="15.75" customHeight="1" x14ac:dyDescent="0.25">
      <c r="D374" s="40"/>
    </row>
    <row r="375" spans="4:4" ht="15.75" customHeight="1" x14ac:dyDescent="0.25">
      <c r="D375" s="40"/>
    </row>
    <row r="376" spans="4:4" ht="15.75" customHeight="1" x14ac:dyDescent="0.25">
      <c r="D376" s="40"/>
    </row>
    <row r="377" spans="4:4" ht="15.75" customHeight="1" x14ac:dyDescent="0.25">
      <c r="D377" s="40"/>
    </row>
    <row r="378" spans="4:4" ht="15.75" customHeight="1" x14ac:dyDescent="0.25">
      <c r="D378" s="40"/>
    </row>
    <row r="379" spans="4:4" ht="15.75" customHeight="1" x14ac:dyDescent="0.25">
      <c r="D379" s="40"/>
    </row>
    <row r="380" spans="4:4" ht="15.75" customHeight="1" x14ac:dyDescent="0.25">
      <c r="D380" s="40"/>
    </row>
    <row r="381" spans="4:4" ht="15.75" customHeight="1" x14ac:dyDescent="0.25">
      <c r="D381" s="40"/>
    </row>
    <row r="382" spans="4:4" ht="15.75" customHeight="1" x14ac:dyDescent="0.25">
      <c r="D382" s="40"/>
    </row>
    <row r="383" spans="4:4" ht="15.75" customHeight="1" x14ac:dyDescent="0.25">
      <c r="D383" s="40"/>
    </row>
    <row r="384" spans="4:4" ht="15.75" customHeight="1" x14ac:dyDescent="0.25">
      <c r="D384" s="40"/>
    </row>
    <row r="385" spans="4:4" ht="15.75" customHeight="1" x14ac:dyDescent="0.25">
      <c r="D385" s="40"/>
    </row>
    <row r="386" spans="4:4" ht="15.75" customHeight="1" x14ac:dyDescent="0.25">
      <c r="D386" s="40"/>
    </row>
    <row r="387" spans="4:4" ht="15.75" customHeight="1" x14ac:dyDescent="0.25">
      <c r="D387" s="40"/>
    </row>
    <row r="388" spans="4:4" ht="15.75" customHeight="1" x14ac:dyDescent="0.25">
      <c r="D388" s="40"/>
    </row>
    <row r="389" spans="4:4" ht="15.75" customHeight="1" x14ac:dyDescent="0.25">
      <c r="D389" s="40"/>
    </row>
    <row r="390" spans="4:4" ht="15.75" customHeight="1" x14ac:dyDescent="0.25">
      <c r="D390" s="40"/>
    </row>
    <row r="391" spans="4:4" ht="15.75" customHeight="1" x14ac:dyDescent="0.25">
      <c r="D391" s="40"/>
    </row>
    <row r="392" spans="4:4" ht="15.75" customHeight="1" x14ac:dyDescent="0.25">
      <c r="D392" s="40"/>
    </row>
    <row r="393" spans="4:4" ht="15.75" customHeight="1" x14ac:dyDescent="0.25">
      <c r="D393" s="40"/>
    </row>
    <row r="394" spans="4:4" ht="15.75" customHeight="1" x14ac:dyDescent="0.25">
      <c r="D394" s="40"/>
    </row>
    <row r="395" spans="4:4" ht="15.75" customHeight="1" x14ac:dyDescent="0.25">
      <c r="D395" s="40"/>
    </row>
    <row r="396" spans="4:4" ht="15.75" customHeight="1" x14ac:dyDescent="0.25">
      <c r="D396" s="40"/>
    </row>
    <row r="397" spans="4:4" ht="15.75" customHeight="1" x14ac:dyDescent="0.25">
      <c r="D397" s="40"/>
    </row>
    <row r="398" spans="4:4" ht="15.75" customHeight="1" x14ac:dyDescent="0.25">
      <c r="D398" s="40"/>
    </row>
    <row r="399" spans="4:4" ht="15.75" customHeight="1" x14ac:dyDescent="0.25">
      <c r="D399" s="40"/>
    </row>
    <row r="400" spans="4:4" ht="15.75" customHeight="1" x14ac:dyDescent="0.25">
      <c r="D400" s="40"/>
    </row>
    <row r="401" spans="4:4" ht="15.75" customHeight="1" x14ac:dyDescent="0.25">
      <c r="D401" s="40"/>
    </row>
    <row r="402" spans="4:4" ht="15.75" customHeight="1" x14ac:dyDescent="0.25">
      <c r="D402" s="40"/>
    </row>
    <row r="403" spans="4:4" ht="15.75" customHeight="1" x14ac:dyDescent="0.25">
      <c r="D403" s="40"/>
    </row>
    <row r="404" spans="4:4" ht="15.75" customHeight="1" x14ac:dyDescent="0.25">
      <c r="D404" s="40"/>
    </row>
    <row r="405" spans="4:4" ht="15.75" customHeight="1" x14ac:dyDescent="0.25">
      <c r="D405" s="40"/>
    </row>
    <row r="406" spans="4:4" ht="15.75" customHeight="1" x14ac:dyDescent="0.25">
      <c r="D406" s="40"/>
    </row>
    <row r="407" spans="4:4" ht="15.75" customHeight="1" x14ac:dyDescent="0.25">
      <c r="D407" s="40"/>
    </row>
    <row r="408" spans="4:4" ht="15.75" customHeight="1" x14ac:dyDescent="0.25">
      <c r="D408" s="40"/>
    </row>
    <row r="409" spans="4:4" ht="15.75" customHeight="1" x14ac:dyDescent="0.25">
      <c r="D409" s="40"/>
    </row>
    <row r="410" spans="4:4" ht="15.75" customHeight="1" x14ac:dyDescent="0.25">
      <c r="D410" s="40"/>
    </row>
    <row r="411" spans="4:4" ht="15.75" customHeight="1" x14ac:dyDescent="0.25">
      <c r="D411" s="40"/>
    </row>
    <row r="412" spans="4:4" ht="15.75" customHeight="1" x14ac:dyDescent="0.25">
      <c r="D412" s="40"/>
    </row>
    <row r="413" spans="4:4" ht="15.75" customHeight="1" x14ac:dyDescent="0.25">
      <c r="D413" s="40"/>
    </row>
    <row r="414" spans="4:4" ht="15.75" customHeight="1" x14ac:dyDescent="0.25">
      <c r="D414" s="40"/>
    </row>
    <row r="415" spans="4:4" ht="15.75" customHeight="1" x14ac:dyDescent="0.25">
      <c r="D415" s="40"/>
    </row>
    <row r="416" spans="4:4" ht="15.75" customHeight="1" x14ac:dyDescent="0.25">
      <c r="D416" s="40"/>
    </row>
    <row r="417" spans="4:4" ht="15.75" customHeight="1" x14ac:dyDescent="0.25">
      <c r="D417" s="40"/>
    </row>
    <row r="418" spans="4:4" ht="15.75" customHeight="1" x14ac:dyDescent="0.25">
      <c r="D418" s="40"/>
    </row>
    <row r="419" spans="4:4" ht="15.75" customHeight="1" x14ac:dyDescent="0.25">
      <c r="D419" s="40"/>
    </row>
    <row r="420" spans="4:4" ht="15.75" customHeight="1" x14ac:dyDescent="0.25">
      <c r="D420" s="40"/>
    </row>
    <row r="421" spans="4:4" ht="15.75" customHeight="1" x14ac:dyDescent="0.25">
      <c r="D421" s="40"/>
    </row>
    <row r="422" spans="4:4" ht="15.75" customHeight="1" x14ac:dyDescent="0.25">
      <c r="D422" s="40"/>
    </row>
    <row r="423" spans="4:4" ht="15.75" customHeight="1" x14ac:dyDescent="0.25">
      <c r="D423" s="40"/>
    </row>
    <row r="424" spans="4:4" ht="15.75" customHeight="1" x14ac:dyDescent="0.25">
      <c r="D424" s="40"/>
    </row>
    <row r="425" spans="4:4" ht="15.75" customHeight="1" x14ac:dyDescent="0.25">
      <c r="D425" s="40"/>
    </row>
    <row r="426" spans="4:4" ht="15.75" customHeight="1" x14ac:dyDescent="0.25">
      <c r="D426" s="40"/>
    </row>
    <row r="427" spans="4:4" ht="15.75" customHeight="1" x14ac:dyDescent="0.25">
      <c r="D427" s="40"/>
    </row>
    <row r="428" spans="4:4" ht="15.75" customHeight="1" x14ac:dyDescent="0.25">
      <c r="D428" s="40"/>
    </row>
    <row r="429" spans="4:4" ht="15.75" customHeight="1" x14ac:dyDescent="0.25">
      <c r="D429" s="40"/>
    </row>
    <row r="430" spans="4:4" ht="15.75" customHeight="1" x14ac:dyDescent="0.25">
      <c r="D430" s="40"/>
    </row>
    <row r="431" spans="4:4" ht="15.75" customHeight="1" x14ac:dyDescent="0.25">
      <c r="D431" s="40"/>
    </row>
    <row r="432" spans="4:4" ht="15.75" customHeight="1" x14ac:dyDescent="0.25">
      <c r="D432" s="40"/>
    </row>
    <row r="433" spans="4:4" ht="15.75" customHeight="1" x14ac:dyDescent="0.25">
      <c r="D433" s="40"/>
    </row>
    <row r="434" spans="4:4" ht="15.75" customHeight="1" x14ac:dyDescent="0.25">
      <c r="D434" s="40"/>
    </row>
    <row r="435" spans="4:4" ht="15.75" customHeight="1" x14ac:dyDescent="0.25">
      <c r="D435" s="40"/>
    </row>
    <row r="436" spans="4:4" ht="15.75" customHeight="1" x14ac:dyDescent="0.25">
      <c r="D436" s="40"/>
    </row>
    <row r="437" spans="4:4" ht="15.75" customHeight="1" x14ac:dyDescent="0.25">
      <c r="D437" s="40"/>
    </row>
    <row r="438" spans="4:4" ht="15.75" customHeight="1" x14ac:dyDescent="0.25">
      <c r="D438" s="40"/>
    </row>
    <row r="439" spans="4:4" ht="15.75" customHeight="1" x14ac:dyDescent="0.25">
      <c r="D439" s="40"/>
    </row>
    <row r="440" spans="4:4" ht="15.75" customHeight="1" x14ac:dyDescent="0.25">
      <c r="D440" s="40"/>
    </row>
    <row r="441" spans="4:4" ht="15.75" customHeight="1" x14ac:dyDescent="0.25">
      <c r="D441" s="40"/>
    </row>
    <row r="442" spans="4:4" ht="15.75" customHeight="1" x14ac:dyDescent="0.25">
      <c r="D442" s="40"/>
    </row>
    <row r="443" spans="4:4" ht="15.75" customHeight="1" x14ac:dyDescent="0.25">
      <c r="D443" s="40"/>
    </row>
    <row r="444" spans="4:4" ht="15.75" customHeight="1" x14ac:dyDescent="0.25">
      <c r="D444" s="40"/>
    </row>
    <row r="445" spans="4:4" ht="15.75" customHeight="1" x14ac:dyDescent="0.25">
      <c r="D445" s="40"/>
    </row>
    <row r="446" spans="4:4" ht="15.75" customHeight="1" x14ac:dyDescent="0.25">
      <c r="D446" s="40"/>
    </row>
    <row r="447" spans="4:4" ht="15.75" customHeight="1" x14ac:dyDescent="0.25">
      <c r="D447" s="40"/>
    </row>
    <row r="448" spans="4:4" ht="15.75" customHeight="1" x14ac:dyDescent="0.25">
      <c r="D448" s="40"/>
    </row>
    <row r="449" spans="4:4" ht="15.75" customHeight="1" x14ac:dyDescent="0.25">
      <c r="D449" s="40"/>
    </row>
    <row r="450" spans="4:4" ht="15.75" customHeight="1" x14ac:dyDescent="0.25">
      <c r="D450" s="40"/>
    </row>
    <row r="451" spans="4:4" ht="15.75" customHeight="1" x14ac:dyDescent="0.25">
      <c r="D451" s="40"/>
    </row>
    <row r="452" spans="4:4" ht="15.75" customHeight="1" x14ac:dyDescent="0.25">
      <c r="D452" s="40"/>
    </row>
    <row r="453" spans="4:4" ht="15.75" customHeight="1" x14ac:dyDescent="0.25">
      <c r="D453" s="40"/>
    </row>
    <row r="454" spans="4:4" ht="15.75" customHeight="1" x14ac:dyDescent="0.25">
      <c r="D454" s="40"/>
    </row>
    <row r="455" spans="4:4" ht="15.75" customHeight="1" x14ac:dyDescent="0.25">
      <c r="D455" s="40"/>
    </row>
    <row r="456" spans="4:4" ht="15.75" customHeight="1" x14ac:dyDescent="0.25">
      <c r="D456" s="40"/>
    </row>
    <row r="457" spans="4:4" ht="15.75" customHeight="1" x14ac:dyDescent="0.25">
      <c r="D457" s="40"/>
    </row>
    <row r="458" spans="4:4" ht="15.75" customHeight="1" x14ac:dyDescent="0.25">
      <c r="D458" s="40"/>
    </row>
    <row r="459" spans="4:4" ht="15.75" customHeight="1" x14ac:dyDescent="0.25">
      <c r="D459" s="40"/>
    </row>
    <row r="460" spans="4:4" ht="15.75" customHeight="1" x14ac:dyDescent="0.25">
      <c r="D460" s="40"/>
    </row>
    <row r="461" spans="4:4" ht="15.75" customHeight="1" x14ac:dyDescent="0.25">
      <c r="D461" s="40"/>
    </row>
    <row r="462" spans="4:4" ht="15.75" customHeight="1" x14ac:dyDescent="0.25">
      <c r="D462" s="40"/>
    </row>
    <row r="463" spans="4:4" ht="15.75" customHeight="1" x14ac:dyDescent="0.25">
      <c r="D463" s="40"/>
    </row>
    <row r="464" spans="4:4" ht="15.75" customHeight="1" x14ac:dyDescent="0.25">
      <c r="D464" s="40"/>
    </row>
    <row r="465" spans="4:4" ht="15.75" customHeight="1" x14ac:dyDescent="0.25">
      <c r="D465" s="40"/>
    </row>
    <row r="466" spans="4:4" ht="15.75" customHeight="1" x14ac:dyDescent="0.25">
      <c r="D466" s="40"/>
    </row>
    <row r="467" spans="4:4" ht="15.75" customHeight="1" x14ac:dyDescent="0.25">
      <c r="D467" s="40"/>
    </row>
    <row r="468" spans="4:4" ht="15.75" customHeight="1" x14ac:dyDescent="0.25">
      <c r="D468" s="40"/>
    </row>
    <row r="469" spans="4:4" ht="15.75" customHeight="1" x14ac:dyDescent="0.25">
      <c r="D469" s="40"/>
    </row>
    <row r="470" spans="4:4" ht="15.75" customHeight="1" x14ac:dyDescent="0.25">
      <c r="D470" s="40"/>
    </row>
    <row r="471" spans="4:4" ht="15.75" customHeight="1" x14ac:dyDescent="0.25">
      <c r="D471" s="40"/>
    </row>
    <row r="472" spans="4:4" ht="15.75" customHeight="1" x14ac:dyDescent="0.25">
      <c r="D472" s="40"/>
    </row>
    <row r="473" spans="4:4" ht="15.75" customHeight="1" x14ac:dyDescent="0.25">
      <c r="D473" s="40"/>
    </row>
    <row r="474" spans="4:4" ht="15.75" customHeight="1" x14ac:dyDescent="0.25">
      <c r="D474" s="40"/>
    </row>
    <row r="475" spans="4:4" ht="15.75" customHeight="1" x14ac:dyDescent="0.25">
      <c r="D475" s="40"/>
    </row>
    <row r="476" spans="4:4" ht="15.75" customHeight="1" x14ac:dyDescent="0.25">
      <c r="D476" s="40"/>
    </row>
    <row r="477" spans="4:4" ht="15.75" customHeight="1" x14ac:dyDescent="0.25">
      <c r="D477" s="40"/>
    </row>
    <row r="478" spans="4:4" ht="15.75" customHeight="1" x14ac:dyDescent="0.25">
      <c r="D478" s="40"/>
    </row>
    <row r="479" spans="4:4" ht="15.75" customHeight="1" x14ac:dyDescent="0.25">
      <c r="D479" s="40"/>
    </row>
    <row r="480" spans="4:4" ht="15.75" customHeight="1" x14ac:dyDescent="0.25">
      <c r="D480" s="40"/>
    </row>
    <row r="481" spans="4:4" ht="15.75" customHeight="1" x14ac:dyDescent="0.25">
      <c r="D481" s="40"/>
    </row>
    <row r="482" spans="4:4" ht="15.75" customHeight="1" x14ac:dyDescent="0.25">
      <c r="D482" s="40"/>
    </row>
    <row r="483" spans="4:4" ht="15.75" customHeight="1" x14ac:dyDescent="0.25">
      <c r="D483" s="40"/>
    </row>
    <row r="484" spans="4:4" ht="15.75" customHeight="1" x14ac:dyDescent="0.25">
      <c r="D484" s="40"/>
    </row>
    <row r="485" spans="4:4" ht="15.75" customHeight="1" x14ac:dyDescent="0.25">
      <c r="D485" s="40"/>
    </row>
    <row r="486" spans="4:4" ht="15.75" customHeight="1" x14ac:dyDescent="0.25">
      <c r="D486" s="40"/>
    </row>
    <row r="487" spans="4:4" ht="15.75" customHeight="1" x14ac:dyDescent="0.25">
      <c r="D487" s="40"/>
    </row>
    <row r="488" spans="4:4" ht="15.75" customHeight="1" x14ac:dyDescent="0.25">
      <c r="D488" s="40"/>
    </row>
    <row r="489" spans="4:4" ht="15.75" customHeight="1" x14ac:dyDescent="0.25">
      <c r="D489" s="40"/>
    </row>
    <row r="490" spans="4:4" ht="15.75" customHeight="1" x14ac:dyDescent="0.25">
      <c r="D490" s="40"/>
    </row>
    <row r="491" spans="4:4" ht="15.75" customHeight="1" x14ac:dyDescent="0.25">
      <c r="D491" s="40"/>
    </row>
    <row r="492" spans="4:4" ht="15.75" customHeight="1" x14ac:dyDescent="0.25">
      <c r="D492" s="40"/>
    </row>
    <row r="493" spans="4:4" ht="15.75" customHeight="1" x14ac:dyDescent="0.25">
      <c r="D493" s="40"/>
    </row>
    <row r="494" spans="4:4" ht="15.75" customHeight="1" x14ac:dyDescent="0.25">
      <c r="D494" s="40"/>
    </row>
    <row r="495" spans="4:4" ht="15.75" customHeight="1" x14ac:dyDescent="0.25">
      <c r="D495" s="40"/>
    </row>
    <row r="496" spans="4:4" ht="15.75" customHeight="1" x14ac:dyDescent="0.25">
      <c r="D496" s="40"/>
    </row>
    <row r="497" spans="4:4" ht="15.75" customHeight="1" x14ac:dyDescent="0.25">
      <c r="D497" s="40"/>
    </row>
    <row r="498" spans="4:4" ht="15.75" customHeight="1" x14ac:dyDescent="0.25">
      <c r="D498" s="40"/>
    </row>
    <row r="499" spans="4:4" ht="15.75" customHeight="1" x14ac:dyDescent="0.25">
      <c r="D499" s="40"/>
    </row>
    <row r="500" spans="4:4" ht="15.75" customHeight="1" x14ac:dyDescent="0.25">
      <c r="D500" s="40"/>
    </row>
    <row r="501" spans="4:4" ht="15.75" customHeight="1" x14ac:dyDescent="0.25">
      <c r="D501" s="40"/>
    </row>
    <row r="502" spans="4:4" ht="15.75" customHeight="1" x14ac:dyDescent="0.25">
      <c r="D502" s="40"/>
    </row>
    <row r="503" spans="4:4" ht="15.75" customHeight="1" x14ac:dyDescent="0.25">
      <c r="D503" s="40"/>
    </row>
    <row r="504" spans="4:4" ht="15.75" customHeight="1" x14ac:dyDescent="0.25">
      <c r="D504" s="40"/>
    </row>
    <row r="505" spans="4:4" ht="15.75" customHeight="1" x14ac:dyDescent="0.25">
      <c r="D505" s="40"/>
    </row>
    <row r="506" spans="4:4" ht="15.75" customHeight="1" x14ac:dyDescent="0.25">
      <c r="D506" s="40"/>
    </row>
    <row r="507" spans="4:4" ht="15.75" customHeight="1" x14ac:dyDescent="0.25">
      <c r="D507" s="40"/>
    </row>
    <row r="508" spans="4:4" ht="15.75" customHeight="1" x14ac:dyDescent="0.25">
      <c r="D508" s="40"/>
    </row>
    <row r="509" spans="4:4" ht="15.75" customHeight="1" x14ac:dyDescent="0.25">
      <c r="D509" s="40"/>
    </row>
    <row r="510" spans="4:4" ht="15.75" customHeight="1" x14ac:dyDescent="0.25">
      <c r="D510" s="40"/>
    </row>
    <row r="511" spans="4:4" ht="15.75" customHeight="1" x14ac:dyDescent="0.25">
      <c r="D511" s="40"/>
    </row>
    <row r="512" spans="4:4" ht="15.75" customHeight="1" x14ac:dyDescent="0.25">
      <c r="D512" s="40"/>
    </row>
    <row r="513" spans="4:4" ht="15.75" customHeight="1" x14ac:dyDescent="0.25">
      <c r="D513" s="40"/>
    </row>
    <row r="514" spans="4:4" ht="15.75" customHeight="1" x14ac:dyDescent="0.25">
      <c r="D514" s="40"/>
    </row>
    <row r="515" spans="4:4" ht="15.75" customHeight="1" x14ac:dyDescent="0.25">
      <c r="D515" s="40"/>
    </row>
    <row r="516" spans="4:4" ht="15.75" customHeight="1" x14ac:dyDescent="0.25">
      <c r="D516" s="40"/>
    </row>
    <row r="517" spans="4:4" ht="15.75" customHeight="1" x14ac:dyDescent="0.25">
      <c r="D517" s="40"/>
    </row>
    <row r="518" spans="4:4" ht="15.75" customHeight="1" x14ac:dyDescent="0.25">
      <c r="D518" s="40"/>
    </row>
    <row r="519" spans="4:4" ht="15.75" customHeight="1" x14ac:dyDescent="0.25">
      <c r="D519" s="40"/>
    </row>
    <row r="520" spans="4:4" ht="15.75" customHeight="1" x14ac:dyDescent="0.25">
      <c r="D520" s="40"/>
    </row>
    <row r="521" spans="4:4" ht="15.75" customHeight="1" x14ac:dyDescent="0.25">
      <c r="D521" s="40"/>
    </row>
    <row r="522" spans="4:4" ht="15.75" customHeight="1" x14ac:dyDescent="0.25">
      <c r="D522" s="40"/>
    </row>
    <row r="523" spans="4:4" ht="15.75" customHeight="1" x14ac:dyDescent="0.25">
      <c r="D523" s="40"/>
    </row>
    <row r="524" spans="4:4" ht="15.75" customHeight="1" x14ac:dyDescent="0.25">
      <c r="D524" s="40"/>
    </row>
    <row r="525" spans="4:4" ht="15.75" customHeight="1" x14ac:dyDescent="0.25">
      <c r="D525" s="40"/>
    </row>
    <row r="526" spans="4:4" ht="15.75" customHeight="1" x14ac:dyDescent="0.25">
      <c r="D526" s="40"/>
    </row>
    <row r="527" spans="4:4" ht="15.75" customHeight="1" x14ac:dyDescent="0.25">
      <c r="D527" s="40"/>
    </row>
    <row r="528" spans="4:4" ht="15.75" customHeight="1" x14ac:dyDescent="0.25">
      <c r="D528" s="40"/>
    </row>
    <row r="529" spans="4:4" ht="15.75" customHeight="1" x14ac:dyDescent="0.25">
      <c r="D529" s="40"/>
    </row>
    <row r="530" spans="4:4" ht="15.75" customHeight="1" x14ac:dyDescent="0.25">
      <c r="D530" s="40"/>
    </row>
    <row r="531" spans="4:4" ht="15.75" customHeight="1" x14ac:dyDescent="0.25">
      <c r="D531" s="40"/>
    </row>
    <row r="532" spans="4:4" ht="15.75" customHeight="1" x14ac:dyDescent="0.25">
      <c r="D532" s="40"/>
    </row>
    <row r="533" spans="4:4" ht="15.75" customHeight="1" x14ac:dyDescent="0.25">
      <c r="D533" s="40"/>
    </row>
    <row r="534" spans="4:4" ht="15.75" customHeight="1" x14ac:dyDescent="0.25">
      <c r="D534" s="40"/>
    </row>
    <row r="535" spans="4:4" ht="15.75" customHeight="1" x14ac:dyDescent="0.25">
      <c r="D535" s="40"/>
    </row>
    <row r="536" spans="4:4" ht="15.75" customHeight="1" x14ac:dyDescent="0.25">
      <c r="D536" s="40"/>
    </row>
    <row r="537" spans="4:4" ht="15.75" customHeight="1" x14ac:dyDescent="0.25">
      <c r="D537" s="40"/>
    </row>
    <row r="538" spans="4:4" ht="15.75" customHeight="1" x14ac:dyDescent="0.25">
      <c r="D538" s="40"/>
    </row>
    <row r="539" spans="4:4" ht="15.75" customHeight="1" x14ac:dyDescent="0.25">
      <c r="D539" s="40"/>
    </row>
    <row r="540" spans="4:4" ht="15.75" customHeight="1" x14ac:dyDescent="0.25">
      <c r="D540" s="40"/>
    </row>
    <row r="541" spans="4:4" ht="15.75" customHeight="1" x14ac:dyDescent="0.25">
      <c r="D541" s="40"/>
    </row>
    <row r="542" spans="4:4" ht="15.75" customHeight="1" x14ac:dyDescent="0.25">
      <c r="D542" s="40"/>
    </row>
    <row r="543" spans="4:4" ht="15.75" customHeight="1" x14ac:dyDescent="0.25">
      <c r="D543" s="40"/>
    </row>
    <row r="544" spans="4:4" ht="15.75" customHeight="1" x14ac:dyDescent="0.25">
      <c r="D544" s="40"/>
    </row>
    <row r="545" spans="4:4" ht="15.75" customHeight="1" x14ac:dyDescent="0.25">
      <c r="D545" s="40"/>
    </row>
    <row r="546" spans="4:4" ht="15.75" customHeight="1" x14ac:dyDescent="0.25">
      <c r="D546" s="40"/>
    </row>
    <row r="547" spans="4:4" ht="15.75" customHeight="1" x14ac:dyDescent="0.25">
      <c r="D547" s="40"/>
    </row>
    <row r="548" spans="4:4" ht="15.75" customHeight="1" x14ac:dyDescent="0.25">
      <c r="D548" s="40"/>
    </row>
    <row r="549" spans="4:4" ht="15.75" customHeight="1" x14ac:dyDescent="0.25">
      <c r="D549" s="40"/>
    </row>
    <row r="550" spans="4:4" ht="15.75" customHeight="1" x14ac:dyDescent="0.25">
      <c r="D550" s="40"/>
    </row>
    <row r="551" spans="4:4" ht="15.75" customHeight="1" x14ac:dyDescent="0.25">
      <c r="D551" s="40"/>
    </row>
    <row r="552" spans="4:4" ht="15.75" customHeight="1" x14ac:dyDescent="0.25">
      <c r="D552" s="40"/>
    </row>
    <row r="553" spans="4:4" ht="15.75" customHeight="1" x14ac:dyDescent="0.25">
      <c r="D553" s="40"/>
    </row>
    <row r="554" spans="4:4" ht="15.75" customHeight="1" x14ac:dyDescent="0.25">
      <c r="D554" s="40"/>
    </row>
    <row r="555" spans="4:4" ht="15.75" customHeight="1" x14ac:dyDescent="0.25">
      <c r="D555" s="40"/>
    </row>
    <row r="556" spans="4:4" ht="15.75" customHeight="1" x14ac:dyDescent="0.25">
      <c r="D556" s="40"/>
    </row>
    <row r="557" spans="4:4" ht="15.75" customHeight="1" x14ac:dyDescent="0.25">
      <c r="D557" s="40"/>
    </row>
    <row r="558" spans="4:4" ht="15.75" customHeight="1" x14ac:dyDescent="0.25">
      <c r="D558" s="40"/>
    </row>
    <row r="559" spans="4:4" ht="15.75" customHeight="1" x14ac:dyDescent="0.25">
      <c r="D559" s="40"/>
    </row>
    <row r="560" spans="4:4" ht="15.75" customHeight="1" x14ac:dyDescent="0.25">
      <c r="D560" s="40"/>
    </row>
    <row r="561" spans="4:4" ht="15.75" customHeight="1" x14ac:dyDescent="0.25">
      <c r="D561" s="40"/>
    </row>
    <row r="562" spans="4:4" ht="15.75" customHeight="1" x14ac:dyDescent="0.25">
      <c r="D562" s="40"/>
    </row>
    <row r="563" spans="4:4" ht="15.75" customHeight="1" x14ac:dyDescent="0.25">
      <c r="D563" s="40"/>
    </row>
    <row r="564" spans="4:4" ht="15.75" customHeight="1" x14ac:dyDescent="0.25">
      <c r="D564" s="40"/>
    </row>
    <row r="565" spans="4:4" ht="15.75" customHeight="1" x14ac:dyDescent="0.25">
      <c r="D565" s="40"/>
    </row>
    <row r="566" spans="4:4" ht="15.75" customHeight="1" x14ac:dyDescent="0.25">
      <c r="D566" s="40"/>
    </row>
    <row r="567" spans="4:4" ht="15.75" customHeight="1" x14ac:dyDescent="0.25">
      <c r="D567" s="40"/>
    </row>
    <row r="568" spans="4:4" ht="15.75" customHeight="1" x14ac:dyDescent="0.25">
      <c r="D568" s="40"/>
    </row>
    <row r="569" spans="4:4" ht="15.75" customHeight="1" x14ac:dyDescent="0.25">
      <c r="D569" s="40"/>
    </row>
    <row r="570" spans="4:4" ht="15.75" customHeight="1" x14ac:dyDescent="0.25">
      <c r="D570" s="40"/>
    </row>
    <row r="571" spans="4:4" ht="15.75" customHeight="1" x14ac:dyDescent="0.25">
      <c r="D571" s="40"/>
    </row>
    <row r="572" spans="4:4" ht="15.75" customHeight="1" x14ac:dyDescent="0.25">
      <c r="D572" s="40"/>
    </row>
    <row r="573" spans="4:4" ht="15.75" customHeight="1" x14ac:dyDescent="0.25">
      <c r="D573" s="40"/>
    </row>
    <row r="574" spans="4:4" ht="15.75" customHeight="1" x14ac:dyDescent="0.25">
      <c r="D574" s="40"/>
    </row>
    <row r="575" spans="4:4" ht="15.75" customHeight="1" x14ac:dyDescent="0.25">
      <c r="D575" s="40"/>
    </row>
    <row r="576" spans="4:4" ht="15.75" customHeight="1" x14ac:dyDescent="0.25">
      <c r="D576" s="40"/>
    </row>
    <row r="577" spans="4:4" ht="15.75" customHeight="1" x14ac:dyDescent="0.25">
      <c r="D577" s="40"/>
    </row>
    <row r="578" spans="4:4" ht="15.75" customHeight="1" x14ac:dyDescent="0.25">
      <c r="D578" s="40"/>
    </row>
    <row r="579" spans="4:4" ht="15.75" customHeight="1" x14ac:dyDescent="0.25">
      <c r="D579" s="40"/>
    </row>
    <row r="580" spans="4:4" ht="15.75" customHeight="1" x14ac:dyDescent="0.25">
      <c r="D580" s="40"/>
    </row>
    <row r="581" spans="4:4" ht="15.75" customHeight="1" x14ac:dyDescent="0.25">
      <c r="D581" s="40"/>
    </row>
    <row r="582" spans="4:4" ht="15.75" customHeight="1" x14ac:dyDescent="0.25">
      <c r="D582" s="40"/>
    </row>
    <row r="583" spans="4:4" ht="15.75" customHeight="1" x14ac:dyDescent="0.25">
      <c r="D583" s="40"/>
    </row>
    <row r="584" spans="4:4" ht="15.75" customHeight="1" x14ac:dyDescent="0.25">
      <c r="D584" s="40"/>
    </row>
    <row r="585" spans="4:4" ht="15.75" customHeight="1" x14ac:dyDescent="0.25">
      <c r="D585" s="40"/>
    </row>
    <row r="586" spans="4:4" ht="15.75" customHeight="1" x14ac:dyDescent="0.25">
      <c r="D586" s="40"/>
    </row>
    <row r="587" spans="4:4" ht="15.75" customHeight="1" x14ac:dyDescent="0.25">
      <c r="D587" s="40"/>
    </row>
    <row r="588" spans="4:4" ht="15.75" customHeight="1" x14ac:dyDescent="0.25">
      <c r="D588" s="40"/>
    </row>
    <row r="589" spans="4:4" ht="15.75" customHeight="1" x14ac:dyDescent="0.25">
      <c r="D589" s="40"/>
    </row>
    <row r="590" spans="4:4" ht="15.75" customHeight="1" x14ac:dyDescent="0.25">
      <c r="D590" s="40"/>
    </row>
    <row r="591" spans="4:4" ht="15.75" customHeight="1" x14ac:dyDescent="0.25">
      <c r="D591" s="40"/>
    </row>
    <row r="592" spans="4:4" ht="15.75" customHeight="1" x14ac:dyDescent="0.25">
      <c r="D592" s="40"/>
    </row>
    <row r="593" spans="4:4" ht="15.75" customHeight="1" x14ac:dyDescent="0.25">
      <c r="D593" s="40"/>
    </row>
    <row r="594" spans="4:4" ht="15.75" customHeight="1" x14ac:dyDescent="0.25">
      <c r="D594" s="40"/>
    </row>
    <row r="595" spans="4:4" ht="15.75" customHeight="1" x14ac:dyDescent="0.25">
      <c r="D595" s="40"/>
    </row>
    <row r="596" spans="4:4" ht="15.75" customHeight="1" x14ac:dyDescent="0.25">
      <c r="D596" s="40"/>
    </row>
    <row r="597" spans="4:4" ht="15.75" customHeight="1" x14ac:dyDescent="0.25">
      <c r="D597" s="40"/>
    </row>
    <row r="598" spans="4:4" ht="15.75" customHeight="1" x14ac:dyDescent="0.25">
      <c r="D598" s="40"/>
    </row>
    <row r="599" spans="4:4" ht="15.75" customHeight="1" x14ac:dyDescent="0.25">
      <c r="D599" s="40"/>
    </row>
    <row r="600" spans="4:4" ht="15.75" customHeight="1" x14ac:dyDescent="0.25">
      <c r="D600" s="40"/>
    </row>
    <row r="601" spans="4:4" ht="15.75" customHeight="1" x14ac:dyDescent="0.25">
      <c r="D601" s="40"/>
    </row>
    <row r="602" spans="4:4" ht="15.75" customHeight="1" x14ac:dyDescent="0.25">
      <c r="D602" s="40"/>
    </row>
    <row r="603" spans="4:4" ht="15.75" customHeight="1" x14ac:dyDescent="0.25">
      <c r="D603" s="40"/>
    </row>
    <row r="604" spans="4:4" ht="15.75" customHeight="1" x14ac:dyDescent="0.25">
      <c r="D604" s="40"/>
    </row>
    <row r="605" spans="4:4" ht="15.75" customHeight="1" x14ac:dyDescent="0.25">
      <c r="D605" s="40"/>
    </row>
    <row r="606" spans="4:4" ht="15.75" customHeight="1" x14ac:dyDescent="0.25">
      <c r="D606" s="40"/>
    </row>
    <row r="607" spans="4:4" ht="15.75" customHeight="1" x14ac:dyDescent="0.25">
      <c r="D607" s="40"/>
    </row>
    <row r="608" spans="4:4" ht="15.75" customHeight="1" x14ac:dyDescent="0.25">
      <c r="D608" s="40"/>
    </row>
    <row r="609" spans="4:4" ht="15.75" customHeight="1" x14ac:dyDescent="0.25">
      <c r="D609" s="40"/>
    </row>
    <row r="610" spans="4:4" ht="15.75" customHeight="1" x14ac:dyDescent="0.25">
      <c r="D610" s="40"/>
    </row>
    <row r="611" spans="4:4" ht="15.75" customHeight="1" x14ac:dyDescent="0.25">
      <c r="D611" s="40"/>
    </row>
    <row r="612" spans="4:4" ht="15.75" customHeight="1" x14ac:dyDescent="0.25">
      <c r="D612" s="40"/>
    </row>
    <row r="613" spans="4:4" ht="15.75" customHeight="1" x14ac:dyDescent="0.25">
      <c r="D613" s="40"/>
    </row>
    <row r="614" spans="4:4" ht="15.75" customHeight="1" x14ac:dyDescent="0.25">
      <c r="D614" s="40"/>
    </row>
    <row r="615" spans="4:4" ht="15.75" customHeight="1" x14ac:dyDescent="0.25">
      <c r="D615" s="40"/>
    </row>
    <row r="616" spans="4:4" ht="15.75" customHeight="1" x14ac:dyDescent="0.25">
      <c r="D616" s="40"/>
    </row>
    <row r="617" spans="4:4" ht="15.75" customHeight="1" x14ac:dyDescent="0.25">
      <c r="D617" s="40"/>
    </row>
    <row r="618" spans="4:4" ht="15.75" customHeight="1" x14ac:dyDescent="0.25">
      <c r="D618" s="40"/>
    </row>
    <row r="619" spans="4:4" ht="15.75" customHeight="1" x14ac:dyDescent="0.25">
      <c r="D619" s="40"/>
    </row>
    <row r="620" spans="4:4" ht="15.75" customHeight="1" x14ac:dyDescent="0.25">
      <c r="D620" s="40"/>
    </row>
    <row r="621" spans="4:4" ht="15.75" customHeight="1" x14ac:dyDescent="0.25">
      <c r="D621" s="40"/>
    </row>
    <row r="622" spans="4:4" ht="15.75" customHeight="1" x14ac:dyDescent="0.25">
      <c r="D622" s="40"/>
    </row>
    <row r="623" spans="4:4" ht="15.75" customHeight="1" x14ac:dyDescent="0.25">
      <c r="D623" s="40"/>
    </row>
    <row r="624" spans="4:4" ht="15.75" customHeight="1" x14ac:dyDescent="0.25">
      <c r="D624" s="40"/>
    </row>
    <row r="625" spans="4:4" ht="15.75" customHeight="1" x14ac:dyDescent="0.25">
      <c r="D625" s="40"/>
    </row>
    <row r="626" spans="4:4" ht="15.75" customHeight="1" x14ac:dyDescent="0.25">
      <c r="D626" s="40"/>
    </row>
    <row r="627" spans="4:4" ht="15.75" customHeight="1" x14ac:dyDescent="0.25">
      <c r="D627" s="40"/>
    </row>
    <row r="628" spans="4:4" ht="15.75" customHeight="1" x14ac:dyDescent="0.25">
      <c r="D628" s="40"/>
    </row>
    <row r="629" spans="4:4" ht="15.75" customHeight="1" x14ac:dyDescent="0.25">
      <c r="D629" s="40"/>
    </row>
    <row r="630" spans="4:4" ht="15.75" customHeight="1" x14ac:dyDescent="0.25">
      <c r="D630" s="40"/>
    </row>
    <row r="631" spans="4:4" ht="15.75" customHeight="1" x14ac:dyDescent="0.25">
      <c r="D631" s="40"/>
    </row>
    <row r="632" spans="4:4" ht="15.75" customHeight="1" x14ac:dyDescent="0.25">
      <c r="D632" s="40"/>
    </row>
    <row r="633" spans="4:4" ht="15.75" customHeight="1" x14ac:dyDescent="0.25">
      <c r="D633" s="40"/>
    </row>
    <row r="634" spans="4:4" ht="15.75" customHeight="1" x14ac:dyDescent="0.25">
      <c r="D634" s="40"/>
    </row>
    <row r="635" spans="4:4" ht="15.75" customHeight="1" x14ac:dyDescent="0.25">
      <c r="D635" s="40"/>
    </row>
    <row r="636" spans="4:4" ht="15.75" customHeight="1" x14ac:dyDescent="0.25">
      <c r="D636" s="40"/>
    </row>
    <row r="637" spans="4:4" ht="15.75" customHeight="1" x14ac:dyDescent="0.25">
      <c r="D637" s="40"/>
    </row>
    <row r="638" spans="4:4" ht="15.75" customHeight="1" x14ac:dyDescent="0.25">
      <c r="D638" s="40"/>
    </row>
    <row r="639" spans="4:4" ht="15.75" customHeight="1" x14ac:dyDescent="0.25">
      <c r="D639" s="40"/>
    </row>
    <row r="640" spans="4:4" ht="15.75" customHeight="1" x14ac:dyDescent="0.25">
      <c r="D640" s="40"/>
    </row>
    <row r="641" spans="4:4" ht="15.75" customHeight="1" x14ac:dyDescent="0.25">
      <c r="D641" s="40"/>
    </row>
    <row r="642" spans="4:4" ht="15.75" customHeight="1" x14ac:dyDescent="0.25">
      <c r="D642" s="40"/>
    </row>
    <row r="643" spans="4:4" ht="15.75" customHeight="1" x14ac:dyDescent="0.25">
      <c r="D643" s="40"/>
    </row>
    <row r="644" spans="4:4" ht="15.75" customHeight="1" x14ac:dyDescent="0.25">
      <c r="D644" s="40"/>
    </row>
    <row r="645" spans="4:4" ht="15.75" customHeight="1" x14ac:dyDescent="0.25">
      <c r="D645" s="40"/>
    </row>
    <row r="646" spans="4:4" ht="15.75" customHeight="1" x14ac:dyDescent="0.25">
      <c r="D646" s="40"/>
    </row>
    <row r="647" spans="4:4" ht="15.75" customHeight="1" x14ac:dyDescent="0.25">
      <c r="D647" s="40"/>
    </row>
    <row r="648" spans="4:4" ht="15.75" customHeight="1" x14ac:dyDescent="0.25">
      <c r="D648" s="40"/>
    </row>
    <row r="649" spans="4:4" ht="15.75" customHeight="1" x14ac:dyDescent="0.25">
      <c r="D649" s="40"/>
    </row>
    <row r="650" spans="4:4" ht="15.75" customHeight="1" x14ac:dyDescent="0.25">
      <c r="D650" s="40"/>
    </row>
    <row r="651" spans="4:4" ht="15.75" customHeight="1" x14ac:dyDescent="0.25">
      <c r="D651" s="40"/>
    </row>
    <row r="652" spans="4:4" ht="15.75" customHeight="1" x14ac:dyDescent="0.25">
      <c r="D652" s="40"/>
    </row>
    <row r="653" spans="4:4" ht="15.75" customHeight="1" x14ac:dyDescent="0.25">
      <c r="D653" s="40"/>
    </row>
    <row r="654" spans="4:4" ht="15.75" customHeight="1" x14ac:dyDescent="0.25">
      <c r="D654" s="40"/>
    </row>
    <row r="655" spans="4:4" ht="15.75" customHeight="1" x14ac:dyDescent="0.25">
      <c r="D655" s="40"/>
    </row>
    <row r="656" spans="4:4" ht="15.75" customHeight="1" x14ac:dyDescent="0.25">
      <c r="D656" s="40"/>
    </row>
    <row r="657" spans="4:4" ht="15.75" customHeight="1" x14ac:dyDescent="0.25">
      <c r="D657" s="40"/>
    </row>
    <row r="658" spans="4:4" ht="15.75" customHeight="1" x14ac:dyDescent="0.25">
      <c r="D658" s="40"/>
    </row>
    <row r="659" spans="4:4" ht="15.75" customHeight="1" x14ac:dyDescent="0.25">
      <c r="D659" s="40"/>
    </row>
    <row r="660" spans="4:4" ht="15.75" customHeight="1" x14ac:dyDescent="0.25">
      <c r="D660" s="40"/>
    </row>
    <row r="661" spans="4:4" ht="15.75" customHeight="1" x14ac:dyDescent="0.25">
      <c r="D661" s="40"/>
    </row>
    <row r="662" spans="4:4" ht="15.75" customHeight="1" x14ac:dyDescent="0.25">
      <c r="D662" s="40"/>
    </row>
    <row r="663" spans="4:4" ht="15.75" customHeight="1" x14ac:dyDescent="0.25">
      <c r="D663" s="40"/>
    </row>
    <row r="664" spans="4:4" ht="15.75" customHeight="1" x14ac:dyDescent="0.25">
      <c r="D664" s="40"/>
    </row>
    <row r="665" spans="4:4" ht="15.75" customHeight="1" x14ac:dyDescent="0.25">
      <c r="D665" s="40"/>
    </row>
    <row r="666" spans="4:4" ht="15.75" customHeight="1" x14ac:dyDescent="0.25">
      <c r="D666" s="40"/>
    </row>
    <row r="667" spans="4:4" ht="15.75" customHeight="1" x14ac:dyDescent="0.25">
      <c r="D667" s="40"/>
    </row>
    <row r="668" spans="4:4" ht="15.75" customHeight="1" x14ac:dyDescent="0.25">
      <c r="D668" s="40"/>
    </row>
    <row r="669" spans="4:4" ht="15.75" customHeight="1" x14ac:dyDescent="0.25">
      <c r="D669" s="40"/>
    </row>
    <row r="670" spans="4:4" ht="15.75" customHeight="1" x14ac:dyDescent="0.25">
      <c r="D670" s="40"/>
    </row>
    <row r="671" spans="4:4" ht="15.75" customHeight="1" x14ac:dyDescent="0.25">
      <c r="D671" s="40"/>
    </row>
    <row r="672" spans="4:4" ht="15.75" customHeight="1" x14ac:dyDescent="0.25">
      <c r="D672" s="40"/>
    </row>
    <row r="673" spans="4:4" ht="15.75" customHeight="1" x14ac:dyDescent="0.25">
      <c r="D673" s="40"/>
    </row>
    <row r="674" spans="4:4" ht="15.75" customHeight="1" x14ac:dyDescent="0.25">
      <c r="D674" s="40"/>
    </row>
    <row r="675" spans="4:4" ht="15.75" customHeight="1" x14ac:dyDescent="0.25">
      <c r="D675" s="40"/>
    </row>
    <row r="676" spans="4:4" ht="15.75" customHeight="1" x14ac:dyDescent="0.25">
      <c r="D676" s="40"/>
    </row>
    <row r="677" spans="4:4" ht="15.75" customHeight="1" x14ac:dyDescent="0.25">
      <c r="D677" s="40"/>
    </row>
    <row r="678" spans="4:4" ht="15.75" customHeight="1" x14ac:dyDescent="0.25">
      <c r="D678" s="40"/>
    </row>
    <row r="679" spans="4:4" ht="15.75" customHeight="1" x14ac:dyDescent="0.25">
      <c r="D679" s="40"/>
    </row>
    <row r="680" spans="4:4" ht="15.75" customHeight="1" x14ac:dyDescent="0.25">
      <c r="D680" s="40"/>
    </row>
    <row r="681" spans="4:4" ht="15.75" customHeight="1" x14ac:dyDescent="0.25">
      <c r="D681" s="40"/>
    </row>
    <row r="682" spans="4:4" ht="15.75" customHeight="1" x14ac:dyDescent="0.25">
      <c r="D682" s="40"/>
    </row>
    <row r="683" spans="4:4" ht="15.75" customHeight="1" x14ac:dyDescent="0.25">
      <c r="D683" s="40"/>
    </row>
    <row r="684" spans="4:4" ht="15.75" customHeight="1" x14ac:dyDescent="0.25">
      <c r="D684" s="40"/>
    </row>
    <row r="685" spans="4:4" ht="15.75" customHeight="1" x14ac:dyDescent="0.25">
      <c r="D685" s="40"/>
    </row>
    <row r="686" spans="4:4" ht="15.75" customHeight="1" x14ac:dyDescent="0.25">
      <c r="D686" s="40"/>
    </row>
    <row r="687" spans="4:4" ht="15.75" customHeight="1" x14ac:dyDescent="0.25">
      <c r="D687" s="40"/>
    </row>
    <row r="688" spans="4:4" ht="15.75" customHeight="1" x14ac:dyDescent="0.25">
      <c r="D688" s="40"/>
    </row>
    <row r="689" spans="4:4" ht="15.75" customHeight="1" x14ac:dyDescent="0.25">
      <c r="D689" s="40"/>
    </row>
    <row r="690" spans="4:4" ht="15.75" customHeight="1" x14ac:dyDescent="0.25">
      <c r="D690" s="40"/>
    </row>
    <row r="691" spans="4:4" ht="15.75" customHeight="1" x14ac:dyDescent="0.25">
      <c r="D691" s="40"/>
    </row>
    <row r="692" spans="4:4" ht="15.75" customHeight="1" x14ac:dyDescent="0.25">
      <c r="D692" s="40"/>
    </row>
    <row r="693" spans="4:4" ht="15.75" customHeight="1" x14ac:dyDescent="0.25">
      <c r="D693" s="40"/>
    </row>
    <row r="694" spans="4:4" ht="15.75" customHeight="1" x14ac:dyDescent="0.25">
      <c r="D694" s="40"/>
    </row>
    <row r="695" spans="4:4" ht="15.75" customHeight="1" x14ac:dyDescent="0.25">
      <c r="D695" s="40"/>
    </row>
    <row r="696" spans="4:4" ht="15.75" customHeight="1" x14ac:dyDescent="0.25">
      <c r="D696" s="40"/>
    </row>
    <row r="697" spans="4:4" ht="15.75" customHeight="1" x14ac:dyDescent="0.25">
      <c r="D697" s="40"/>
    </row>
    <row r="698" spans="4:4" ht="15.75" customHeight="1" x14ac:dyDescent="0.25">
      <c r="D698" s="40"/>
    </row>
    <row r="699" spans="4:4" ht="15.75" customHeight="1" x14ac:dyDescent="0.25">
      <c r="D699" s="40"/>
    </row>
    <row r="700" spans="4:4" ht="15.75" customHeight="1" x14ac:dyDescent="0.25">
      <c r="D700" s="40"/>
    </row>
    <row r="701" spans="4:4" ht="15.75" customHeight="1" x14ac:dyDescent="0.25">
      <c r="D701" s="40"/>
    </row>
    <row r="702" spans="4:4" ht="15.75" customHeight="1" x14ac:dyDescent="0.25">
      <c r="D702" s="40"/>
    </row>
    <row r="703" spans="4:4" ht="15.75" customHeight="1" x14ac:dyDescent="0.25">
      <c r="D703" s="40"/>
    </row>
    <row r="704" spans="4:4" ht="15.75" customHeight="1" x14ac:dyDescent="0.25">
      <c r="D704" s="40"/>
    </row>
    <row r="705" spans="4:4" ht="15.75" customHeight="1" x14ac:dyDescent="0.25">
      <c r="D705" s="40"/>
    </row>
    <row r="706" spans="4:4" ht="15.75" customHeight="1" x14ac:dyDescent="0.25">
      <c r="D706" s="40"/>
    </row>
    <row r="707" spans="4:4" ht="15.75" customHeight="1" x14ac:dyDescent="0.25">
      <c r="D707" s="40"/>
    </row>
    <row r="708" spans="4:4" ht="15.75" customHeight="1" x14ac:dyDescent="0.25">
      <c r="D708" s="40"/>
    </row>
    <row r="709" spans="4:4" ht="15.75" customHeight="1" x14ac:dyDescent="0.25">
      <c r="D709" s="40"/>
    </row>
    <row r="710" spans="4:4" ht="15.75" customHeight="1" x14ac:dyDescent="0.25">
      <c r="D710" s="40"/>
    </row>
    <row r="711" spans="4:4" ht="15.75" customHeight="1" x14ac:dyDescent="0.25">
      <c r="D711" s="40"/>
    </row>
    <row r="712" spans="4:4" ht="15.75" customHeight="1" x14ac:dyDescent="0.25">
      <c r="D712" s="40"/>
    </row>
    <row r="713" spans="4:4" ht="15.75" customHeight="1" x14ac:dyDescent="0.25">
      <c r="D713" s="40"/>
    </row>
    <row r="714" spans="4:4" ht="15.75" customHeight="1" x14ac:dyDescent="0.25">
      <c r="D714" s="40"/>
    </row>
    <row r="715" spans="4:4" ht="15.75" customHeight="1" x14ac:dyDescent="0.25">
      <c r="D715" s="40"/>
    </row>
    <row r="716" spans="4:4" ht="15.75" customHeight="1" x14ac:dyDescent="0.25">
      <c r="D716" s="40"/>
    </row>
    <row r="717" spans="4:4" ht="15.75" customHeight="1" x14ac:dyDescent="0.25">
      <c r="D717" s="40"/>
    </row>
    <row r="718" spans="4:4" ht="15.75" customHeight="1" x14ac:dyDescent="0.25">
      <c r="D718" s="40"/>
    </row>
    <row r="719" spans="4:4" ht="15.75" customHeight="1" x14ac:dyDescent="0.25">
      <c r="D719" s="40"/>
    </row>
    <row r="720" spans="4:4" ht="15.75" customHeight="1" x14ac:dyDescent="0.25">
      <c r="D720" s="40"/>
    </row>
    <row r="721" spans="4:4" ht="15.75" customHeight="1" x14ac:dyDescent="0.25">
      <c r="D721" s="40"/>
    </row>
    <row r="722" spans="4:4" ht="15.75" customHeight="1" x14ac:dyDescent="0.25">
      <c r="D722" s="40"/>
    </row>
    <row r="723" spans="4:4" ht="15.75" customHeight="1" x14ac:dyDescent="0.25">
      <c r="D723" s="40"/>
    </row>
    <row r="724" spans="4:4" ht="15.75" customHeight="1" x14ac:dyDescent="0.25">
      <c r="D724" s="40"/>
    </row>
    <row r="725" spans="4:4" ht="15.75" customHeight="1" x14ac:dyDescent="0.25">
      <c r="D725" s="40"/>
    </row>
    <row r="726" spans="4:4" ht="15.75" customHeight="1" x14ac:dyDescent="0.25">
      <c r="D726" s="40"/>
    </row>
    <row r="727" spans="4:4" ht="15.75" customHeight="1" x14ac:dyDescent="0.25">
      <c r="D727" s="40"/>
    </row>
    <row r="728" spans="4:4" ht="15.75" customHeight="1" x14ac:dyDescent="0.25">
      <c r="D728" s="40"/>
    </row>
    <row r="729" spans="4:4" ht="15.75" customHeight="1" x14ac:dyDescent="0.25">
      <c r="D729" s="40"/>
    </row>
    <row r="730" spans="4:4" ht="15.75" customHeight="1" x14ac:dyDescent="0.25">
      <c r="D730" s="40"/>
    </row>
    <row r="731" spans="4:4" ht="15.75" customHeight="1" x14ac:dyDescent="0.25">
      <c r="D731" s="40"/>
    </row>
    <row r="732" spans="4:4" ht="15.75" customHeight="1" x14ac:dyDescent="0.25">
      <c r="D732" s="40"/>
    </row>
    <row r="733" spans="4:4" ht="15.75" customHeight="1" x14ac:dyDescent="0.25">
      <c r="D733" s="40"/>
    </row>
    <row r="734" spans="4:4" ht="15.75" customHeight="1" x14ac:dyDescent="0.25">
      <c r="D734" s="40"/>
    </row>
    <row r="735" spans="4:4" ht="15.75" customHeight="1" x14ac:dyDescent="0.25">
      <c r="D735" s="40"/>
    </row>
    <row r="736" spans="4:4" ht="15.75" customHeight="1" x14ac:dyDescent="0.25">
      <c r="D736" s="40"/>
    </row>
    <row r="737" spans="4:4" ht="15.75" customHeight="1" x14ac:dyDescent="0.25">
      <c r="D737" s="40"/>
    </row>
    <row r="738" spans="4:4" ht="15.75" customHeight="1" x14ac:dyDescent="0.25">
      <c r="D738" s="40"/>
    </row>
    <row r="739" spans="4:4" ht="15.75" customHeight="1" x14ac:dyDescent="0.25">
      <c r="D739" s="40"/>
    </row>
    <row r="740" spans="4:4" ht="15.75" customHeight="1" x14ac:dyDescent="0.25">
      <c r="D740" s="40"/>
    </row>
    <row r="741" spans="4:4" ht="15.75" customHeight="1" x14ac:dyDescent="0.25">
      <c r="D741" s="40"/>
    </row>
    <row r="742" spans="4:4" ht="15.75" customHeight="1" x14ac:dyDescent="0.25">
      <c r="D742" s="40"/>
    </row>
    <row r="743" spans="4:4" ht="15.75" customHeight="1" x14ac:dyDescent="0.25">
      <c r="D743" s="40"/>
    </row>
    <row r="744" spans="4:4" ht="15.75" customHeight="1" x14ac:dyDescent="0.25">
      <c r="D744" s="40"/>
    </row>
    <row r="745" spans="4:4" ht="15.75" customHeight="1" x14ac:dyDescent="0.25">
      <c r="D745" s="40"/>
    </row>
    <row r="746" spans="4:4" ht="15.75" customHeight="1" x14ac:dyDescent="0.25">
      <c r="D746" s="40"/>
    </row>
    <row r="747" spans="4:4" ht="15.75" customHeight="1" x14ac:dyDescent="0.25">
      <c r="D747" s="40"/>
    </row>
    <row r="748" spans="4:4" ht="15.75" customHeight="1" x14ac:dyDescent="0.25">
      <c r="D748" s="40"/>
    </row>
    <row r="749" spans="4:4" ht="15.75" customHeight="1" x14ac:dyDescent="0.25">
      <c r="D749" s="40"/>
    </row>
    <row r="750" spans="4:4" ht="15.75" customHeight="1" x14ac:dyDescent="0.25">
      <c r="D750" s="40"/>
    </row>
    <row r="751" spans="4:4" ht="15.75" customHeight="1" x14ac:dyDescent="0.25">
      <c r="D751" s="40"/>
    </row>
    <row r="752" spans="4:4" ht="15.75" customHeight="1" x14ac:dyDescent="0.25">
      <c r="D752" s="40"/>
    </row>
    <row r="753" spans="4:4" ht="15.75" customHeight="1" x14ac:dyDescent="0.25">
      <c r="D753" s="40"/>
    </row>
    <row r="754" spans="4:4" ht="15.75" customHeight="1" x14ac:dyDescent="0.25">
      <c r="D754" s="40"/>
    </row>
    <row r="755" spans="4:4" ht="15.75" customHeight="1" x14ac:dyDescent="0.25">
      <c r="D755" s="40"/>
    </row>
    <row r="756" spans="4:4" ht="15.75" customHeight="1" x14ac:dyDescent="0.25">
      <c r="D756" s="40"/>
    </row>
    <row r="757" spans="4:4" ht="15.75" customHeight="1" x14ac:dyDescent="0.25">
      <c r="D757" s="40"/>
    </row>
    <row r="758" spans="4:4" ht="15.75" customHeight="1" x14ac:dyDescent="0.25">
      <c r="D758" s="40"/>
    </row>
    <row r="759" spans="4:4" ht="15.75" customHeight="1" x14ac:dyDescent="0.25">
      <c r="D759" s="40"/>
    </row>
    <row r="760" spans="4:4" ht="15.75" customHeight="1" x14ac:dyDescent="0.25">
      <c r="D760" s="40"/>
    </row>
    <row r="761" spans="4:4" ht="15.75" customHeight="1" x14ac:dyDescent="0.25">
      <c r="D761" s="40"/>
    </row>
    <row r="762" spans="4:4" ht="15.75" customHeight="1" x14ac:dyDescent="0.25">
      <c r="D762" s="40"/>
    </row>
    <row r="763" spans="4:4" ht="15.75" customHeight="1" x14ac:dyDescent="0.25">
      <c r="D763" s="40"/>
    </row>
    <row r="764" spans="4:4" ht="15.75" customHeight="1" x14ac:dyDescent="0.25">
      <c r="D764" s="40"/>
    </row>
    <row r="765" spans="4:4" ht="15.75" customHeight="1" x14ac:dyDescent="0.25">
      <c r="D765" s="40"/>
    </row>
    <row r="766" spans="4:4" ht="15.75" customHeight="1" x14ac:dyDescent="0.25">
      <c r="D766" s="40"/>
    </row>
    <row r="767" spans="4:4" ht="15.75" customHeight="1" x14ac:dyDescent="0.25">
      <c r="D767" s="40"/>
    </row>
    <row r="768" spans="4:4" ht="15.75" customHeight="1" x14ac:dyDescent="0.25">
      <c r="D768" s="40"/>
    </row>
    <row r="769" spans="4:4" ht="15.75" customHeight="1" x14ac:dyDescent="0.25">
      <c r="D769" s="40"/>
    </row>
    <row r="770" spans="4:4" ht="15.75" customHeight="1" x14ac:dyDescent="0.25">
      <c r="D770" s="40"/>
    </row>
    <row r="771" spans="4:4" ht="15.75" customHeight="1" x14ac:dyDescent="0.25">
      <c r="D771" s="40"/>
    </row>
    <row r="772" spans="4:4" ht="15.75" customHeight="1" x14ac:dyDescent="0.25">
      <c r="D772" s="40"/>
    </row>
    <row r="773" spans="4:4" ht="15.75" customHeight="1" x14ac:dyDescent="0.25">
      <c r="D773" s="40"/>
    </row>
    <row r="774" spans="4:4" ht="15.75" customHeight="1" x14ac:dyDescent="0.25">
      <c r="D774" s="40"/>
    </row>
    <row r="775" spans="4:4" ht="15.75" customHeight="1" x14ac:dyDescent="0.25">
      <c r="D775" s="40"/>
    </row>
    <row r="776" spans="4:4" ht="15.75" customHeight="1" x14ac:dyDescent="0.25">
      <c r="D776" s="40"/>
    </row>
    <row r="777" spans="4:4" ht="15.75" customHeight="1" x14ac:dyDescent="0.25">
      <c r="D777" s="40"/>
    </row>
    <row r="778" spans="4:4" ht="15.75" customHeight="1" x14ac:dyDescent="0.25">
      <c r="D778" s="40"/>
    </row>
    <row r="779" spans="4:4" ht="15.75" customHeight="1" x14ac:dyDescent="0.25">
      <c r="D779" s="40"/>
    </row>
    <row r="780" spans="4:4" ht="15.75" customHeight="1" x14ac:dyDescent="0.25">
      <c r="D780" s="40"/>
    </row>
    <row r="781" spans="4:4" ht="15.75" customHeight="1" x14ac:dyDescent="0.25">
      <c r="D781" s="40"/>
    </row>
    <row r="782" spans="4:4" ht="15.75" customHeight="1" x14ac:dyDescent="0.25">
      <c r="D782" s="40"/>
    </row>
    <row r="783" spans="4:4" ht="15.75" customHeight="1" x14ac:dyDescent="0.25">
      <c r="D783" s="40"/>
    </row>
    <row r="784" spans="4:4" ht="15.75" customHeight="1" x14ac:dyDescent="0.25">
      <c r="D784" s="40"/>
    </row>
    <row r="785" spans="4:4" ht="15.75" customHeight="1" x14ac:dyDescent="0.25">
      <c r="D785" s="40"/>
    </row>
    <row r="786" spans="4:4" ht="15.75" customHeight="1" x14ac:dyDescent="0.25">
      <c r="D786" s="40"/>
    </row>
    <row r="787" spans="4:4" ht="15.75" customHeight="1" x14ac:dyDescent="0.25">
      <c r="D787" s="40"/>
    </row>
    <row r="788" spans="4:4" ht="15.75" customHeight="1" x14ac:dyDescent="0.25">
      <c r="D788" s="40"/>
    </row>
    <row r="789" spans="4:4" ht="15.75" customHeight="1" x14ac:dyDescent="0.25">
      <c r="D789" s="40"/>
    </row>
    <row r="790" spans="4:4" ht="15.75" customHeight="1" x14ac:dyDescent="0.25">
      <c r="D790" s="40"/>
    </row>
    <row r="791" spans="4:4" ht="15.75" customHeight="1" x14ac:dyDescent="0.25">
      <c r="D791" s="40"/>
    </row>
    <row r="792" spans="4:4" ht="15.75" customHeight="1" x14ac:dyDescent="0.25">
      <c r="D792" s="40"/>
    </row>
    <row r="793" spans="4:4" ht="15.75" customHeight="1" x14ac:dyDescent="0.25">
      <c r="D793" s="40"/>
    </row>
    <row r="794" spans="4:4" ht="15.75" customHeight="1" x14ac:dyDescent="0.25">
      <c r="D794" s="40"/>
    </row>
    <row r="795" spans="4:4" ht="15.75" customHeight="1" x14ac:dyDescent="0.25">
      <c r="D795" s="40"/>
    </row>
    <row r="796" spans="4:4" ht="15.75" customHeight="1" x14ac:dyDescent="0.25">
      <c r="D796" s="40"/>
    </row>
    <row r="797" spans="4:4" ht="15.75" customHeight="1" x14ac:dyDescent="0.25">
      <c r="D797" s="40"/>
    </row>
    <row r="798" spans="4:4" ht="15.75" customHeight="1" x14ac:dyDescent="0.25">
      <c r="D798" s="40"/>
    </row>
    <row r="799" spans="4:4" ht="15.75" customHeight="1" x14ac:dyDescent="0.25">
      <c r="D799" s="40"/>
    </row>
    <row r="800" spans="4:4" ht="15.75" customHeight="1" x14ac:dyDescent="0.25">
      <c r="D800" s="40"/>
    </row>
    <row r="801" spans="4:4" ht="15.75" customHeight="1" x14ac:dyDescent="0.25">
      <c r="D801" s="40"/>
    </row>
    <row r="802" spans="4:4" ht="15.75" customHeight="1" x14ac:dyDescent="0.25">
      <c r="D802" s="40"/>
    </row>
    <row r="803" spans="4:4" ht="15.75" customHeight="1" x14ac:dyDescent="0.25">
      <c r="D803" s="40"/>
    </row>
    <row r="804" spans="4:4" ht="15.75" customHeight="1" x14ac:dyDescent="0.25">
      <c r="D804" s="40"/>
    </row>
    <row r="805" spans="4:4" ht="15.75" customHeight="1" x14ac:dyDescent="0.25">
      <c r="D805" s="40"/>
    </row>
    <row r="806" spans="4:4" ht="15.75" customHeight="1" x14ac:dyDescent="0.25">
      <c r="D806" s="40"/>
    </row>
    <row r="807" spans="4:4" ht="15.75" customHeight="1" x14ac:dyDescent="0.25">
      <c r="D807" s="40"/>
    </row>
    <row r="808" spans="4:4" ht="15.75" customHeight="1" x14ac:dyDescent="0.25">
      <c r="D808" s="40"/>
    </row>
    <row r="809" spans="4:4" ht="15.75" customHeight="1" x14ac:dyDescent="0.25">
      <c r="D809" s="40"/>
    </row>
    <row r="810" spans="4:4" ht="15.75" customHeight="1" x14ac:dyDescent="0.25">
      <c r="D810" s="40"/>
    </row>
    <row r="811" spans="4:4" ht="15.75" customHeight="1" x14ac:dyDescent="0.25">
      <c r="D811" s="40"/>
    </row>
    <row r="812" spans="4:4" ht="15.75" customHeight="1" x14ac:dyDescent="0.25">
      <c r="D812" s="40"/>
    </row>
    <row r="813" spans="4:4" ht="15.75" customHeight="1" x14ac:dyDescent="0.25">
      <c r="D813" s="40"/>
    </row>
    <row r="814" spans="4:4" ht="15.75" customHeight="1" x14ac:dyDescent="0.25">
      <c r="D814" s="40"/>
    </row>
    <row r="815" spans="4:4" ht="15.75" customHeight="1" x14ac:dyDescent="0.25">
      <c r="D815" s="40"/>
    </row>
    <row r="816" spans="4:4" ht="15.75" customHeight="1" x14ac:dyDescent="0.25">
      <c r="D816" s="40"/>
    </row>
    <row r="817" spans="4:4" ht="15.75" customHeight="1" x14ac:dyDescent="0.25">
      <c r="D817" s="40"/>
    </row>
    <row r="818" spans="4:4" ht="15.75" customHeight="1" x14ac:dyDescent="0.25">
      <c r="D818" s="40"/>
    </row>
    <row r="819" spans="4:4" ht="15.75" customHeight="1" x14ac:dyDescent="0.25">
      <c r="D819" s="40"/>
    </row>
    <row r="820" spans="4:4" ht="15.75" customHeight="1" x14ac:dyDescent="0.25">
      <c r="D820" s="40"/>
    </row>
    <row r="821" spans="4:4" ht="15.75" customHeight="1" x14ac:dyDescent="0.25">
      <c r="D821" s="40"/>
    </row>
    <row r="822" spans="4:4" ht="15.75" customHeight="1" x14ac:dyDescent="0.25">
      <c r="D822" s="40"/>
    </row>
    <row r="823" spans="4:4" ht="15.75" customHeight="1" x14ac:dyDescent="0.25">
      <c r="D823" s="40"/>
    </row>
    <row r="824" spans="4:4" ht="15.75" customHeight="1" x14ac:dyDescent="0.25">
      <c r="D824" s="40"/>
    </row>
    <row r="825" spans="4:4" ht="15.75" customHeight="1" x14ac:dyDescent="0.25">
      <c r="D825" s="40"/>
    </row>
    <row r="826" spans="4:4" ht="15.75" customHeight="1" x14ac:dyDescent="0.25">
      <c r="D826" s="40"/>
    </row>
    <row r="827" spans="4:4" ht="15.75" customHeight="1" x14ac:dyDescent="0.25">
      <c r="D827" s="40"/>
    </row>
    <row r="828" spans="4:4" ht="15.75" customHeight="1" x14ac:dyDescent="0.25">
      <c r="D828" s="40"/>
    </row>
    <row r="829" spans="4:4" ht="15.75" customHeight="1" x14ac:dyDescent="0.25">
      <c r="D829" s="40"/>
    </row>
    <row r="830" spans="4:4" ht="15.75" customHeight="1" x14ac:dyDescent="0.25">
      <c r="D830" s="40"/>
    </row>
    <row r="831" spans="4:4" ht="15.75" customHeight="1" x14ac:dyDescent="0.25">
      <c r="D831" s="40"/>
    </row>
    <row r="832" spans="4:4" ht="15.75" customHeight="1" x14ac:dyDescent="0.25">
      <c r="D832" s="40"/>
    </row>
    <row r="833" spans="4:4" ht="15.75" customHeight="1" x14ac:dyDescent="0.25">
      <c r="D833" s="40"/>
    </row>
    <row r="834" spans="4:4" ht="15.75" customHeight="1" x14ac:dyDescent="0.25">
      <c r="D834" s="40"/>
    </row>
    <row r="835" spans="4:4" ht="15.75" customHeight="1" x14ac:dyDescent="0.25">
      <c r="D835" s="40"/>
    </row>
    <row r="836" spans="4:4" ht="15.75" customHeight="1" x14ac:dyDescent="0.25">
      <c r="D836" s="40"/>
    </row>
    <row r="837" spans="4:4" ht="15.75" customHeight="1" x14ac:dyDescent="0.25">
      <c r="D837" s="40"/>
    </row>
    <row r="838" spans="4:4" ht="15.75" customHeight="1" x14ac:dyDescent="0.25">
      <c r="D838" s="40"/>
    </row>
    <row r="839" spans="4:4" ht="15.75" customHeight="1" x14ac:dyDescent="0.25">
      <c r="D839" s="40"/>
    </row>
    <row r="840" spans="4:4" ht="15.75" customHeight="1" x14ac:dyDescent="0.25">
      <c r="D840" s="40"/>
    </row>
    <row r="841" spans="4:4" ht="15.75" customHeight="1" x14ac:dyDescent="0.25">
      <c r="D841" s="40"/>
    </row>
    <row r="842" spans="4:4" ht="15.75" customHeight="1" x14ac:dyDescent="0.25">
      <c r="D842" s="40"/>
    </row>
    <row r="843" spans="4:4" ht="15.75" customHeight="1" x14ac:dyDescent="0.25">
      <c r="D843" s="40"/>
    </row>
    <row r="844" spans="4:4" ht="15.75" customHeight="1" x14ac:dyDescent="0.25">
      <c r="D844" s="40"/>
    </row>
    <row r="845" spans="4:4" ht="15.75" customHeight="1" x14ac:dyDescent="0.25">
      <c r="D845" s="40"/>
    </row>
    <row r="846" spans="4:4" ht="15.75" customHeight="1" x14ac:dyDescent="0.25">
      <c r="D846" s="40"/>
    </row>
    <row r="847" spans="4:4" ht="15.75" customHeight="1" x14ac:dyDescent="0.25">
      <c r="D847" s="40"/>
    </row>
    <row r="848" spans="4:4" ht="15.75" customHeight="1" x14ac:dyDescent="0.25">
      <c r="D848" s="40"/>
    </row>
    <row r="849" spans="4:4" ht="15.75" customHeight="1" x14ac:dyDescent="0.25">
      <c r="D849" s="40"/>
    </row>
    <row r="850" spans="4:4" ht="15.75" customHeight="1" x14ac:dyDescent="0.25">
      <c r="D850" s="40"/>
    </row>
    <row r="851" spans="4:4" ht="15.75" customHeight="1" x14ac:dyDescent="0.25">
      <c r="D851" s="40"/>
    </row>
    <row r="852" spans="4:4" ht="15.75" customHeight="1" x14ac:dyDescent="0.25">
      <c r="D852" s="40"/>
    </row>
    <row r="853" spans="4:4" ht="15.75" customHeight="1" x14ac:dyDescent="0.25">
      <c r="D853" s="40"/>
    </row>
    <row r="854" spans="4:4" ht="15.75" customHeight="1" x14ac:dyDescent="0.25">
      <c r="D854" s="40"/>
    </row>
    <row r="855" spans="4:4" ht="15.75" customHeight="1" x14ac:dyDescent="0.25">
      <c r="D855" s="40"/>
    </row>
    <row r="856" spans="4:4" ht="15.75" customHeight="1" x14ac:dyDescent="0.25">
      <c r="D856" s="40"/>
    </row>
    <row r="857" spans="4:4" ht="15.75" customHeight="1" x14ac:dyDescent="0.25">
      <c r="D857" s="40"/>
    </row>
    <row r="858" spans="4:4" ht="15.75" customHeight="1" x14ac:dyDescent="0.25">
      <c r="D858" s="40"/>
    </row>
    <row r="859" spans="4:4" ht="15.75" customHeight="1" x14ac:dyDescent="0.25">
      <c r="D859" s="40"/>
    </row>
    <row r="860" spans="4:4" ht="15.75" customHeight="1" x14ac:dyDescent="0.25">
      <c r="D860" s="40"/>
    </row>
    <row r="861" spans="4:4" ht="15.75" customHeight="1" x14ac:dyDescent="0.25">
      <c r="D861" s="40"/>
    </row>
    <row r="862" spans="4:4" ht="15.75" customHeight="1" x14ac:dyDescent="0.25">
      <c r="D862" s="40"/>
    </row>
    <row r="863" spans="4:4" ht="15.75" customHeight="1" x14ac:dyDescent="0.25">
      <c r="D863" s="40"/>
    </row>
    <row r="864" spans="4:4" ht="15.75" customHeight="1" x14ac:dyDescent="0.25">
      <c r="D864" s="40"/>
    </row>
    <row r="865" spans="4:4" ht="15.75" customHeight="1" x14ac:dyDescent="0.25">
      <c r="D865" s="40"/>
    </row>
    <row r="866" spans="4:4" ht="15.75" customHeight="1" x14ac:dyDescent="0.25">
      <c r="D866" s="40"/>
    </row>
    <row r="867" spans="4:4" ht="15.75" customHeight="1" x14ac:dyDescent="0.25">
      <c r="D867" s="40"/>
    </row>
    <row r="868" spans="4:4" ht="15.75" customHeight="1" x14ac:dyDescent="0.25">
      <c r="D868" s="40"/>
    </row>
    <row r="869" spans="4:4" ht="15.75" customHeight="1" x14ac:dyDescent="0.25">
      <c r="D869" s="40"/>
    </row>
    <row r="870" spans="4:4" ht="15.75" customHeight="1" x14ac:dyDescent="0.25">
      <c r="D870" s="40"/>
    </row>
    <row r="871" spans="4:4" ht="15.75" customHeight="1" x14ac:dyDescent="0.25">
      <c r="D871" s="40"/>
    </row>
    <row r="872" spans="4:4" ht="15.75" customHeight="1" x14ac:dyDescent="0.25">
      <c r="D872" s="40"/>
    </row>
    <row r="873" spans="4:4" ht="15.75" customHeight="1" x14ac:dyDescent="0.25">
      <c r="D873" s="40"/>
    </row>
    <row r="874" spans="4:4" ht="15.75" customHeight="1" x14ac:dyDescent="0.25">
      <c r="D874" s="40"/>
    </row>
    <row r="875" spans="4:4" ht="15.75" customHeight="1" x14ac:dyDescent="0.25">
      <c r="D875" s="40"/>
    </row>
    <row r="876" spans="4:4" ht="15.75" customHeight="1" x14ac:dyDescent="0.25">
      <c r="D876" s="40"/>
    </row>
    <row r="877" spans="4:4" ht="15.75" customHeight="1" x14ac:dyDescent="0.25">
      <c r="D877" s="40"/>
    </row>
    <row r="878" spans="4:4" ht="15.75" customHeight="1" x14ac:dyDescent="0.25">
      <c r="D878" s="40"/>
    </row>
    <row r="879" spans="4:4" ht="15.75" customHeight="1" x14ac:dyDescent="0.25">
      <c r="D879" s="40"/>
    </row>
    <row r="880" spans="4:4" ht="15.75" customHeight="1" x14ac:dyDescent="0.25">
      <c r="D880" s="40"/>
    </row>
    <row r="881" spans="4:4" ht="15.75" customHeight="1" x14ac:dyDescent="0.25">
      <c r="D881" s="40"/>
    </row>
    <row r="882" spans="4:4" ht="15.75" customHeight="1" x14ac:dyDescent="0.25">
      <c r="D882" s="40"/>
    </row>
    <row r="883" spans="4:4" ht="15.75" customHeight="1" x14ac:dyDescent="0.25">
      <c r="D883" s="40"/>
    </row>
    <row r="884" spans="4:4" ht="15.75" customHeight="1" x14ac:dyDescent="0.25">
      <c r="D884" s="40"/>
    </row>
    <row r="885" spans="4:4" ht="15.75" customHeight="1" x14ac:dyDescent="0.25">
      <c r="D885" s="40"/>
    </row>
    <row r="886" spans="4:4" ht="15.75" customHeight="1" x14ac:dyDescent="0.25">
      <c r="D886" s="40"/>
    </row>
    <row r="887" spans="4:4" ht="15.75" customHeight="1" x14ac:dyDescent="0.25">
      <c r="D887" s="40"/>
    </row>
    <row r="888" spans="4:4" ht="15.75" customHeight="1" x14ac:dyDescent="0.25">
      <c r="D888" s="40"/>
    </row>
    <row r="889" spans="4:4" ht="15.75" customHeight="1" x14ac:dyDescent="0.25">
      <c r="D889" s="40"/>
    </row>
    <row r="890" spans="4:4" ht="15.75" customHeight="1" x14ac:dyDescent="0.25">
      <c r="D890" s="40"/>
    </row>
    <row r="891" spans="4:4" ht="15.75" customHeight="1" x14ac:dyDescent="0.25">
      <c r="D891" s="40"/>
    </row>
    <row r="892" spans="4:4" ht="15.75" customHeight="1" x14ac:dyDescent="0.25">
      <c r="D892" s="40"/>
    </row>
    <row r="893" spans="4:4" ht="15.75" customHeight="1" x14ac:dyDescent="0.25">
      <c r="D893" s="40"/>
    </row>
    <row r="894" spans="4:4" ht="15.75" customHeight="1" x14ac:dyDescent="0.25">
      <c r="D894" s="40"/>
    </row>
    <row r="895" spans="4:4" ht="15.75" customHeight="1" x14ac:dyDescent="0.25">
      <c r="D895" s="40"/>
    </row>
    <row r="896" spans="4:4" ht="15.75" customHeight="1" x14ac:dyDescent="0.25">
      <c r="D896" s="40"/>
    </row>
    <row r="897" spans="4:4" ht="15.75" customHeight="1" x14ac:dyDescent="0.25">
      <c r="D897" s="40"/>
    </row>
    <row r="898" spans="4:4" ht="15.75" customHeight="1" x14ac:dyDescent="0.25">
      <c r="D898" s="40"/>
    </row>
    <row r="899" spans="4:4" ht="15.75" customHeight="1" x14ac:dyDescent="0.25">
      <c r="D899" s="40"/>
    </row>
    <row r="900" spans="4:4" ht="15.75" customHeight="1" x14ac:dyDescent="0.25">
      <c r="D900" s="40"/>
    </row>
    <row r="901" spans="4:4" ht="15.75" customHeight="1" x14ac:dyDescent="0.25">
      <c r="D901" s="40"/>
    </row>
    <row r="902" spans="4:4" ht="15.75" customHeight="1" x14ac:dyDescent="0.25">
      <c r="D902" s="40"/>
    </row>
    <row r="903" spans="4:4" ht="15.75" customHeight="1" x14ac:dyDescent="0.25">
      <c r="D903" s="40"/>
    </row>
    <row r="904" spans="4:4" ht="15.75" customHeight="1" x14ac:dyDescent="0.25">
      <c r="D904" s="40"/>
    </row>
    <row r="905" spans="4:4" ht="15.75" customHeight="1" x14ac:dyDescent="0.25">
      <c r="D905" s="40"/>
    </row>
    <row r="906" spans="4:4" ht="15.75" customHeight="1" x14ac:dyDescent="0.25">
      <c r="D906" s="40"/>
    </row>
    <row r="907" spans="4:4" ht="15.75" customHeight="1" x14ac:dyDescent="0.25">
      <c r="D907" s="40"/>
    </row>
    <row r="908" spans="4:4" ht="15.75" customHeight="1" x14ac:dyDescent="0.25">
      <c r="D908" s="40"/>
    </row>
    <row r="909" spans="4:4" ht="15.75" customHeight="1" x14ac:dyDescent="0.25">
      <c r="D909" s="40"/>
    </row>
    <row r="910" spans="4:4" ht="15.75" customHeight="1" x14ac:dyDescent="0.25">
      <c r="D910" s="40"/>
    </row>
    <row r="911" spans="4:4" ht="15.75" customHeight="1" x14ac:dyDescent="0.25">
      <c r="D911" s="40"/>
    </row>
    <row r="912" spans="4:4" ht="15.75" customHeight="1" x14ac:dyDescent="0.25">
      <c r="D912" s="40"/>
    </row>
    <row r="913" spans="4:4" ht="15.75" customHeight="1" x14ac:dyDescent="0.25">
      <c r="D913" s="40"/>
    </row>
    <row r="914" spans="4:4" ht="15.75" customHeight="1" x14ac:dyDescent="0.25">
      <c r="D914" s="40"/>
    </row>
    <row r="915" spans="4:4" ht="15.75" customHeight="1" x14ac:dyDescent="0.25">
      <c r="D915" s="40"/>
    </row>
    <row r="916" spans="4:4" ht="15.75" customHeight="1" x14ac:dyDescent="0.25">
      <c r="D916" s="40"/>
    </row>
    <row r="917" spans="4:4" ht="15.75" customHeight="1" x14ac:dyDescent="0.25">
      <c r="D917" s="40"/>
    </row>
    <row r="918" spans="4:4" ht="15.75" customHeight="1" x14ac:dyDescent="0.25">
      <c r="D918" s="40"/>
    </row>
    <row r="919" spans="4:4" ht="15.75" customHeight="1" x14ac:dyDescent="0.25">
      <c r="D919" s="40"/>
    </row>
    <row r="920" spans="4:4" ht="15.75" customHeight="1" x14ac:dyDescent="0.25">
      <c r="D920" s="40"/>
    </row>
    <row r="921" spans="4:4" ht="15.75" customHeight="1" x14ac:dyDescent="0.25">
      <c r="D921" s="40"/>
    </row>
    <row r="922" spans="4:4" ht="15.75" customHeight="1" x14ac:dyDescent="0.25">
      <c r="D922" s="40"/>
    </row>
    <row r="923" spans="4:4" ht="15.75" customHeight="1" x14ac:dyDescent="0.25">
      <c r="D923" s="40"/>
    </row>
    <row r="924" spans="4:4" ht="15.75" customHeight="1" x14ac:dyDescent="0.25">
      <c r="D924" s="40"/>
    </row>
    <row r="925" spans="4:4" ht="15.75" customHeight="1" x14ac:dyDescent="0.25">
      <c r="D925" s="40"/>
    </row>
    <row r="926" spans="4:4" ht="15.75" customHeight="1" x14ac:dyDescent="0.25">
      <c r="D926" s="40"/>
    </row>
    <row r="927" spans="4:4" ht="15.75" customHeight="1" x14ac:dyDescent="0.25">
      <c r="D927" s="40"/>
    </row>
    <row r="928" spans="4:4" ht="15.75" customHeight="1" x14ac:dyDescent="0.25">
      <c r="D928" s="40"/>
    </row>
    <row r="929" spans="4:4" ht="15.75" customHeight="1" x14ac:dyDescent="0.25">
      <c r="D929" s="40"/>
    </row>
    <row r="930" spans="4:4" ht="15.75" customHeight="1" x14ac:dyDescent="0.25">
      <c r="D930" s="40"/>
    </row>
    <row r="931" spans="4:4" ht="15.75" customHeight="1" x14ac:dyDescent="0.25">
      <c r="D931" s="40"/>
    </row>
    <row r="932" spans="4:4" ht="15.75" customHeight="1" x14ac:dyDescent="0.25">
      <c r="D932" s="40"/>
    </row>
    <row r="933" spans="4:4" ht="15.75" customHeight="1" x14ac:dyDescent="0.25">
      <c r="D933" s="40"/>
    </row>
    <row r="934" spans="4:4" ht="15.75" customHeight="1" x14ac:dyDescent="0.25">
      <c r="D934" s="40"/>
    </row>
    <row r="935" spans="4:4" ht="15.75" customHeight="1" x14ac:dyDescent="0.25">
      <c r="D935" s="40"/>
    </row>
    <row r="936" spans="4:4" ht="15.75" customHeight="1" x14ac:dyDescent="0.25">
      <c r="D936" s="40"/>
    </row>
    <row r="937" spans="4:4" ht="15.75" customHeight="1" x14ac:dyDescent="0.25">
      <c r="D937" s="40"/>
    </row>
    <row r="938" spans="4:4" ht="15.75" customHeight="1" x14ac:dyDescent="0.25">
      <c r="D938" s="40"/>
    </row>
    <row r="939" spans="4:4" ht="15.75" customHeight="1" x14ac:dyDescent="0.25">
      <c r="D939" s="40"/>
    </row>
    <row r="940" spans="4:4" ht="15.75" customHeight="1" x14ac:dyDescent="0.25">
      <c r="D940" s="40"/>
    </row>
    <row r="941" spans="4:4" ht="15.75" customHeight="1" x14ac:dyDescent="0.25">
      <c r="D941" s="40"/>
    </row>
    <row r="942" spans="4:4" ht="15.75" customHeight="1" x14ac:dyDescent="0.25">
      <c r="D942" s="40"/>
    </row>
    <row r="943" spans="4:4" ht="15.75" customHeight="1" x14ac:dyDescent="0.25">
      <c r="D943" s="40"/>
    </row>
    <row r="944" spans="4:4" ht="15.75" customHeight="1" x14ac:dyDescent="0.25">
      <c r="D944" s="40"/>
    </row>
    <row r="945" spans="4:4" ht="15.75" customHeight="1" x14ac:dyDescent="0.25">
      <c r="D945" s="40"/>
    </row>
    <row r="946" spans="4:4" ht="15.75" customHeight="1" x14ac:dyDescent="0.25">
      <c r="D946" s="40"/>
    </row>
    <row r="947" spans="4:4" ht="15.75" customHeight="1" x14ac:dyDescent="0.25">
      <c r="D947" s="40"/>
    </row>
    <row r="948" spans="4:4" ht="15.75" customHeight="1" x14ac:dyDescent="0.25">
      <c r="D948" s="40"/>
    </row>
    <row r="949" spans="4:4" ht="15.75" customHeight="1" x14ac:dyDescent="0.25">
      <c r="D949" s="40"/>
    </row>
    <row r="950" spans="4:4" ht="15.75" customHeight="1" x14ac:dyDescent="0.25">
      <c r="D950" s="40"/>
    </row>
    <row r="951" spans="4:4" ht="15.75" customHeight="1" x14ac:dyDescent="0.25">
      <c r="D951" s="40"/>
    </row>
    <row r="952" spans="4:4" ht="15.75" customHeight="1" x14ac:dyDescent="0.25">
      <c r="D952" s="40"/>
    </row>
    <row r="953" spans="4:4" ht="15.75" customHeight="1" x14ac:dyDescent="0.25">
      <c r="D953" s="40"/>
    </row>
    <row r="954" spans="4:4" ht="15.75" customHeight="1" x14ac:dyDescent="0.25">
      <c r="D954" s="40"/>
    </row>
    <row r="955" spans="4:4" ht="15.75" customHeight="1" x14ac:dyDescent="0.25">
      <c r="D955" s="40"/>
    </row>
    <row r="956" spans="4:4" ht="15.75" customHeight="1" x14ac:dyDescent="0.25">
      <c r="D956" s="40"/>
    </row>
    <row r="957" spans="4:4" ht="15.75" customHeight="1" x14ac:dyDescent="0.25">
      <c r="D957" s="40"/>
    </row>
    <row r="958" spans="4:4" ht="15.75" customHeight="1" x14ac:dyDescent="0.25">
      <c r="D958" s="40"/>
    </row>
    <row r="959" spans="4:4" ht="15.75" customHeight="1" x14ac:dyDescent="0.25">
      <c r="D959" s="40"/>
    </row>
    <row r="960" spans="4:4" ht="15.75" customHeight="1" x14ac:dyDescent="0.25">
      <c r="D960" s="40"/>
    </row>
    <row r="961" spans="4:4" ht="15.75" customHeight="1" x14ac:dyDescent="0.25">
      <c r="D961" s="40"/>
    </row>
    <row r="962" spans="4:4" ht="15.75" customHeight="1" x14ac:dyDescent="0.25">
      <c r="D962" s="40"/>
    </row>
    <row r="963" spans="4:4" ht="15.75" customHeight="1" x14ac:dyDescent="0.25">
      <c r="D963" s="40"/>
    </row>
    <row r="964" spans="4:4" ht="15.75" customHeight="1" x14ac:dyDescent="0.25">
      <c r="D964" s="40"/>
    </row>
    <row r="965" spans="4:4" ht="15.75" customHeight="1" x14ac:dyDescent="0.25">
      <c r="D965" s="40"/>
    </row>
    <row r="966" spans="4:4" ht="15.75" customHeight="1" x14ac:dyDescent="0.25">
      <c r="D966" s="40"/>
    </row>
    <row r="967" spans="4:4" ht="15.75" customHeight="1" x14ac:dyDescent="0.25">
      <c r="D967" s="40"/>
    </row>
    <row r="968" spans="4:4" ht="15.75" customHeight="1" x14ac:dyDescent="0.25">
      <c r="D968" s="40"/>
    </row>
    <row r="969" spans="4:4" ht="15.75" customHeight="1" x14ac:dyDescent="0.25">
      <c r="D969" s="40"/>
    </row>
    <row r="970" spans="4:4" ht="15.75" customHeight="1" x14ac:dyDescent="0.25">
      <c r="D970" s="40"/>
    </row>
    <row r="971" spans="4:4" ht="15.75" customHeight="1" x14ac:dyDescent="0.25">
      <c r="D971" s="40"/>
    </row>
    <row r="972" spans="4:4" ht="15.75" customHeight="1" x14ac:dyDescent="0.25">
      <c r="D972" s="40"/>
    </row>
    <row r="973" spans="4:4" ht="15.75" customHeight="1" x14ac:dyDescent="0.25">
      <c r="D973" s="40"/>
    </row>
    <row r="974" spans="4:4" ht="15.75" customHeight="1" x14ac:dyDescent="0.25">
      <c r="D974" s="40"/>
    </row>
    <row r="975" spans="4:4" ht="15.75" customHeight="1" x14ac:dyDescent="0.25">
      <c r="D975" s="40"/>
    </row>
    <row r="976" spans="4:4" ht="15.75" customHeight="1" x14ac:dyDescent="0.25">
      <c r="D976" s="40"/>
    </row>
    <row r="977" spans="4:4" ht="15.75" customHeight="1" x14ac:dyDescent="0.25">
      <c r="D977" s="40"/>
    </row>
    <row r="978" spans="4:4" ht="15.75" customHeight="1" x14ac:dyDescent="0.25">
      <c r="D978" s="40"/>
    </row>
    <row r="979" spans="4:4" ht="15.75" customHeight="1" x14ac:dyDescent="0.25">
      <c r="D979" s="40"/>
    </row>
    <row r="980" spans="4:4" ht="15.75" customHeight="1" x14ac:dyDescent="0.25">
      <c r="D980" s="40"/>
    </row>
    <row r="981" spans="4:4" ht="15.75" customHeight="1" x14ac:dyDescent="0.25">
      <c r="D981" s="40"/>
    </row>
    <row r="982" spans="4:4" ht="15.75" customHeight="1" x14ac:dyDescent="0.25">
      <c r="D982" s="40"/>
    </row>
    <row r="983" spans="4:4" ht="15.75" customHeight="1" x14ac:dyDescent="0.25">
      <c r="D983" s="40"/>
    </row>
    <row r="984" spans="4:4" ht="15.75" customHeight="1" x14ac:dyDescent="0.25">
      <c r="D984" s="40"/>
    </row>
    <row r="985" spans="4:4" ht="15.75" customHeight="1" x14ac:dyDescent="0.25">
      <c r="D985" s="40"/>
    </row>
    <row r="986" spans="4:4" ht="15.75" customHeight="1" x14ac:dyDescent="0.25">
      <c r="D986" s="40"/>
    </row>
    <row r="987" spans="4:4" ht="15.75" customHeight="1" x14ac:dyDescent="0.25">
      <c r="D987" s="40"/>
    </row>
    <row r="988" spans="4:4" ht="15.75" customHeight="1" x14ac:dyDescent="0.25">
      <c r="D988" s="40"/>
    </row>
    <row r="989" spans="4:4" ht="15.75" customHeight="1" x14ac:dyDescent="0.25">
      <c r="D989" s="40"/>
    </row>
    <row r="990" spans="4:4" ht="15.75" customHeight="1" x14ac:dyDescent="0.25">
      <c r="D990" s="40"/>
    </row>
    <row r="991" spans="4:4" ht="15.75" customHeight="1" x14ac:dyDescent="0.25">
      <c r="D991" s="40"/>
    </row>
    <row r="992" spans="4:4" ht="15.75" customHeight="1" x14ac:dyDescent="0.25">
      <c r="D992" s="40"/>
    </row>
    <row r="993" spans="4:4" ht="15.75" customHeight="1" x14ac:dyDescent="0.25">
      <c r="D993" s="40"/>
    </row>
    <row r="994" spans="4:4" ht="15.75" customHeight="1" x14ac:dyDescent="0.25">
      <c r="D994" s="40"/>
    </row>
    <row r="995" spans="4:4" ht="15.75" customHeight="1" x14ac:dyDescent="0.25">
      <c r="D995" s="40"/>
    </row>
    <row r="996" spans="4:4" ht="15.75" customHeight="1" x14ac:dyDescent="0.25">
      <c r="D996" s="40"/>
    </row>
    <row r="997" spans="4:4" ht="15.75" customHeight="1" x14ac:dyDescent="0.25">
      <c r="D997" s="40"/>
    </row>
    <row r="998" spans="4:4" ht="15.75" customHeight="1" x14ac:dyDescent="0.25">
      <c r="D998" s="40"/>
    </row>
    <row r="999" spans="4:4" ht="15.75" customHeight="1" x14ac:dyDescent="0.25">
      <c r="D999" s="40"/>
    </row>
    <row r="1000" spans="4:4" ht="15.75" customHeight="1" x14ac:dyDescent="0.25">
      <c r="D1000" s="40"/>
    </row>
  </sheetData>
  <conditionalFormatting sqref="R1:S31 S32:S54 R32:R56 N57:N62 R63 R91:R1000 N64:N90">
    <cfRule type="cellIs" dxfId="7" priority="1" operator="lessThan">
      <formula>0</formula>
    </cfRule>
    <cfRule type="cellIs" dxfId="6" priority="2" operator="greaterThan">
      <formula>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1000"/>
  <sheetViews>
    <sheetView tabSelected="1" workbookViewId="0">
      <pane ySplit="1" topLeftCell="A103" activePane="bottomLeft" state="frozen"/>
      <selection pane="bottomLeft" activeCell="V13" sqref="V13"/>
    </sheetView>
  </sheetViews>
  <sheetFormatPr defaultColWidth="12.6640625" defaultRowHeight="15" customHeight="1" x14ac:dyDescent="0.25"/>
  <cols>
    <col min="1" max="1" width="12.77734375" customWidth="1"/>
    <col min="2" max="2" width="19.21875" customWidth="1"/>
    <col min="3" max="3" width="23.109375" customWidth="1"/>
    <col min="4" max="4" width="33.109375" customWidth="1"/>
    <col min="5" max="5" width="16.21875" customWidth="1"/>
    <col min="6" max="6" width="17.88671875" customWidth="1"/>
    <col min="7" max="11" width="12.77734375" customWidth="1"/>
    <col min="12" max="12" width="13.33203125" customWidth="1"/>
    <col min="13" max="17" width="12.77734375" customWidth="1"/>
    <col min="18" max="19" width="10.33203125" customWidth="1"/>
    <col min="20" max="29" width="12.77734375" customWidth="1"/>
  </cols>
  <sheetData>
    <row r="1" spans="1:29" ht="49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4" t="s">
        <v>5</v>
      </c>
      <c r="M1" s="4" t="s">
        <v>6</v>
      </c>
      <c r="N1" s="4" t="s">
        <v>7</v>
      </c>
      <c r="O1" s="4" t="s">
        <v>8</v>
      </c>
      <c r="P1" s="4" t="s">
        <v>11</v>
      </c>
      <c r="Q1" s="42" t="s">
        <v>12</v>
      </c>
      <c r="R1" s="43" t="s">
        <v>13</v>
      </c>
      <c r="S1" s="43" t="s">
        <v>14</v>
      </c>
      <c r="T1" s="44" t="s">
        <v>15</v>
      </c>
      <c r="U1" s="8"/>
      <c r="V1" s="8"/>
      <c r="W1" s="8"/>
      <c r="X1" s="8"/>
      <c r="Y1" s="8"/>
      <c r="Z1" s="8"/>
      <c r="AA1" s="8"/>
      <c r="AB1" s="8"/>
      <c r="AC1" s="8"/>
    </row>
    <row r="2" spans="1:29" ht="15.75" customHeight="1" x14ac:dyDescent="0.25">
      <c r="A2" s="9"/>
      <c r="B2" s="9"/>
      <c r="C2" s="9"/>
      <c r="D2" s="9"/>
      <c r="E2" s="9"/>
      <c r="F2" s="9"/>
      <c r="G2" s="9"/>
      <c r="H2" s="11"/>
      <c r="I2" s="9"/>
      <c r="J2" s="12"/>
      <c r="K2" s="12"/>
      <c r="L2" s="9"/>
      <c r="M2" s="9"/>
      <c r="N2" s="9"/>
      <c r="O2" s="9"/>
      <c r="P2" s="9"/>
      <c r="Q2" s="12"/>
      <c r="R2" s="9"/>
      <c r="S2" s="9"/>
      <c r="T2" s="20"/>
      <c r="U2" s="8"/>
      <c r="V2" s="8"/>
      <c r="W2" s="8"/>
      <c r="X2" s="8"/>
      <c r="Y2" s="8"/>
      <c r="Z2" s="8"/>
      <c r="AA2" s="8"/>
      <c r="AB2" s="8"/>
      <c r="AC2" s="8"/>
    </row>
    <row r="3" spans="1:29" ht="15.75" customHeight="1" x14ac:dyDescent="0.25">
      <c r="A3" s="14" t="s">
        <v>60</v>
      </c>
      <c r="B3" s="14" t="s">
        <v>17</v>
      </c>
      <c r="C3" s="16" t="s">
        <v>18</v>
      </c>
      <c r="D3" s="17" t="s">
        <v>19</v>
      </c>
      <c r="E3" s="15" t="s">
        <v>20</v>
      </c>
      <c r="F3" s="45">
        <v>200</v>
      </c>
      <c r="G3" s="45">
        <v>595</v>
      </c>
      <c r="H3" s="46">
        <v>0.28000000000000003</v>
      </c>
      <c r="I3" s="45">
        <v>425</v>
      </c>
      <c r="J3" s="19">
        <f>I3/F3</f>
        <v>2.125</v>
      </c>
      <c r="K3" s="19">
        <f>J3*100</f>
        <v>212.5</v>
      </c>
      <c r="L3" s="15">
        <v>200</v>
      </c>
      <c r="M3" s="15">
        <v>449</v>
      </c>
      <c r="N3" s="25">
        <v>0.08</v>
      </c>
      <c r="O3" s="15">
        <v>409</v>
      </c>
      <c r="P3" s="19">
        <f>O3/L3</f>
        <v>2.0449999999999999</v>
      </c>
      <c r="Q3" s="19">
        <f>P3*100</f>
        <v>204.5</v>
      </c>
      <c r="R3" s="19">
        <f t="shared" ref="R3:S3" si="0">J3-P3</f>
        <v>8.0000000000000071E-2</v>
      </c>
      <c r="S3" s="19">
        <f t="shared" si="0"/>
        <v>8</v>
      </c>
      <c r="T3" s="22"/>
      <c r="U3" s="8"/>
      <c r="V3" s="8"/>
      <c r="W3" s="8"/>
      <c r="X3" s="8"/>
      <c r="Y3" s="8"/>
      <c r="Z3" s="8"/>
    </row>
    <row r="4" spans="1:29" ht="15.75" customHeight="1" x14ac:dyDescent="0.25">
      <c r="A4" s="15"/>
      <c r="B4" s="15"/>
      <c r="C4" s="20"/>
      <c r="D4" s="16" t="s">
        <v>21</v>
      </c>
      <c r="E4" s="20" t="s">
        <v>22</v>
      </c>
      <c r="F4" s="15"/>
      <c r="G4" s="15"/>
      <c r="H4" s="18"/>
      <c r="I4" s="15"/>
      <c r="J4" s="19"/>
      <c r="K4" s="19"/>
      <c r="L4" s="15"/>
      <c r="M4" s="15"/>
      <c r="N4" s="25"/>
      <c r="O4" s="15"/>
      <c r="P4" s="19"/>
      <c r="Q4" s="19"/>
      <c r="R4" s="19">
        <f t="shared" ref="R4:S4" si="1">J4-P4</f>
        <v>0</v>
      </c>
      <c r="S4" s="19">
        <f t="shared" si="1"/>
        <v>0</v>
      </c>
      <c r="T4" s="22"/>
      <c r="U4" s="8"/>
      <c r="V4" s="8"/>
      <c r="W4" s="8"/>
      <c r="X4" s="8"/>
      <c r="Y4" s="8"/>
      <c r="Z4" s="8"/>
    </row>
    <row r="5" spans="1:29" ht="15.75" customHeight="1" x14ac:dyDescent="0.25">
      <c r="A5" s="15"/>
      <c r="B5" s="15"/>
      <c r="C5" s="20"/>
      <c r="D5" s="24" t="s">
        <v>23</v>
      </c>
      <c r="E5" s="24" t="s">
        <v>24</v>
      </c>
      <c r="F5" s="24">
        <v>100</v>
      </c>
      <c r="G5" s="24">
        <v>300</v>
      </c>
      <c r="H5" s="47">
        <v>0</v>
      </c>
      <c r="I5" s="24">
        <v>300</v>
      </c>
      <c r="J5" s="19">
        <f t="shared" ref="J5:J9" si="2">I5/F5</f>
        <v>3</v>
      </c>
      <c r="K5" s="19">
        <f t="shared" ref="K5:K9" si="3">J5*100</f>
        <v>300</v>
      </c>
      <c r="L5" s="15">
        <v>200</v>
      </c>
      <c r="M5" s="15">
        <v>449</v>
      </c>
      <c r="N5" s="25">
        <v>0.08</v>
      </c>
      <c r="O5" s="15">
        <v>409</v>
      </c>
      <c r="P5" s="19">
        <f t="shared" ref="P5:P6" si="4">O5/L5</f>
        <v>2.0449999999999999</v>
      </c>
      <c r="Q5" s="19">
        <f t="shared" ref="Q5:Q6" si="5">P5*100</f>
        <v>204.5</v>
      </c>
      <c r="R5" s="19">
        <f t="shared" ref="R5:S5" si="6">J5-P5</f>
        <v>0.95500000000000007</v>
      </c>
      <c r="S5" s="19">
        <f t="shared" si="6"/>
        <v>95.5</v>
      </c>
      <c r="T5" s="20"/>
      <c r="U5" s="8"/>
      <c r="V5" s="8"/>
      <c r="W5" s="8"/>
      <c r="X5" s="8"/>
      <c r="Y5" s="8"/>
      <c r="Z5" s="8"/>
      <c r="AA5" s="8"/>
      <c r="AB5" s="8"/>
      <c r="AC5" s="8"/>
    </row>
    <row r="6" spans="1:29" ht="15.75" customHeight="1" x14ac:dyDescent="0.25">
      <c r="A6" s="15"/>
      <c r="B6" s="15"/>
      <c r="C6" s="20"/>
      <c r="D6" s="17" t="s">
        <v>38</v>
      </c>
      <c r="E6" s="15" t="s">
        <v>39</v>
      </c>
      <c r="F6" s="15">
        <v>200</v>
      </c>
      <c r="G6" s="15">
        <v>400</v>
      </c>
      <c r="H6" s="18">
        <v>0.11</v>
      </c>
      <c r="I6" s="15">
        <v>354</v>
      </c>
      <c r="J6" s="19">
        <f t="shared" si="2"/>
        <v>1.77</v>
      </c>
      <c r="K6" s="19">
        <f t="shared" si="3"/>
        <v>177</v>
      </c>
      <c r="L6" s="15">
        <v>200</v>
      </c>
      <c r="M6" s="15">
        <v>449</v>
      </c>
      <c r="N6" s="25">
        <v>0.08</v>
      </c>
      <c r="O6" s="15">
        <v>409</v>
      </c>
      <c r="P6" s="19">
        <f t="shared" si="4"/>
        <v>2.0449999999999999</v>
      </c>
      <c r="Q6" s="19">
        <f t="shared" si="5"/>
        <v>204.5</v>
      </c>
      <c r="R6" s="19">
        <f t="shared" ref="R6:S6" si="7">J6-P6</f>
        <v>-0.27499999999999991</v>
      </c>
      <c r="S6" s="19">
        <f t="shared" si="7"/>
        <v>-27.5</v>
      </c>
      <c r="T6" s="20"/>
      <c r="U6" s="8"/>
      <c r="V6" s="8"/>
      <c r="W6" s="8"/>
      <c r="X6" s="8"/>
      <c r="Y6" s="8"/>
      <c r="Z6" s="8"/>
      <c r="AA6" s="8"/>
      <c r="AB6" s="8"/>
      <c r="AC6" s="8"/>
    </row>
    <row r="7" spans="1:29" ht="15.75" customHeight="1" x14ac:dyDescent="0.25">
      <c r="A7" s="15"/>
      <c r="B7" s="15"/>
      <c r="C7" s="24" t="s">
        <v>42</v>
      </c>
      <c r="D7" s="17" t="s">
        <v>29</v>
      </c>
      <c r="E7" s="15" t="s">
        <v>30</v>
      </c>
      <c r="F7" s="15">
        <v>60</v>
      </c>
      <c r="G7" s="15">
        <v>160</v>
      </c>
      <c r="H7" s="48">
        <v>0.28000000000000003</v>
      </c>
      <c r="I7" s="15">
        <v>114</v>
      </c>
      <c r="J7" s="19">
        <f t="shared" si="2"/>
        <v>1.9</v>
      </c>
      <c r="K7" s="19">
        <f t="shared" si="3"/>
        <v>190</v>
      </c>
      <c r="L7" s="15"/>
      <c r="M7" s="15"/>
      <c r="N7" s="25"/>
      <c r="O7" s="15"/>
      <c r="P7" s="20"/>
      <c r="Q7" s="29"/>
      <c r="R7" s="19"/>
      <c r="S7" s="19"/>
      <c r="T7" s="20"/>
      <c r="U7" s="8"/>
      <c r="V7" s="8"/>
      <c r="W7" s="8"/>
      <c r="X7" s="8"/>
      <c r="Y7" s="8"/>
      <c r="Z7" s="8"/>
      <c r="AA7" s="8"/>
      <c r="AB7" s="8"/>
      <c r="AC7" s="8"/>
    </row>
    <row r="8" spans="1:29" ht="15.75" customHeight="1" x14ac:dyDescent="0.25">
      <c r="A8" s="15"/>
      <c r="B8" s="15"/>
      <c r="C8" s="20"/>
      <c r="D8" s="16" t="s">
        <v>32</v>
      </c>
      <c r="E8" s="20" t="s">
        <v>20</v>
      </c>
      <c r="F8" s="15">
        <v>16</v>
      </c>
      <c r="G8" s="15">
        <v>50</v>
      </c>
      <c r="H8" s="18">
        <v>0.1</v>
      </c>
      <c r="I8" s="15">
        <v>45</v>
      </c>
      <c r="J8" s="19">
        <f t="shared" si="2"/>
        <v>2.8125</v>
      </c>
      <c r="K8" s="19">
        <f t="shared" si="3"/>
        <v>281.25</v>
      </c>
      <c r="L8" s="15"/>
      <c r="M8" s="15"/>
      <c r="N8" s="25"/>
      <c r="O8" s="15"/>
      <c r="P8" s="20"/>
      <c r="Q8" s="29"/>
      <c r="R8" s="19"/>
      <c r="S8" s="19"/>
      <c r="T8" s="20"/>
      <c r="U8" s="8"/>
      <c r="V8" s="8"/>
      <c r="W8" s="8"/>
      <c r="X8" s="8"/>
      <c r="Y8" s="8"/>
      <c r="Z8" s="8"/>
      <c r="AA8" s="8"/>
      <c r="AB8" s="8"/>
      <c r="AC8" s="8"/>
    </row>
    <row r="9" spans="1:29" ht="15.75" customHeight="1" x14ac:dyDescent="0.25">
      <c r="A9" s="15"/>
      <c r="B9" s="15"/>
      <c r="C9" s="20"/>
      <c r="D9" s="16" t="s">
        <v>33</v>
      </c>
      <c r="E9" s="15" t="s">
        <v>34</v>
      </c>
      <c r="F9" s="15">
        <v>160</v>
      </c>
      <c r="G9" s="15">
        <v>92</v>
      </c>
      <c r="H9" s="18">
        <v>0</v>
      </c>
      <c r="I9" s="15">
        <v>92</v>
      </c>
      <c r="J9" s="19">
        <f t="shared" si="2"/>
        <v>0.57499999999999996</v>
      </c>
      <c r="K9" s="19">
        <f t="shared" si="3"/>
        <v>57.499999999999993</v>
      </c>
      <c r="L9" s="20"/>
      <c r="M9" s="20"/>
      <c r="N9" s="25"/>
      <c r="O9" s="20"/>
      <c r="P9" s="20"/>
      <c r="Q9" s="29"/>
      <c r="R9" s="19"/>
      <c r="S9" s="19"/>
      <c r="T9" s="20"/>
      <c r="U9" s="8"/>
      <c r="V9" s="8"/>
      <c r="W9" s="8"/>
      <c r="X9" s="8"/>
      <c r="Y9" s="8"/>
      <c r="Z9" s="8"/>
      <c r="AA9" s="8"/>
      <c r="AB9" s="8"/>
      <c r="AC9" s="8"/>
    </row>
    <row r="10" spans="1:29" ht="15.75" customHeight="1" x14ac:dyDescent="0.25">
      <c r="A10" s="15"/>
      <c r="B10" s="15"/>
      <c r="C10" s="20"/>
      <c r="D10" s="16"/>
      <c r="E10" s="15"/>
      <c r="F10" s="15"/>
      <c r="G10" s="15"/>
      <c r="H10" s="18"/>
      <c r="I10" s="15"/>
      <c r="J10" s="19"/>
      <c r="K10" s="19"/>
      <c r="L10" s="20"/>
      <c r="M10" s="20"/>
      <c r="N10" s="25"/>
      <c r="O10" s="20"/>
      <c r="P10" s="20"/>
      <c r="Q10" s="29"/>
      <c r="R10" s="19"/>
      <c r="S10" s="19"/>
      <c r="T10" s="20"/>
      <c r="U10" s="8"/>
      <c r="V10" s="8"/>
      <c r="W10" s="8"/>
      <c r="X10" s="8"/>
      <c r="Y10" s="8"/>
      <c r="Z10" s="8"/>
      <c r="AA10" s="8"/>
      <c r="AB10" s="8"/>
      <c r="AC10" s="8"/>
    </row>
    <row r="11" spans="1:29" ht="15.75" customHeight="1" x14ac:dyDescent="0.25">
      <c r="A11" s="15"/>
      <c r="B11" s="15"/>
      <c r="C11" s="44" t="s">
        <v>61</v>
      </c>
      <c r="D11" s="17" t="s">
        <v>62</v>
      </c>
      <c r="E11" s="15" t="s">
        <v>63</v>
      </c>
      <c r="F11" s="15">
        <v>500</v>
      </c>
      <c r="G11" s="15">
        <v>900</v>
      </c>
      <c r="H11" s="18">
        <v>0.43</v>
      </c>
      <c r="I11" s="15">
        <v>511</v>
      </c>
      <c r="J11" s="19">
        <f t="shared" ref="J11:J15" si="8">I11/F11</f>
        <v>1.022</v>
      </c>
      <c r="K11" s="19">
        <f t="shared" ref="K11:K15" si="9">J11*100</f>
        <v>102.2</v>
      </c>
      <c r="L11" s="20"/>
      <c r="M11" s="20"/>
      <c r="N11" s="25"/>
      <c r="O11" s="20"/>
      <c r="P11" s="20"/>
      <c r="Q11" s="29"/>
      <c r="R11" s="19"/>
      <c r="S11" s="19"/>
      <c r="T11" s="20"/>
      <c r="U11" s="8"/>
      <c r="V11" s="8"/>
      <c r="W11" s="8"/>
      <c r="X11" s="8"/>
      <c r="Y11" s="8"/>
      <c r="Z11" s="8"/>
      <c r="AA11" s="8"/>
      <c r="AB11" s="8"/>
      <c r="AC11" s="8"/>
    </row>
    <row r="12" spans="1:29" ht="15.75" customHeight="1" x14ac:dyDescent="0.25">
      <c r="A12" s="15"/>
      <c r="B12" s="15"/>
      <c r="C12" s="15"/>
      <c r="D12" s="17" t="s">
        <v>64</v>
      </c>
      <c r="E12" s="15" t="s">
        <v>65</v>
      </c>
      <c r="F12" s="15">
        <v>200</v>
      </c>
      <c r="G12" s="15">
        <v>399</v>
      </c>
      <c r="H12" s="18">
        <v>0.31</v>
      </c>
      <c r="I12" s="15">
        <v>272</v>
      </c>
      <c r="J12" s="19">
        <f t="shared" si="8"/>
        <v>1.36</v>
      </c>
      <c r="K12" s="19">
        <f t="shared" si="9"/>
        <v>136</v>
      </c>
      <c r="L12" s="20"/>
      <c r="M12" s="20"/>
      <c r="N12" s="25"/>
      <c r="O12" s="20"/>
      <c r="P12" s="20"/>
      <c r="Q12" s="29"/>
      <c r="R12" s="19"/>
      <c r="S12" s="19"/>
      <c r="T12" s="20"/>
      <c r="U12" s="8"/>
      <c r="V12" s="8"/>
      <c r="W12" s="8"/>
      <c r="X12" s="8"/>
      <c r="Y12" s="8"/>
      <c r="Z12" s="8"/>
      <c r="AA12" s="8"/>
      <c r="AB12" s="8"/>
      <c r="AC12" s="8"/>
    </row>
    <row r="13" spans="1:29" ht="30.75" customHeight="1" x14ac:dyDescent="0.25">
      <c r="A13" s="15"/>
      <c r="B13" s="15"/>
      <c r="C13" s="15"/>
      <c r="D13" s="17" t="s">
        <v>66</v>
      </c>
      <c r="E13" s="15" t="s">
        <v>67</v>
      </c>
      <c r="F13" s="15">
        <v>1000</v>
      </c>
      <c r="G13" s="15">
        <v>1540</v>
      </c>
      <c r="H13" s="18">
        <v>0.4</v>
      </c>
      <c r="I13" s="15">
        <v>918</v>
      </c>
      <c r="J13" s="19">
        <f t="shared" si="8"/>
        <v>0.91800000000000004</v>
      </c>
      <c r="K13" s="19">
        <f t="shared" si="9"/>
        <v>91.8</v>
      </c>
      <c r="L13" s="20"/>
      <c r="M13" s="20"/>
      <c r="N13" s="25"/>
      <c r="O13" s="20"/>
      <c r="P13" s="20"/>
      <c r="Q13" s="29"/>
      <c r="R13" s="19"/>
      <c r="S13" s="19"/>
      <c r="T13" s="20"/>
      <c r="U13" s="8"/>
      <c r="V13" s="8"/>
      <c r="W13" s="8"/>
      <c r="X13" s="8"/>
      <c r="Y13" s="8"/>
      <c r="Z13" s="8"/>
      <c r="AA13" s="8"/>
      <c r="AB13" s="8"/>
      <c r="AC13" s="8"/>
    </row>
    <row r="14" spans="1:29" ht="30" customHeight="1" x14ac:dyDescent="0.25">
      <c r="A14" s="15"/>
      <c r="B14" s="15"/>
      <c r="C14" s="15"/>
      <c r="D14" s="17" t="s">
        <v>68</v>
      </c>
      <c r="E14" s="15" t="s">
        <v>41</v>
      </c>
      <c r="F14" s="15">
        <v>200</v>
      </c>
      <c r="G14" s="15">
        <v>395</v>
      </c>
      <c r="H14" s="18">
        <v>0.28999999999999998</v>
      </c>
      <c r="I14" s="15">
        <v>279</v>
      </c>
      <c r="J14" s="19">
        <f t="shared" si="8"/>
        <v>1.395</v>
      </c>
      <c r="K14" s="19">
        <f t="shared" si="9"/>
        <v>139.5</v>
      </c>
      <c r="L14" s="20"/>
      <c r="M14" s="20"/>
      <c r="N14" s="25"/>
      <c r="O14" s="20"/>
      <c r="P14" s="20"/>
      <c r="Q14" s="29"/>
      <c r="R14" s="19"/>
      <c r="S14" s="19"/>
      <c r="T14" s="20"/>
      <c r="U14" s="8"/>
      <c r="V14" s="8"/>
      <c r="W14" s="8"/>
      <c r="X14" s="8"/>
      <c r="Y14" s="8"/>
      <c r="Z14" s="8"/>
      <c r="AA14" s="8"/>
      <c r="AB14" s="8"/>
      <c r="AC14" s="8"/>
    </row>
    <row r="15" spans="1:29" ht="15.75" customHeight="1" x14ac:dyDescent="0.25">
      <c r="A15" s="15"/>
      <c r="B15" s="15"/>
      <c r="C15" s="15"/>
      <c r="D15" s="17" t="s">
        <v>69</v>
      </c>
      <c r="E15" s="15" t="s">
        <v>20</v>
      </c>
      <c r="F15" s="15">
        <v>500</v>
      </c>
      <c r="G15" s="15">
        <v>899</v>
      </c>
      <c r="H15" s="18">
        <v>0.23</v>
      </c>
      <c r="I15" s="15">
        <v>691</v>
      </c>
      <c r="J15" s="19">
        <f t="shared" si="8"/>
        <v>1.3819999999999999</v>
      </c>
      <c r="K15" s="19">
        <f t="shared" si="9"/>
        <v>138.19999999999999</v>
      </c>
      <c r="L15" s="20"/>
      <c r="M15" s="20"/>
      <c r="N15" s="25"/>
      <c r="O15" s="20"/>
      <c r="P15" s="20"/>
      <c r="Q15" s="29"/>
      <c r="R15" s="19"/>
      <c r="S15" s="19"/>
      <c r="T15" s="20"/>
      <c r="U15" s="8"/>
      <c r="V15" s="8"/>
      <c r="W15" s="8"/>
      <c r="X15" s="8"/>
      <c r="Y15" s="8"/>
      <c r="Z15" s="8"/>
      <c r="AA15" s="8"/>
      <c r="AB15" s="8"/>
      <c r="AC15" s="8"/>
    </row>
    <row r="16" spans="1:29" ht="15.75" customHeight="1" x14ac:dyDescent="0.25">
      <c r="A16" s="15"/>
      <c r="B16" s="15"/>
      <c r="C16" s="15"/>
      <c r="D16" s="49" t="s">
        <v>70</v>
      </c>
      <c r="E16" s="15"/>
      <c r="F16" s="15"/>
      <c r="G16" s="15"/>
      <c r="H16" s="18"/>
      <c r="I16" s="15"/>
      <c r="J16" s="19"/>
      <c r="K16" s="19"/>
      <c r="L16" s="20"/>
      <c r="M16" s="20"/>
      <c r="N16" s="25"/>
      <c r="O16" s="20"/>
      <c r="P16" s="20"/>
      <c r="Q16" s="29"/>
      <c r="R16" s="19"/>
      <c r="S16" s="19"/>
      <c r="T16" s="20"/>
      <c r="U16" s="8"/>
      <c r="V16" s="8"/>
      <c r="W16" s="8"/>
      <c r="X16" s="8"/>
      <c r="Y16" s="8"/>
      <c r="Z16" s="8"/>
      <c r="AA16" s="8"/>
      <c r="AB16" s="8"/>
      <c r="AC16" s="8"/>
    </row>
    <row r="17" spans="1:29" ht="15.75" customHeight="1" x14ac:dyDescent="0.25">
      <c r="A17" s="15"/>
      <c r="B17" s="15"/>
      <c r="C17" s="20"/>
      <c r="D17" s="26" t="s">
        <v>71</v>
      </c>
      <c r="E17" s="15"/>
      <c r="F17" s="15"/>
      <c r="G17" s="15"/>
      <c r="H17" s="18"/>
      <c r="I17" s="15"/>
      <c r="J17" s="19"/>
      <c r="K17" s="19"/>
      <c r="L17" s="20"/>
      <c r="M17" s="20"/>
      <c r="N17" s="25"/>
      <c r="O17" s="20"/>
      <c r="P17" s="20"/>
      <c r="Q17" s="29"/>
      <c r="R17" s="19"/>
      <c r="S17" s="19"/>
      <c r="T17" s="20"/>
      <c r="U17" s="8"/>
      <c r="V17" s="8"/>
      <c r="W17" s="8"/>
      <c r="X17" s="8"/>
      <c r="Y17" s="8"/>
      <c r="Z17" s="8"/>
      <c r="AA17" s="8"/>
      <c r="AB17" s="8"/>
      <c r="AC17" s="8"/>
    </row>
    <row r="18" spans="1:29" ht="15.75" customHeight="1" x14ac:dyDescent="0.25">
      <c r="A18" s="14" t="s">
        <v>60</v>
      </c>
      <c r="B18" s="14" t="s">
        <v>36</v>
      </c>
      <c r="C18" s="16" t="s">
        <v>37</v>
      </c>
      <c r="D18" s="16" t="s">
        <v>19</v>
      </c>
      <c r="E18" s="15" t="s">
        <v>20</v>
      </c>
      <c r="F18" s="15">
        <v>200</v>
      </c>
      <c r="G18" s="15">
        <v>595</v>
      </c>
      <c r="H18" s="18">
        <v>0.28000000000000003</v>
      </c>
      <c r="I18" s="15">
        <v>425</v>
      </c>
      <c r="J18" s="19">
        <f t="shared" ref="J18:J27" si="10">I18/F18</f>
        <v>2.125</v>
      </c>
      <c r="K18" s="19">
        <f t="shared" ref="K18:K27" si="11">J18*100</f>
        <v>212.5</v>
      </c>
      <c r="L18" s="15">
        <v>200</v>
      </c>
      <c r="M18" s="15">
        <v>499</v>
      </c>
      <c r="N18" s="25">
        <v>0.08</v>
      </c>
      <c r="O18" s="15">
        <v>409</v>
      </c>
      <c r="P18" s="19">
        <f t="shared" ref="P18:P19" si="12">O18/L18</f>
        <v>2.0449999999999999</v>
      </c>
      <c r="Q18" s="19">
        <f t="shared" ref="Q18:Q19" si="13">P18*100</f>
        <v>204.5</v>
      </c>
      <c r="R18" s="19">
        <f t="shared" ref="R18:S18" si="14">J18-P18</f>
        <v>8.0000000000000071E-2</v>
      </c>
      <c r="S18" s="19">
        <f t="shared" si="14"/>
        <v>8</v>
      </c>
      <c r="T18" s="20"/>
      <c r="U18" s="8"/>
      <c r="V18" s="8"/>
      <c r="W18" s="8"/>
      <c r="X18" s="8"/>
      <c r="Y18" s="8"/>
      <c r="Z18" s="8"/>
      <c r="AA18" s="8"/>
      <c r="AB18" s="8"/>
      <c r="AC18" s="8"/>
    </row>
    <row r="19" spans="1:29" ht="15.75" customHeight="1" x14ac:dyDescent="0.25">
      <c r="A19" s="15"/>
      <c r="B19" s="15"/>
      <c r="C19" s="20"/>
      <c r="D19" s="16" t="s">
        <v>21</v>
      </c>
      <c r="E19" s="20" t="s">
        <v>22</v>
      </c>
      <c r="F19" s="15">
        <v>250</v>
      </c>
      <c r="G19" s="15">
        <v>575</v>
      </c>
      <c r="H19" s="18">
        <v>0.19</v>
      </c>
      <c r="I19" s="15">
        <v>464</v>
      </c>
      <c r="J19" s="19">
        <f t="shared" si="10"/>
        <v>1.8560000000000001</v>
      </c>
      <c r="K19" s="19">
        <f t="shared" si="11"/>
        <v>185.60000000000002</v>
      </c>
      <c r="L19" s="15">
        <v>200</v>
      </c>
      <c r="M19" s="15">
        <v>499</v>
      </c>
      <c r="N19" s="25">
        <v>0.08</v>
      </c>
      <c r="O19" s="15">
        <v>409</v>
      </c>
      <c r="P19" s="19">
        <f t="shared" si="12"/>
        <v>2.0449999999999999</v>
      </c>
      <c r="Q19" s="19">
        <f t="shared" si="13"/>
        <v>204.5</v>
      </c>
      <c r="R19" s="19">
        <f t="shared" ref="R19:S19" si="15">J19-P19</f>
        <v>-0.18899999999999983</v>
      </c>
      <c r="S19" s="19">
        <f t="shared" si="15"/>
        <v>-18.899999999999977</v>
      </c>
      <c r="T19" s="20"/>
      <c r="U19" s="8"/>
      <c r="V19" s="8"/>
      <c r="W19" s="8"/>
      <c r="X19" s="8"/>
      <c r="Y19" s="8"/>
      <c r="Z19" s="8"/>
      <c r="AA19" s="8"/>
      <c r="AB19" s="8"/>
      <c r="AC19" s="8"/>
    </row>
    <row r="20" spans="1:29" ht="15.75" customHeight="1" x14ac:dyDescent="0.25">
      <c r="A20" s="15"/>
      <c r="B20" s="15"/>
      <c r="C20" s="20" t="s">
        <v>42</v>
      </c>
      <c r="D20" s="16" t="s">
        <v>44</v>
      </c>
      <c r="E20" s="15" t="s">
        <v>30</v>
      </c>
      <c r="F20" s="15">
        <v>60</v>
      </c>
      <c r="G20" s="15">
        <v>160</v>
      </c>
      <c r="H20" s="18">
        <v>0.28000000000000003</v>
      </c>
      <c r="I20" s="15">
        <v>114</v>
      </c>
      <c r="J20" s="19">
        <f t="shared" si="10"/>
        <v>1.9</v>
      </c>
      <c r="K20" s="19">
        <f t="shared" si="11"/>
        <v>190</v>
      </c>
      <c r="L20" s="15"/>
      <c r="M20" s="15"/>
      <c r="N20" s="25"/>
      <c r="O20" s="15"/>
      <c r="P20" s="19"/>
      <c r="Q20" s="19"/>
      <c r="R20" s="19"/>
      <c r="S20" s="19"/>
      <c r="T20" s="15"/>
      <c r="U20" s="8"/>
      <c r="V20" s="8"/>
      <c r="W20" s="8"/>
      <c r="X20" s="8"/>
      <c r="Y20" s="8"/>
      <c r="Z20" s="8"/>
      <c r="AA20" s="8"/>
      <c r="AB20" s="8"/>
      <c r="AC20" s="8"/>
    </row>
    <row r="21" spans="1:29" ht="15.75" customHeight="1" x14ac:dyDescent="0.25">
      <c r="A21" s="20"/>
      <c r="B21" s="20"/>
      <c r="C21" s="20"/>
      <c r="D21" s="17" t="s">
        <v>31</v>
      </c>
      <c r="E21" s="15" t="s">
        <v>24</v>
      </c>
      <c r="F21" s="20">
        <v>20</v>
      </c>
      <c r="G21" s="20">
        <v>50</v>
      </c>
      <c r="H21" s="31">
        <v>0</v>
      </c>
      <c r="I21" s="20">
        <v>50</v>
      </c>
      <c r="J21" s="19">
        <f t="shared" si="10"/>
        <v>2.5</v>
      </c>
      <c r="K21" s="19">
        <f t="shared" si="11"/>
        <v>250</v>
      </c>
      <c r="L21" s="15"/>
      <c r="M21" s="15"/>
      <c r="N21" s="25"/>
      <c r="O21" s="15"/>
      <c r="P21" s="19"/>
      <c r="Q21" s="19"/>
      <c r="R21" s="19"/>
      <c r="S21" s="19"/>
      <c r="T21" s="20"/>
      <c r="U21" s="32"/>
      <c r="V21" s="32"/>
      <c r="W21" s="32"/>
      <c r="X21" s="32"/>
      <c r="Y21" s="32"/>
      <c r="Z21" s="32"/>
      <c r="AA21" s="32"/>
      <c r="AB21" s="32"/>
      <c r="AC21" s="32"/>
    </row>
    <row r="22" spans="1:29" ht="30" customHeight="1" x14ac:dyDescent="0.25">
      <c r="A22" s="20"/>
      <c r="B22" s="20"/>
      <c r="C22" s="20"/>
      <c r="D22" s="17" t="s">
        <v>45</v>
      </c>
      <c r="E22" s="15" t="s">
        <v>24</v>
      </c>
      <c r="F22" s="20">
        <v>55</v>
      </c>
      <c r="G22" s="20">
        <v>150</v>
      </c>
      <c r="H22" s="31">
        <v>0.02</v>
      </c>
      <c r="I22" s="20">
        <v>146</v>
      </c>
      <c r="J22" s="19">
        <f t="shared" si="10"/>
        <v>2.6545454545454548</v>
      </c>
      <c r="K22" s="19">
        <f t="shared" si="11"/>
        <v>265.4545454545455</v>
      </c>
      <c r="L22" s="20"/>
      <c r="M22" s="20"/>
      <c r="N22" s="20"/>
      <c r="O22" s="20"/>
      <c r="P22" s="19"/>
      <c r="Q22" s="19"/>
      <c r="R22" s="19"/>
      <c r="S22" s="19"/>
      <c r="T22" s="20"/>
      <c r="U22" s="32"/>
      <c r="V22" s="32"/>
      <c r="W22" s="32"/>
      <c r="X22" s="32"/>
      <c r="Y22" s="32"/>
      <c r="Z22" s="32"/>
      <c r="AA22" s="32"/>
      <c r="AB22" s="32"/>
      <c r="AC22" s="32"/>
    </row>
    <row r="23" spans="1:29" ht="16.5" customHeight="1" x14ac:dyDescent="0.25">
      <c r="A23" s="20"/>
      <c r="B23" s="20"/>
      <c r="C23" s="44" t="s">
        <v>61</v>
      </c>
      <c r="D23" s="17" t="s">
        <v>62</v>
      </c>
      <c r="E23" s="15" t="s">
        <v>63</v>
      </c>
      <c r="F23" s="15">
        <v>500</v>
      </c>
      <c r="G23" s="15">
        <v>900</v>
      </c>
      <c r="H23" s="18">
        <v>0.44</v>
      </c>
      <c r="I23" s="15">
        <v>500</v>
      </c>
      <c r="J23" s="19">
        <f t="shared" si="10"/>
        <v>1</v>
      </c>
      <c r="K23" s="19">
        <f t="shared" si="11"/>
        <v>100</v>
      </c>
      <c r="L23" s="20"/>
      <c r="M23" s="20"/>
      <c r="N23" s="20"/>
      <c r="O23" s="20"/>
      <c r="P23" s="19"/>
      <c r="Q23" s="19"/>
      <c r="R23" s="19"/>
      <c r="S23" s="19"/>
      <c r="T23" s="20"/>
      <c r="U23" s="32"/>
      <c r="V23" s="32"/>
      <c r="W23" s="32"/>
      <c r="X23" s="32"/>
      <c r="Y23" s="32"/>
      <c r="Z23" s="32"/>
      <c r="AA23" s="32"/>
      <c r="AB23" s="32"/>
      <c r="AC23" s="32"/>
    </row>
    <row r="24" spans="1:29" ht="22.5" customHeight="1" x14ac:dyDescent="0.25">
      <c r="A24" s="20"/>
      <c r="B24" s="20"/>
      <c r="C24" s="15"/>
      <c r="D24" s="17" t="s">
        <v>64</v>
      </c>
      <c r="E24" s="15" t="s">
        <v>65</v>
      </c>
      <c r="F24" s="15">
        <v>200</v>
      </c>
      <c r="G24" s="15">
        <v>399</v>
      </c>
      <c r="H24" s="18">
        <v>0.23</v>
      </c>
      <c r="I24" s="15">
        <v>304</v>
      </c>
      <c r="J24" s="19">
        <f t="shared" si="10"/>
        <v>1.52</v>
      </c>
      <c r="K24" s="19">
        <f t="shared" si="11"/>
        <v>152</v>
      </c>
      <c r="L24" s="20"/>
      <c r="M24" s="20"/>
      <c r="N24" s="20"/>
      <c r="O24" s="20"/>
      <c r="P24" s="19"/>
      <c r="Q24" s="19"/>
      <c r="R24" s="19"/>
      <c r="S24" s="19"/>
      <c r="T24" s="20"/>
      <c r="U24" s="32"/>
      <c r="V24" s="32"/>
      <c r="W24" s="32"/>
      <c r="X24" s="32"/>
      <c r="Y24" s="32"/>
      <c r="Z24" s="32"/>
      <c r="AA24" s="32"/>
      <c r="AB24" s="32"/>
      <c r="AC24" s="32"/>
    </row>
    <row r="25" spans="1:29" ht="32.25" customHeight="1" x14ac:dyDescent="0.25">
      <c r="A25" s="20"/>
      <c r="B25" s="20"/>
      <c r="C25" s="15"/>
      <c r="D25" s="17" t="s">
        <v>66</v>
      </c>
      <c r="E25" s="15" t="s">
        <v>67</v>
      </c>
      <c r="F25" s="15">
        <v>500</v>
      </c>
      <c r="G25" s="15">
        <v>770</v>
      </c>
      <c r="H25" s="18">
        <v>0.37</v>
      </c>
      <c r="I25" s="15">
        <v>478</v>
      </c>
      <c r="J25" s="19">
        <f t="shared" si="10"/>
        <v>0.95599999999999996</v>
      </c>
      <c r="K25" s="19">
        <f t="shared" si="11"/>
        <v>95.6</v>
      </c>
      <c r="L25" s="20"/>
      <c r="M25" s="20"/>
      <c r="N25" s="20"/>
      <c r="O25" s="20"/>
      <c r="P25" s="19"/>
      <c r="Q25" s="19"/>
      <c r="R25" s="19"/>
      <c r="S25" s="19"/>
      <c r="T25" s="20"/>
      <c r="U25" s="32"/>
      <c r="V25" s="32"/>
      <c r="W25" s="32"/>
      <c r="X25" s="32"/>
      <c r="Y25" s="32"/>
      <c r="Z25" s="32"/>
      <c r="AA25" s="32"/>
      <c r="AB25" s="32"/>
      <c r="AC25" s="32"/>
    </row>
    <row r="26" spans="1:29" ht="24.75" customHeight="1" x14ac:dyDescent="0.25">
      <c r="A26" s="20"/>
      <c r="B26" s="20"/>
      <c r="C26" s="15"/>
      <c r="D26" s="17" t="s">
        <v>68</v>
      </c>
      <c r="E26" s="15" t="s">
        <v>41</v>
      </c>
      <c r="F26" s="15">
        <v>500</v>
      </c>
      <c r="G26" s="15">
        <v>995</v>
      </c>
      <c r="H26" s="18">
        <v>0.44</v>
      </c>
      <c r="I26" s="15">
        <v>550</v>
      </c>
      <c r="J26" s="19">
        <f t="shared" si="10"/>
        <v>1.1000000000000001</v>
      </c>
      <c r="K26" s="19">
        <f t="shared" si="11"/>
        <v>110.00000000000001</v>
      </c>
      <c r="L26" s="20"/>
      <c r="M26" s="20"/>
      <c r="N26" s="20"/>
      <c r="O26" s="20"/>
      <c r="P26" s="19"/>
      <c r="Q26" s="19"/>
      <c r="R26" s="19"/>
      <c r="S26" s="19"/>
      <c r="T26" s="20"/>
      <c r="U26" s="32"/>
      <c r="V26" s="32"/>
      <c r="W26" s="32"/>
      <c r="X26" s="32"/>
      <c r="Y26" s="32"/>
      <c r="Z26" s="32"/>
      <c r="AA26" s="32"/>
      <c r="AB26" s="32"/>
      <c r="AC26" s="32"/>
    </row>
    <row r="27" spans="1:29" ht="16.5" customHeight="1" x14ac:dyDescent="0.25">
      <c r="A27" s="20"/>
      <c r="B27" s="20"/>
      <c r="C27" s="15"/>
      <c r="D27" s="17" t="s">
        <v>69</v>
      </c>
      <c r="E27" s="15" t="s">
        <v>20</v>
      </c>
      <c r="F27" s="15">
        <v>250</v>
      </c>
      <c r="G27" s="15">
        <v>469</v>
      </c>
      <c r="H27" s="18">
        <v>0.27</v>
      </c>
      <c r="I27" s="15">
        <v>340</v>
      </c>
      <c r="J27" s="19">
        <f t="shared" si="10"/>
        <v>1.36</v>
      </c>
      <c r="K27" s="19">
        <f t="shared" si="11"/>
        <v>136</v>
      </c>
      <c r="L27" s="20"/>
      <c r="M27" s="20"/>
      <c r="N27" s="20"/>
      <c r="O27" s="20"/>
      <c r="P27" s="19"/>
      <c r="Q27" s="19"/>
      <c r="R27" s="19"/>
      <c r="S27" s="19"/>
      <c r="T27" s="20"/>
      <c r="U27" s="32"/>
      <c r="V27" s="32"/>
      <c r="W27" s="32"/>
      <c r="X27" s="32"/>
      <c r="Y27" s="32"/>
      <c r="Z27" s="32"/>
      <c r="AA27" s="32"/>
      <c r="AB27" s="32"/>
      <c r="AC27" s="32"/>
    </row>
    <row r="28" spans="1:29" ht="16.5" customHeight="1" x14ac:dyDescent="0.25">
      <c r="A28" s="20"/>
      <c r="B28" s="20"/>
      <c r="C28" s="15"/>
      <c r="D28" s="49" t="s">
        <v>70</v>
      </c>
      <c r="E28" s="15"/>
      <c r="F28" s="15"/>
      <c r="G28" s="15"/>
      <c r="H28" s="18"/>
      <c r="I28" s="15"/>
      <c r="J28" s="19"/>
      <c r="K28" s="19"/>
      <c r="L28" s="20"/>
      <c r="M28" s="20"/>
      <c r="N28" s="20"/>
      <c r="O28" s="20"/>
      <c r="P28" s="19"/>
      <c r="Q28" s="19"/>
      <c r="R28" s="19"/>
      <c r="S28" s="19"/>
      <c r="T28" s="20"/>
      <c r="U28" s="32"/>
      <c r="V28" s="32"/>
      <c r="W28" s="32"/>
      <c r="X28" s="32"/>
      <c r="Y28" s="32"/>
      <c r="Z28" s="32"/>
      <c r="AA28" s="32"/>
      <c r="AB28" s="32"/>
      <c r="AC28" s="32"/>
    </row>
    <row r="29" spans="1:29" ht="16.5" customHeight="1" x14ac:dyDescent="0.25">
      <c r="A29" s="20"/>
      <c r="B29" s="20"/>
      <c r="C29" s="20"/>
      <c r="D29" s="26" t="s">
        <v>72</v>
      </c>
      <c r="E29" s="15"/>
      <c r="F29" s="20"/>
      <c r="G29" s="20"/>
      <c r="H29" s="31"/>
      <c r="I29" s="20"/>
      <c r="J29" s="19"/>
      <c r="K29" s="19"/>
      <c r="L29" s="20"/>
      <c r="M29" s="20"/>
      <c r="N29" s="20"/>
      <c r="O29" s="20"/>
      <c r="P29" s="19"/>
      <c r="Q29" s="19"/>
      <c r="R29" s="19"/>
      <c r="S29" s="19"/>
      <c r="T29" s="20"/>
      <c r="U29" s="32"/>
      <c r="V29" s="32"/>
      <c r="W29" s="32"/>
      <c r="X29" s="32"/>
      <c r="Y29" s="32"/>
      <c r="Z29" s="32"/>
      <c r="AA29" s="32"/>
      <c r="AB29" s="32"/>
      <c r="AC29" s="32"/>
    </row>
    <row r="30" spans="1:29" ht="16.5" customHeight="1" x14ac:dyDescent="0.25">
      <c r="A30" s="20"/>
      <c r="B30" s="20"/>
      <c r="C30" s="20" t="s">
        <v>46</v>
      </c>
      <c r="D30" s="50" t="s">
        <v>47</v>
      </c>
      <c r="E30" s="20" t="s">
        <v>34</v>
      </c>
      <c r="F30" s="20">
        <v>160</v>
      </c>
      <c r="G30" s="20">
        <v>92</v>
      </c>
      <c r="H30" s="31">
        <v>0</v>
      </c>
      <c r="I30" s="20">
        <v>92</v>
      </c>
      <c r="J30" s="19">
        <f>I30/F30</f>
        <v>0.57499999999999996</v>
      </c>
      <c r="K30" s="19">
        <f>J30*100</f>
        <v>57.499999999999993</v>
      </c>
      <c r="L30" s="20"/>
      <c r="M30" s="20"/>
      <c r="N30" s="34"/>
      <c r="O30" s="20"/>
      <c r="P30" s="19"/>
      <c r="Q30" s="19"/>
      <c r="R30" s="19"/>
      <c r="S30" s="19"/>
      <c r="T30" s="20"/>
      <c r="U30" s="32"/>
      <c r="V30" s="32"/>
      <c r="W30" s="32"/>
      <c r="X30" s="32"/>
      <c r="Y30" s="32"/>
      <c r="Z30" s="32"/>
      <c r="AA30" s="32"/>
      <c r="AB30" s="32"/>
      <c r="AC30" s="32"/>
    </row>
    <row r="31" spans="1:29" ht="15.75" customHeight="1" x14ac:dyDescent="0.25">
      <c r="A31" s="20"/>
      <c r="B31" s="20"/>
      <c r="C31" s="20"/>
      <c r="D31" s="50"/>
      <c r="E31" s="20"/>
      <c r="F31" s="20"/>
      <c r="G31" s="20"/>
      <c r="H31" s="31"/>
      <c r="I31" s="20"/>
      <c r="J31" s="19"/>
      <c r="K31" s="19"/>
      <c r="L31" s="20"/>
      <c r="M31" s="20"/>
      <c r="N31" s="34"/>
      <c r="O31" s="20"/>
      <c r="P31" s="19"/>
      <c r="Q31" s="19"/>
      <c r="R31" s="19"/>
      <c r="S31" s="19"/>
      <c r="T31" s="20"/>
      <c r="U31" s="32"/>
      <c r="V31" s="32"/>
      <c r="W31" s="32"/>
      <c r="X31" s="32"/>
      <c r="Y31" s="32"/>
      <c r="Z31" s="32"/>
      <c r="AA31" s="32"/>
      <c r="AB31" s="32"/>
      <c r="AC31" s="32"/>
    </row>
    <row r="32" spans="1:29" ht="15.75" customHeight="1" x14ac:dyDescent="0.25">
      <c r="A32" s="14" t="s">
        <v>60</v>
      </c>
      <c r="B32" s="14" t="s">
        <v>49</v>
      </c>
      <c r="C32" s="16" t="s">
        <v>37</v>
      </c>
      <c r="D32" s="16" t="s">
        <v>21</v>
      </c>
      <c r="E32" s="15" t="s">
        <v>22</v>
      </c>
      <c r="F32" s="15"/>
      <c r="G32" s="15"/>
      <c r="H32" s="18"/>
      <c r="I32" s="15"/>
      <c r="J32" s="19"/>
      <c r="K32" s="19"/>
      <c r="L32" s="15"/>
      <c r="M32" s="15"/>
      <c r="N32" s="25"/>
      <c r="O32" s="15"/>
      <c r="P32" s="19"/>
      <c r="Q32" s="19"/>
      <c r="R32" s="19"/>
      <c r="S32" s="19"/>
      <c r="T32" s="15"/>
      <c r="U32" s="8"/>
      <c r="V32" s="8"/>
      <c r="W32" s="8"/>
      <c r="X32" s="8"/>
      <c r="Y32" s="8"/>
      <c r="Z32" s="8"/>
      <c r="AA32" s="8"/>
      <c r="AB32" s="8"/>
      <c r="AC32" s="8"/>
    </row>
    <row r="33" spans="1:29" ht="15.75" customHeight="1" x14ac:dyDescent="0.25">
      <c r="A33" s="15"/>
      <c r="B33" s="15"/>
      <c r="C33" s="20"/>
      <c r="D33" s="16" t="s">
        <v>19</v>
      </c>
      <c r="E33" s="15" t="s">
        <v>20</v>
      </c>
      <c r="F33" s="15">
        <v>100</v>
      </c>
      <c r="G33" s="15">
        <v>299</v>
      </c>
      <c r="H33" s="18">
        <v>0.26</v>
      </c>
      <c r="I33" s="15">
        <v>220</v>
      </c>
      <c r="J33" s="19">
        <f t="shared" ref="J33:J37" si="16">I33/F33</f>
        <v>2.2000000000000002</v>
      </c>
      <c r="K33" s="19">
        <f t="shared" ref="K33:K37" si="17">J33*100</f>
        <v>220.00000000000003</v>
      </c>
      <c r="L33" s="15">
        <v>400</v>
      </c>
      <c r="M33" s="15">
        <v>898</v>
      </c>
      <c r="N33" s="25">
        <v>0.18</v>
      </c>
      <c r="O33" s="15">
        <v>736</v>
      </c>
      <c r="P33" s="19">
        <f>O33/L33</f>
        <v>1.84</v>
      </c>
      <c r="Q33" s="19">
        <f>P33*100</f>
        <v>184</v>
      </c>
      <c r="R33" s="19">
        <f t="shared" ref="R33:S33" si="18">J33-P33</f>
        <v>0.3600000000000001</v>
      </c>
      <c r="S33" s="19">
        <f t="shared" si="18"/>
        <v>36.000000000000028</v>
      </c>
      <c r="T33" s="15"/>
      <c r="U33" s="8"/>
      <c r="V33" s="8"/>
      <c r="W33" s="8"/>
      <c r="X33" s="8"/>
      <c r="Y33" s="8"/>
      <c r="Z33" s="8"/>
      <c r="AA33" s="8"/>
      <c r="AB33" s="8"/>
      <c r="AC33" s="8"/>
    </row>
    <row r="34" spans="1:29" ht="24.75" customHeight="1" x14ac:dyDescent="0.25">
      <c r="A34" s="15"/>
      <c r="B34" s="15"/>
      <c r="C34" s="20" t="s">
        <v>42</v>
      </c>
      <c r="D34" s="16" t="s">
        <v>45</v>
      </c>
      <c r="E34" s="15" t="s">
        <v>24</v>
      </c>
      <c r="F34" s="15">
        <v>55</v>
      </c>
      <c r="G34" s="15">
        <v>150</v>
      </c>
      <c r="H34" s="18">
        <v>0.02</v>
      </c>
      <c r="I34" s="15">
        <v>146</v>
      </c>
      <c r="J34" s="19">
        <f t="shared" si="16"/>
        <v>2.6545454545454548</v>
      </c>
      <c r="K34" s="19">
        <f t="shared" si="17"/>
        <v>265.4545454545455</v>
      </c>
      <c r="L34" s="15"/>
      <c r="M34" s="15"/>
      <c r="N34" s="25"/>
      <c r="O34" s="15"/>
      <c r="P34" s="19"/>
      <c r="Q34" s="19"/>
      <c r="R34" s="19"/>
      <c r="S34" s="19"/>
      <c r="T34" s="15"/>
      <c r="U34" s="8"/>
      <c r="V34" s="8"/>
      <c r="W34" s="8"/>
      <c r="X34" s="8"/>
      <c r="Y34" s="8"/>
      <c r="Z34" s="8"/>
      <c r="AA34" s="8"/>
      <c r="AB34" s="8"/>
      <c r="AC34" s="8"/>
    </row>
    <row r="35" spans="1:29" ht="15.75" customHeight="1" x14ac:dyDescent="0.25">
      <c r="A35" s="15"/>
      <c r="B35" s="15"/>
      <c r="C35" s="20"/>
      <c r="D35" s="16" t="s">
        <v>50</v>
      </c>
      <c r="E35" s="15" t="s">
        <v>24</v>
      </c>
      <c r="F35" s="15">
        <v>40</v>
      </c>
      <c r="G35" s="15">
        <v>100</v>
      </c>
      <c r="H35" s="18">
        <v>0</v>
      </c>
      <c r="I35" s="15">
        <v>100</v>
      </c>
      <c r="J35" s="19">
        <f t="shared" si="16"/>
        <v>2.5</v>
      </c>
      <c r="K35" s="19">
        <f t="shared" si="17"/>
        <v>250</v>
      </c>
      <c r="L35" s="15"/>
      <c r="M35" s="15"/>
      <c r="N35" s="25"/>
      <c r="O35" s="15"/>
      <c r="P35" s="19"/>
      <c r="Q35" s="19"/>
      <c r="R35" s="19"/>
      <c r="S35" s="19"/>
      <c r="T35" s="15"/>
      <c r="U35" s="8"/>
      <c r="V35" s="8"/>
      <c r="W35" s="8"/>
      <c r="X35" s="8"/>
      <c r="Y35" s="8"/>
      <c r="Z35" s="8"/>
      <c r="AA35" s="8"/>
      <c r="AB35" s="8"/>
      <c r="AC35" s="8"/>
    </row>
    <row r="36" spans="1:29" ht="15.75" customHeight="1" x14ac:dyDescent="0.25">
      <c r="A36" s="15"/>
      <c r="B36" s="15"/>
      <c r="C36" s="20"/>
      <c r="D36" s="16" t="s">
        <v>44</v>
      </c>
      <c r="E36" s="15" t="s">
        <v>30</v>
      </c>
      <c r="F36" s="15">
        <v>120</v>
      </c>
      <c r="G36" s="15">
        <v>320</v>
      </c>
      <c r="H36" s="18">
        <v>0.33</v>
      </c>
      <c r="I36" s="15">
        <v>212</v>
      </c>
      <c r="J36" s="19">
        <f t="shared" si="16"/>
        <v>1.7666666666666666</v>
      </c>
      <c r="K36" s="19">
        <f t="shared" si="17"/>
        <v>176.66666666666666</v>
      </c>
      <c r="L36" s="15"/>
      <c r="M36" s="15"/>
      <c r="N36" s="25"/>
      <c r="O36" s="15"/>
      <c r="P36" s="19"/>
      <c r="Q36" s="19"/>
      <c r="R36" s="19"/>
      <c r="S36" s="19"/>
      <c r="T36" s="15"/>
      <c r="U36" s="8"/>
      <c r="V36" s="8"/>
      <c r="W36" s="8"/>
      <c r="X36" s="8"/>
      <c r="Y36" s="8"/>
      <c r="Z36" s="8"/>
      <c r="AA36" s="8"/>
      <c r="AB36" s="8"/>
      <c r="AC36" s="8"/>
    </row>
    <row r="37" spans="1:29" ht="15.75" customHeight="1" x14ac:dyDescent="0.25">
      <c r="A37" s="15"/>
      <c r="B37" s="15"/>
      <c r="C37" s="44" t="s">
        <v>61</v>
      </c>
      <c r="D37" s="17" t="s">
        <v>62</v>
      </c>
      <c r="E37" s="15" t="s">
        <v>63</v>
      </c>
      <c r="F37" s="15">
        <v>200</v>
      </c>
      <c r="G37" s="15">
        <v>360</v>
      </c>
      <c r="H37" s="18">
        <v>0.33</v>
      </c>
      <c r="I37" s="15">
        <v>240</v>
      </c>
      <c r="J37" s="19">
        <f t="shared" si="16"/>
        <v>1.2</v>
      </c>
      <c r="K37" s="19">
        <f t="shared" si="17"/>
        <v>120</v>
      </c>
      <c r="L37" s="15"/>
      <c r="M37" s="15"/>
      <c r="N37" s="25"/>
      <c r="O37" s="15"/>
      <c r="P37" s="19"/>
      <c r="Q37" s="19"/>
      <c r="R37" s="19"/>
      <c r="S37" s="19"/>
      <c r="T37" s="15"/>
      <c r="U37" s="8"/>
      <c r="V37" s="8"/>
      <c r="W37" s="8"/>
      <c r="X37" s="8"/>
      <c r="Y37" s="8"/>
      <c r="Z37" s="8"/>
      <c r="AA37" s="8"/>
      <c r="AB37" s="8"/>
      <c r="AC37" s="8"/>
    </row>
    <row r="38" spans="1:29" ht="15.75" customHeight="1" x14ac:dyDescent="0.25">
      <c r="A38" s="15"/>
      <c r="B38" s="15"/>
      <c r="C38" s="15"/>
      <c r="D38" s="17" t="s">
        <v>64</v>
      </c>
      <c r="E38" s="15" t="s">
        <v>65</v>
      </c>
      <c r="F38" s="15">
        <v>200</v>
      </c>
      <c r="G38" s="15">
        <v>399</v>
      </c>
      <c r="H38" s="18">
        <v>0.25</v>
      </c>
      <c r="I38" s="15">
        <v>298</v>
      </c>
      <c r="J38" s="19"/>
      <c r="K38" s="19"/>
      <c r="L38" s="15"/>
      <c r="M38" s="15"/>
      <c r="N38" s="25"/>
      <c r="O38" s="15"/>
      <c r="P38" s="19"/>
      <c r="Q38" s="19"/>
      <c r="R38" s="19"/>
      <c r="S38" s="19"/>
      <c r="T38" s="15"/>
      <c r="U38" s="8"/>
      <c r="V38" s="8"/>
      <c r="W38" s="8"/>
      <c r="X38" s="8"/>
      <c r="Y38" s="8"/>
      <c r="Z38" s="8"/>
      <c r="AA38" s="8"/>
      <c r="AB38" s="8"/>
      <c r="AC38" s="8"/>
    </row>
    <row r="39" spans="1:29" ht="15.75" customHeight="1" x14ac:dyDescent="0.25">
      <c r="A39" s="15"/>
      <c r="B39" s="15"/>
      <c r="C39" s="15"/>
      <c r="D39" s="17" t="s">
        <v>66</v>
      </c>
      <c r="E39" s="15" t="s">
        <v>67</v>
      </c>
      <c r="F39" s="15">
        <v>500</v>
      </c>
      <c r="G39" s="15">
        <v>770</v>
      </c>
      <c r="H39" s="18">
        <v>0.37</v>
      </c>
      <c r="I39" s="15">
        <v>478</v>
      </c>
      <c r="J39" s="19">
        <f t="shared" ref="J39:J41" si="19">I39/F39</f>
        <v>0.95599999999999996</v>
      </c>
      <c r="K39" s="19">
        <f t="shared" ref="K39:K41" si="20">J39*100</f>
        <v>95.6</v>
      </c>
      <c r="L39" s="15"/>
      <c r="M39" s="15"/>
      <c r="N39" s="25"/>
      <c r="O39" s="15"/>
      <c r="P39" s="19"/>
      <c r="Q39" s="19"/>
      <c r="R39" s="19"/>
      <c r="S39" s="19"/>
      <c r="T39" s="15"/>
      <c r="U39" s="8"/>
      <c r="V39" s="8"/>
      <c r="W39" s="8"/>
      <c r="X39" s="8"/>
      <c r="Y39" s="8"/>
      <c r="Z39" s="8"/>
      <c r="AA39" s="8"/>
      <c r="AB39" s="8"/>
      <c r="AC39" s="8"/>
    </row>
    <row r="40" spans="1:29" ht="15.75" customHeight="1" x14ac:dyDescent="0.25">
      <c r="A40" s="15"/>
      <c r="B40" s="15"/>
      <c r="C40" s="15"/>
      <c r="D40" s="17" t="s">
        <v>68</v>
      </c>
      <c r="E40" s="15" t="s">
        <v>41</v>
      </c>
      <c r="F40" s="15">
        <v>200</v>
      </c>
      <c r="G40" s="15">
        <v>395</v>
      </c>
      <c r="H40" s="18">
        <v>0.3</v>
      </c>
      <c r="I40" s="15">
        <v>275</v>
      </c>
      <c r="J40" s="19">
        <f t="shared" si="19"/>
        <v>1.375</v>
      </c>
      <c r="K40" s="19">
        <f t="shared" si="20"/>
        <v>137.5</v>
      </c>
      <c r="L40" s="15"/>
      <c r="M40" s="15"/>
      <c r="N40" s="25"/>
      <c r="O40" s="15"/>
      <c r="P40" s="19"/>
      <c r="Q40" s="19"/>
      <c r="R40" s="19"/>
      <c r="S40" s="19"/>
      <c r="T40" s="15"/>
      <c r="U40" s="8"/>
      <c r="V40" s="8"/>
      <c r="W40" s="8"/>
      <c r="X40" s="8"/>
      <c r="Y40" s="8"/>
      <c r="Z40" s="8"/>
      <c r="AA40" s="8"/>
      <c r="AB40" s="8"/>
      <c r="AC40" s="8"/>
    </row>
    <row r="41" spans="1:29" ht="15.75" customHeight="1" x14ac:dyDescent="0.25">
      <c r="A41" s="15"/>
      <c r="B41" s="15"/>
      <c r="C41" s="15"/>
      <c r="D41" s="17" t="s">
        <v>69</v>
      </c>
      <c r="E41" s="15" t="s">
        <v>20</v>
      </c>
      <c r="F41" s="15">
        <v>250</v>
      </c>
      <c r="G41" s="15">
        <v>469</v>
      </c>
      <c r="H41" s="18">
        <v>0.27</v>
      </c>
      <c r="I41" s="15">
        <v>340</v>
      </c>
      <c r="J41" s="19">
        <f t="shared" si="19"/>
        <v>1.36</v>
      </c>
      <c r="K41" s="19">
        <f t="shared" si="20"/>
        <v>136</v>
      </c>
      <c r="L41" s="15"/>
      <c r="M41" s="15"/>
      <c r="N41" s="25"/>
      <c r="O41" s="15"/>
      <c r="P41" s="19"/>
      <c r="Q41" s="19"/>
      <c r="R41" s="19"/>
      <c r="S41" s="19"/>
      <c r="T41" s="15"/>
      <c r="U41" s="8"/>
      <c r="V41" s="8"/>
      <c r="W41" s="8"/>
      <c r="X41" s="8"/>
      <c r="Y41" s="8"/>
      <c r="Z41" s="8"/>
      <c r="AA41" s="8"/>
      <c r="AB41" s="8"/>
      <c r="AC41" s="8"/>
    </row>
    <row r="42" spans="1:29" ht="15.75" customHeight="1" x14ac:dyDescent="0.25">
      <c r="A42" s="15"/>
      <c r="B42" s="15"/>
      <c r="C42" s="20"/>
      <c r="D42" s="26" t="s">
        <v>73</v>
      </c>
      <c r="E42" s="15"/>
      <c r="F42" s="15"/>
      <c r="G42" s="15"/>
      <c r="H42" s="18"/>
      <c r="I42" s="15"/>
      <c r="J42" s="19"/>
      <c r="K42" s="19"/>
      <c r="L42" s="15"/>
      <c r="M42" s="15"/>
      <c r="N42" s="25"/>
      <c r="O42" s="15"/>
      <c r="P42" s="19"/>
      <c r="Q42" s="19"/>
      <c r="R42" s="19"/>
      <c r="S42" s="19"/>
      <c r="T42" s="15"/>
      <c r="U42" s="8"/>
      <c r="V42" s="8"/>
      <c r="W42" s="8"/>
      <c r="X42" s="8"/>
      <c r="Y42" s="8"/>
      <c r="Z42" s="8"/>
      <c r="AA42" s="8"/>
      <c r="AB42" s="8"/>
      <c r="AC42" s="8"/>
    </row>
    <row r="43" spans="1:29" ht="25.5" customHeight="1" x14ac:dyDescent="0.25">
      <c r="A43" s="15"/>
      <c r="B43" s="15"/>
      <c r="C43" s="20"/>
      <c r="D43" s="26" t="s">
        <v>74</v>
      </c>
      <c r="E43" s="20"/>
      <c r="F43" s="15"/>
      <c r="G43" s="15"/>
      <c r="H43" s="18"/>
      <c r="I43" s="15"/>
      <c r="J43" s="19"/>
      <c r="K43" s="19"/>
      <c r="L43" s="15"/>
      <c r="M43" s="15"/>
      <c r="N43" s="25"/>
      <c r="O43" s="15"/>
      <c r="P43" s="19"/>
      <c r="Q43" s="19"/>
      <c r="R43" s="19"/>
      <c r="S43" s="19"/>
      <c r="T43" s="20"/>
      <c r="U43" s="8"/>
      <c r="V43" s="8"/>
      <c r="W43" s="8"/>
      <c r="X43" s="8"/>
      <c r="Y43" s="8"/>
      <c r="Z43" s="8"/>
      <c r="AA43" s="8"/>
      <c r="AB43" s="8"/>
      <c r="AC43" s="8"/>
    </row>
    <row r="44" spans="1:29" ht="15.75" customHeight="1" x14ac:dyDescent="0.25">
      <c r="A44" s="14" t="s">
        <v>60</v>
      </c>
      <c r="B44" s="14" t="s">
        <v>53</v>
      </c>
      <c r="C44" s="16" t="s">
        <v>37</v>
      </c>
      <c r="D44" s="17" t="s">
        <v>54</v>
      </c>
      <c r="E44" s="15" t="s">
        <v>20</v>
      </c>
      <c r="F44" s="15">
        <v>100</v>
      </c>
      <c r="G44" s="15">
        <v>300</v>
      </c>
      <c r="H44" s="18">
        <v>0.26</v>
      </c>
      <c r="I44" s="15">
        <v>220</v>
      </c>
      <c r="J44" s="19">
        <f>I44/F44</f>
        <v>2.2000000000000002</v>
      </c>
      <c r="K44" s="19">
        <f>J44*100</f>
        <v>220.00000000000003</v>
      </c>
      <c r="L44" s="15">
        <v>200</v>
      </c>
      <c r="M44" s="15">
        <v>449</v>
      </c>
      <c r="N44" s="25">
        <v>0.18</v>
      </c>
      <c r="O44" s="15">
        <v>368</v>
      </c>
      <c r="P44" s="19">
        <f>O44/L44</f>
        <v>1.84</v>
      </c>
      <c r="Q44" s="19">
        <f>P44*100</f>
        <v>184</v>
      </c>
      <c r="R44" s="19">
        <f t="shared" ref="R44:S44" si="21">J44-P44</f>
        <v>0.3600000000000001</v>
      </c>
      <c r="S44" s="19">
        <f t="shared" si="21"/>
        <v>36.000000000000028</v>
      </c>
      <c r="T44" s="15"/>
      <c r="U44" s="8"/>
      <c r="V44" s="8"/>
      <c r="W44" s="8"/>
      <c r="X44" s="8"/>
      <c r="Y44" s="8"/>
      <c r="Z44" s="8"/>
      <c r="AA44" s="8"/>
      <c r="AB44" s="8"/>
      <c r="AC44" s="8"/>
    </row>
    <row r="45" spans="1:29" ht="15.75" customHeight="1" x14ac:dyDescent="0.25">
      <c r="A45" s="15"/>
      <c r="B45" s="15"/>
      <c r="C45" s="20"/>
      <c r="D45" s="17" t="s">
        <v>21</v>
      </c>
      <c r="E45" s="15" t="s">
        <v>22</v>
      </c>
      <c r="F45" s="15"/>
      <c r="G45" s="15"/>
      <c r="H45" s="18"/>
      <c r="I45" s="15"/>
      <c r="J45" s="19"/>
      <c r="K45" s="19"/>
      <c r="L45" s="15"/>
      <c r="M45" s="15"/>
      <c r="N45" s="25"/>
      <c r="O45" s="15"/>
      <c r="P45" s="19"/>
      <c r="Q45" s="19"/>
      <c r="R45" s="19"/>
      <c r="S45" s="19"/>
      <c r="T45" s="15"/>
      <c r="U45" s="8"/>
      <c r="V45" s="8"/>
      <c r="W45" s="8"/>
      <c r="X45" s="8"/>
      <c r="Y45" s="8"/>
      <c r="Z45" s="8"/>
      <c r="AA45" s="8"/>
      <c r="AB45" s="8"/>
      <c r="AC45" s="8"/>
    </row>
    <row r="46" spans="1:29" ht="15.75" customHeight="1" x14ac:dyDescent="0.25">
      <c r="A46" s="15"/>
      <c r="B46" s="15"/>
      <c r="C46" s="20"/>
      <c r="D46" s="16" t="s">
        <v>23</v>
      </c>
      <c r="E46" s="15" t="s">
        <v>24</v>
      </c>
      <c r="F46" s="15">
        <v>100</v>
      </c>
      <c r="G46" s="15">
        <v>300</v>
      </c>
      <c r="H46" s="18">
        <v>0</v>
      </c>
      <c r="I46" s="15">
        <v>300</v>
      </c>
      <c r="J46" s="19">
        <f t="shared" ref="J46:J52" si="22">I46/F46</f>
        <v>3</v>
      </c>
      <c r="K46" s="19">
        <f t="shared" ref="K46:K52" si="23">J46*100</f>
        <v>300</v>
      </c>
      <c r="L46" s="15">
        <v>200</v>
      </c>
      <c r="M46" s="15">
        <v>449</v>
      </c>
      <c r="N46" s="25">
        <v>0.18</v>
      </c>
      <c r="O46" s="15">
        <v>368</v>
      </c>
      <c r="P46" s="19">
        <f>O46/L46</f>
        <v>1.84</v>
      </c>
      <c r="Q46" s="19">
        <f>P46*100</f>
        <v>184</v>
      </c>
      <c r="R46" s="19">
        <f t="shared" ref="R46:S46" si="24">J46-P46</f>
        <v>1.1599999999999999</v>
      </c>
      <c r="S46" s="19">
        <f t="shared" si="24"/>
        <v>116</v>
      </c>
      <c r="T46" s="15"/>
      <c r="U46" s="8"/>
      <c r="V46" s="8"/>
      <c r="W46" s="8"/>
      <c r="X46" s="8"/>
      <c r="Y46" s="8"/>
      <c r="Z46" s="8"/>
      <c r="AA46" s="8"/>
      <c r="AB46" s="8"/>
      <c r="AC46" s="8"/>
    </row>
    <row r="47" spans="1:29" ht="15.75" customHeight="1" x14ac:dyDescent="0.25">
      <c r="A47" s="15"/>
      <c r="B47" s="15"/>
      <c r="C47" s="20" t="s">
        <v>42</v>
      </c>
      <c r="D47" s="16" t="s">
        <v>43</v>
      </c>
      <c r="E47" s="15" t="s">
        <v>22</v>
      </c>
      <c r="F47" s="15">
        <v>52</v>
      </c>
      <c r="G47" s="15">
        <v>140</v>
      </c>
      <c r="H47" s="18">
        <v>0.1</v>
      </c>
      <c r="I47" s="15">
        <v>126</v>
      </c>
      <c r="J47" s="19">
        <f t="shared" si="22"/>
        <v>2.4230769230769229</v>
      </c>
      <c r="K47" s="19">
        <f t="shared" si="23"/>
        <v>242.30769230769229</v>
      </c>
      <c r="L47" s="15"/>
      <c r="M47" s="15"/>
      <c r="N47" s="25"/>
      <c r="O47" s="15"/>
      <c r="P47" s="19"/>
      <c r="Q47" s="19"/>
      <c r="R47" s="19"/>
      <c r="S47" s="19"/>
      <c r="T47" s="15"/>
      <c r="U47" s="8"/>
      <c r="V47" s="8"/>
      <c r="W47" s="8"/>
      <c r="X47" s="8"/>
      <c r="Y47" s="8"/>
      <c r="Z47" s="8"/>
      <c r="AA47" s="8"/>
      <c r="AB47" s="8"/>
      <c r="AC47" s="8"/>
    </row>
    <row r="48" spans="1:29" ht="15.75" customHeight="1" x14ac:dyDescent="0.25">
      <c r="A48" s="15"/>
      <c r="B48" s="15"/>
      <c r="C48" s="20"/>
      <c r="D48" s="50" t="s">
        <v>44</v>
      </c>
      <c r="E48" s="20" t="s">
        <v>55</v>
      </c>
      <c r="F48" s="15">
        <v>120</v>
      </c>
      <c r="G48" s="15">
        <v>320</v>
      </c>
      <c r="H48" s="18">
        <v>0.33</v>
      </c>
      <c r="I48" s="15">
        <v>212</v>
      </c>
      <c r="J48" s="19">
        <f t="shared" si="22"/>
        <v>1.7666666666666666</v>
      </c>
      <c r="K48" s="19">
        <f t="shared" si="23"/>
        <v>176.66666666666666</v>
      </c>
      <c r="L48" s="15"/>
      <c r="M48" s="15"/>
      <c r="N48" s="25"/>
      <c r="O48" s="15"/>
      <c r="P48" s="19"/>
      <c r="Q48" s="19"/>
      <c r="R48" s="19"/>
      <c r="S48" s="19"/>
      <c r="T48" s="15"/>
      <c r="U48" s="8"/>
      <c r="V48" s="8"/>
      <c r="W48" s="8"/>
      <c r="X48" s="8"/>
      <c r="Y48" s="8"/>
      <c r="Z48" s="8"/>
      <c r="AA48" s="8"/>
      <c r="AB48" s="8"/>
      <c r="AC48" s="8"/>
    </row>
    <row r="49" spans="1:29" ht="15.75" customHeight="1" x14ac:dyDescent="0.25">
      <c r="A49" s="15"/>
      <c r="B49" s="15"/>
      <c r="C49" s="20"/>
      <c r="D49" s="50" t="s">
        <v>50</v>
      </c>
      <c r="E49" s="15" t="s">
        <v>24</v>
      </c>
      <c r="F49" s="15">
        <v>20</v>
      </c>
      <c r="G49" s="15">
        <v>50</v>
      </c>
      <c r="H49" s="18">
        <v>0</v>
      </c>
      <c r="I49" s="15">
        <v>50</v>
      </c>
      <c r="J49" s="19">
        <f t="shared" si="22"/>
        <v>2.5</v>
      </c>
      <c r="K49" s="19">
        <f t="shared" si="23"/>
        <v>250</v>
      </c>
      <c r="L49" s="15"/>
      <c r="M49" s="15"/>
      <c r="N49" s="25"/>
      <c r="O49" s="15"/>
      <c r="P49" s="19"/>
      <c r="Q49" s="19"/>
      <c r="R49" s="19"/>
      <c r="S49" s="19"/>
      <c r="T49" s="20"/>
      <c r="U49" s="8"/>
      <c r="V49" s="8"/>
      <c r="W49" s="8"/>
      <c r="X49" s="8"/>
      <c r="Y49" s="8"/>
      <c r="Z49" s="8"/>
      <c r="AA49" s="8"/>
      <c r="AB49" s="8"/>
      <c r="AC49" s="8"/>
    </row>
    <row r="50" spans="1:29" ht="15.75" customHeight="1" x14ac:dyDescent="0.25">
      <c r="A50" s="15"/>
      <c r="B50" s="15"/>
      <c r="C50" s="44" t="s">
        <v>61</v>
      </c>
      <c r="D50" s="17" t="s">
        <v>62</v>
      </c>
      <c r="E50" s="15" t="s">
        <v>63</v>
      </c>
      <c r="F50" s="15">
        <v>100</v>
      </c>
      <c r="G50" s="15">
        <v>150</v>
      </c>
      <c r="H50" s="18">
        <v>0.14000000000000001</v>
      </c>
      <c r="I50" s="15">
        <v>128</v>
      </c>
      <c r="J50" s="19">
        <f t="shared" si="22"/>
        <v>1.28</v>
      </c>
      <c r="K50" s="19">
        <f t="shared" si="23"/>
        <v>128</v>
      </c>
      <c r="L50" s="15"/>
      <c r="M50" s="15"/>
      <c r="N50" s="25"/>
      <c r="O50" s="15"/>
      <c r="P50" s="19"/>
      <c r="Q50" s="19"/>
      <c r="R50" s="19"/>
      <c r="S50" s="19"/>
      <c r="T50" s="20"/>
      <c r="U50" s="8"/>
      <c r="V50" s="8"/>
      <c r="W50" s="8"/>
      <c r="X50" s="8"/>
      <c r="Y50" s="8"/>
      <c r="Z50" s="8"/>
      <c r="AA50" s="8"/>
      <c r="AB50" s="8"/>
      <c r="AC50" s="8"/>
    </row>
    <row r="51" spans="1:29" ht="15.75" customHeight="1" x14ac:dyDescent="0.25">
      <c r="A51" s="15"/>
      <c r="B51" s="15"/>
      <c r="C51" s="15"/>
      <c r="D51" s="17" t="s">
        <v>66</v>
      </c>
      <c r="E51" s="15" t="s">
        <v>67</v>
      </c>
      <c r="F51" s="15">
        <v>1000</v>
      </c>
      <c r="G51" s="15">
        <v>1540</v>
      </c>
      <c r="H51" s="18">
        <v>0.37</v>
      </c>
      <c r="I51" s="15">
        <v>956</v>
      </c>
      <c r="J51" s="19">
        <f t="shared" si="22"/>
        <v>0.95599999999999996</v>
      </c>
      <c r="K51" s="19">
        <f t="shared" si="23"/>
        <v>95.6</v>
      </c>
      <c r="L51" s="15"/>
      <c r="M51" s="15"/>
      <c r="N51" s="25"/>
      <c r="O51" s="15"/>
      <c r="P51" s="19"/>
      <c r="Q51" s="19"/>
      <c r="R51" s="19"/>
      <c r="S51" s="19"/>
      <c r="T51" s="20"/>
      <c r="U51" s="8"/>
      <c r="V51" s="8"/>
      <c r="W51" s="8"/>
      <c r="X51" s="8"/>
      <c r="Y51" s="8"/>
      <c r="Z51" s="8"/>
      <c r="AA51" s="8"/>
      <c r="AB51" s="8"/>
      <c r="AC51" s="8"/>
    </row>
    <row r="52" spans="1:29" ht="15.75" customHeight="1" x14ac:dyDescent="0.25">
      <c r="A52" s="15"/>
      <c r="B52" s="15"/>
      <c r="C52" s="15"/>
      <c r="D52" s="17" t="s">
        <v>75</v>
      </c>
      <c r="E52" s="15" t="s">
        <v>76</v>
      </c>
      <c r="F52" s="15">
        <v>500</v>
      </c>
      <c r="G52" s="15">
        <v>775</v>
      </c>
      <c r="H52" s="18">
        <v>0.21</v>
      </c>
      <c r="I52" s="15">
        <v>607</v>
      </c>
      <c r="J52" s="19">
        <f t="shared" si="22"/>
        <v>1.214</v>
      </c>
      <c r="K52" s="19">
        <f t="shared" si="23"/>
        <v>121.39999999999999</v>
      </c>
      <c r="L52" s="15"/>
      <c r="M52" s="15"/>
      <c r="N52" s="25"/>
      <c r="O52" s="15"/>
      <c r="P52" s="19"/>
      <c r="Q52" s="19"/>
      <c r="R52" s="19"/>
      <c r="S52" s="19"/>
      <c r="T52" s="20"/>
      <c r="U52" s="8"/>
      <c r="V52" s="8"/>
      <c r="W52" s="8"/>
      <c r="X52" s="8"/>
      <c r="Y52" s="8"/>
      <c r="Z52" s="8"/>
      <c r="AA52" s="8"/>
      <c r="AB52" s="8"/>
      <c r="AC52" s="8"/>
    </row>
    <row r="53" spans="1:29" ht="15.75" customHeight="1" x14ac:dyDescent="0.25">
      <c r="A53" s="15"/>
      <c r="B53" s="15"/>
      <c r="C53" s="15"/>
      <c r="D53" s="26" t="s">
        <v>77</v>
      </c>
      <c r="E53" s="15"/>
      <c r="F53" s="15"/>
      <c r="G53" s="15"/>
      <c r="H53" s="18"/>
      <c r="I53" s="15"/>
      <c r="J53" s="19"/>
      <c r="K53" s="19"/>
      <c r="L53" s="15"/>
      <c r="M53" s="15"/>
      <c r="N53" s="25"/>
      <c r="O53" s="15"/>
      <c r="P53" s="19"/>
      <c r="Q53" s="19"/>
      <c r="R53" s="19"/>
      <c r="S53" s="19"/>
      <c r="T53" s="20"/>
      <c r="U53" s="8"/>
      <c r="V53" s="8"/>
      <c r="W53" s="8"/>
      <c r="X53" s="8"/>
      <c r="Y53" s="8"/>
      <c r="Z53" s="8"/>
      <c r="AA53" s="8"/>
      <c r="AB53" s="8"/>
      <c r="AC53" s="8"/>
    </row>
    <row r="54" spans="1:29" ht="39.75" customHeight="1" x14ac:dyDescent="0.25">
      <c r="A54" s="15"/>
      <c r="B54" s="15"/>
      <c r="C54" s="20"/>
      <c r="D54" s="26" t="s">
        <v>78</v>
      </c>
      <c r="E54" s="45"/>
      <c r="F54" s="15"/>
      <c r="G54" s="15"/>
      <c r="H54" s="18"/>
      <c r="I54" s="15"/>
      <c r="J54" s="19"/>
      <c r="K54" s="19"/>
      <c r="L54" s="15"/>
      <c r="M54" s="15"/>
      <c r="N54" s="25"/>
      <c r="O54" s="15"/>
      <c r="P54" s="19"/>
      <c r="Q54" s="19"/>
      <c r="R54" s="19"/>
      <c r="S54" s="19"/>
      <c r="T54" s="20"/>
      <c r="U54" s="8"/>
      <c r="V54" s="8"/>
      <c r="W54" s="8"/>
      <c r="X54" s="8"/>
      <c r="Y54" s="8"/>
      <c r="Z54" s="8"/>
      <c r="AA54" s="8"/>
      <c r="AB54" s="8"/>
      <c r="AC54" s="8"/>
    </row>
    <row r="55" spans="1:29" ht="15.75" customHeight="1" x14ac:dyDescent="0.25">
      <c r="A55" s="14" t="s">
        <v>60</v>
      </c>
      <c r="B55" s="14" t="s">
        <v>58</v>
      </c>
      <c r="C55" s="16" t="s">
        <v>37</v>
      </c>
      <c r="D55" s="17" t="s">
        <v>23</v>
      </c>
      <c r="E55" s="15" t="s">
        <v>24</v>
      </c>
      <c r="F55" s="15">
        <v>100</v>
      </c>
      <c r="G55" s="15">
        <v>300</v>
      </c>
      <c r="H55" s="18">
        <v>0</v>
      </c>
      <c r="I55" s="15">
        <v>300</v>
      </c>
      <c r="J55" s="19">
        <f t="shared" ref="J55:J58" si="25">I55/F55</f>
        <v>3</v>
      </c>
      <c r="K55" s="19">
        <f t="shared" ref="K55:K58" si="26">J55*100</f>
        <v>300</v>
      </c>
      <c r="L55" s="24">
        <v>400</v>
      </c>
      <c r="M55" s="24">
        <v>898</v>
      </c>
      <c r="N55" s="51">
        <v>0.26</v>
      </c>
      <c r="O55" s="24">
        <v>660</v>
      </c>
      <c r="P55" s="19">
        <f t="shared" ref="P55:P57" si="27">O55/L55</f>
        <v>1.65</v>
      </c>
      <c r="Q55" s="19">
        <f t="shared" ref="Q55:Q57" si="28">P55*100</f>
        <v>165</v>
      </c>
      <c r="R55" s="19">
        <f t="shared" ref="R55:S55" si="29">J55-P55</f>
        <v>1.35</v>
      </c>
      <c r="S55" s="19">
        <f t="shared" si="29"/>
        <v>135</v>
      </c>
      <c r="T55" s="20"/>
      <c r="U55" s="8"/>
      <c r="V55" s="8"/>
      <c r="W55" s="8"/>
      <c r="X55" s="8"/>
      <c r="Y55" s="8"/>
      <c r="Z55" s="8"/>
      <c r="AA55" s="8"/>
      <c r="AB55" s="8"/>
      <c r="AC55" s="8"/>
    </row>
    <row r="56" spans="1:29" ht="15.75" customHeight="1" x14ac:dyDescent="0.25">
      <c r="A56" s="15"/>
      <c r="B56" s="15"/>
      <c r="C56" s="20"/>
      <c r="D56" s="17" t="s">
        <v>54</v>
      </c>
      <c r="E56" s="15" t="s">
        <v>20</v>
      </c>
      <c r="F56" s="15">
        <v>100</v>
      </c>
      <c r="G56" s="15">
        <v>299</v>
      </c>
      <c r="H56" s="18">
        <v>0.26</v>
      </c>
      <c r="I56" s="15">
        <v>220</v>
      </c>
      <c r="J56" s="19">
        <f t="shared" si="25"/>
        <v>2.2000000000000002</v>
      </c>
      <c r="K56" s="19">
        <f t="shared" si="26"/>
        <v>220.00000000000003</v>
      </c>
      <c r="L56" s="24">
        <v>400</v>
      </c>
      <c r="M56" s="24">
        <v>898</v>
      </c>
      <c r="N56" s="51">
        <v>0.26</v>
      </c>
      <c r="O56" s="24">
        <v>660</v>
      </c>
      <c r="P56" s="19">
        <f t="shared" si="27"/>
        <v>1.65</v>
      </c>
      <c r="Q56" s="19">
        <f t="shared" si="28"/>
        <v>165</v>
      </c>
      <c r="R56" s="19">
        <f t="shared" ref="R56:S56" si="30">J56-P56</f>
        <v>0.55000000000000027</v>
      </c>
      <c r="S56" s="19">
        <f t="shared" si="30"/>
        <v>55.000000000000028</v>
      </c>
      <c r="T56" s="15"/>
      <c r="U56" s="8"/>
      <c r="V56" s="8"/>
      <c r="W56" s="8"/>
      <c r="X56" s="8"/>
      <c r="Y56" s="8"/>
      <c r="Z56" s="8"/>
      <c r="AA56" s="8"/>
      <c r="AB56" s="8"/>
      <c r="AC56" s="8"/>
    </row>
    <row r="57" spans="1:29" ht="15.75" customHeight="1" x14ac:dyDescent="0.25">
      <c r="A57" s="15"/>
      <c r="B57" s="15"/>
      <c r="C57" s="20"/>
      <c r="D57" s="17" t="s">
        <v>21</v>
      </c>
      <c r="E57" s="15" t="s">
        <v>22</v>
      </c>
      <c r="F57" s="15">
        <v>100</v>
      </c>
      <c r="G57" s="15">
        <v>230</v>
      </c>
      <c r="H57" s="18">
        <v>0.23</v>
      </c>
      <c r="I57" s="15">
        <v>176</v>
      </c>
      <c r="J57" s="19">
        <f t="shared" si="25"/>
        <v>1.76</v>
      </c>
      <c r="K57" s="19">
        <f t="shared" si="26"/>
        <v>176</v>
      </c>
      <c r="L57" s="24">
        <v>400</v>
      </c>
      <c r="M57" s="24">
        <v>898</v>
      </c>
      <c r="N57" s="51">
        <v>0.26</v>
      </c>
      <c r="O57" s="24">
        <v>660</v>
      </c>
      <c r="P57" s="19">
        <f t="shared" si="27"/>
        <v>1.65</v>
      </c>
      <c r="Q57" s="19">
        <f t="shared" si="28"/>
        <v>165</v>
      </c>
      <c r="R57" s="19">
        <f t="shared" ref="R57:S57" si="31">J57-P57</f>
        <v>0.1100000000000001</v>
      </c>
      <c r="S57" s="19">
        <f t="shared" si="31"/>
        <v>11</v>
      </c>
      <c r="T57" s="15"/>
      <c r="U57" s="8"/>
      <c r="V57" s="8"/>
      <c r="W57" s="8"/>
      <c r="X57" s="8"/>
      <c r="Y57" s="8"/>
      <c r="Z57" s="8"/>
      <c r="AA57" s="8"/>
      <c r="AB57" s="8"/>
      <c r="AC57" s="8"/>
    </row>
    <row r="58" spans="1:29" ht="15.75" customHeight="1" x14ac:dyDescent="0.25">
      <c r="A58" s="15"/>
      <c r="B58" s="15"/>
      <c r="C58" s="20" t="s">
        <v>42</v>
      </c>
      <c r="D58" s="50" t="s">
        <v>44</v>
      </c>
      <c r="E58" s="20" t="s">
        <v>55</v>
      </c>
      <c r="F58" s="15">
        <v>60</v>
      </c>
      <c r="G58" s="15">
        <v>160</v>
      </c>
      <c r="H58" s="18">
        <v>0.28000000000000003</v>
      </c>
      <c r="I58" s="15">
        <v>114</v>
      </c>
      <c r="J58" s="19">
        <f t="shared" si="25"/>
        <v>1.9</v>
      </c>
      <c r="K58" s="19">
        <f t="shared" si="26"/>
        <v>190</v>
      </c>
      <c r="L58" s="15"/>
      <c r="M58" s="15"/>
      <c r="N58" s="25"/>
      <c r="O58" s="15"/>
      <c r="P58" s="19"/>
      <c r="Q58" s="19"/>
      <c r="R58" s="20"/>
      <c r="S58" s="20"/>
      <c r="T58" s="15"/>
      <c r="U58" s="8"/>
      <c r="V58" s="8"/>
      <c r="W58" s="8"/>
      <c r="X58" s="8"/>
      <c r="Y58" s="8"/>
      <c r="Z58" s="8"/>
      <c r="AA58" s="8"/>
      <c r="AB58" s="8"/>
      <c r="AC58" s="8"/>
    </row>
    <row r="59" spans="1:29" ht="36.75" customHeight="1" x14ac:dyDescent="0.25">
      <c r="A59" s="15"/>
      <c r="B59" s="15"/>
      <c r="C59" s="20"/>
      <c r="D59" s="26" t="s">
        <v>78</v>
      </c>
      <c r="E59" s="15"/>
      <c r="F59" s="15"/>
      <c r="G59" s="15"/>
      <c r="H59" s="18"/>
      <c r="I59" s="15"/>
      <c r="J59" s="19"/>
      <c r="K59" s="19"/>
      <c r="L59" s="15"/>
      <c r="M59" s="15"/>
      <c r="N59" s="25"/>
      <c r="O59" s="15"/>
      <c r="P59" s="19"/>
      <c r="Q59" s="19"/>
      <c r="R59" s="20"/>
      <c r="S59" s="20"/>
      <c r="T59" s="15"/>
      <c r="U59" s="8"/>
      <c r="V59" s="8"/>
      <c r="W59" s="8"/>
      <c r="X59" s="8"/>
      <c r="Y59" s="8"/>
      <c r="Z59" s="8"/>
      <c r="AA59" s="8"/>
      <c r="AB59" s="8"/>
      <c r="AC59" s="8"/>
    </row>
    <row r="60" spans="1:29" ht="15.75" customHeight="1" x14ac:dyDescent="0.25">
      <c r="A60" s="15"/>
      <c r="B60" s="15"/>
      <c r="C60" s="44" t="s">
        <v>61</v>
      </c>
      <c r="D60" s="17" t="s">
        <v>62</v>
      </c>
      <c r="E60" s="15" t="s">
        <v>63</v>
      </c>
      <c r="F60" s="15">
        <v>500</v>
      </c>
      <c r="G60" s="15">
        <v>900</v>
      </c>
      <c r="H60" s="18">
        <v>0.45</v>
      </c>
      <c r="I60" s="15">
        <v>490</v>
      </c>
      <c r="J60" s="19">
        <f t="shared" ref="J60:J62" si="32">I60/F60</f>
        <v>0.98</v>
      </c>
      <c r="K60" s="19">
        <f t="shared" ref="K60:K62" si="33">J60*100</f>
        <v>98</v>
      </c>
      <c r="L60" s="15"/>
      <c r="M60" s="15"/>
      <c r="N60" s="25"/>
      <c r="O60" s="15"/>
      <c r="P60" s="19"/>
      <c r="Q60" s="19"/>
      <c r="R60" s="20"/>
      <c r="S60" s="20"/>
      <c r="T60" s="15"/>
      <c r="U60" s="8"/>
      <c r="V60" s="8"/>
      <c r="W60" s="8"/>
      <c r="X60" s="8"/>
      <c r="Y60" s="8"/>
      <c r="Z60" s="8"/>
      <c r="AA60" s="8"/>
      <c r="AB60" s="8"/>
      <c r="AC60" s="8"/>
    </row>
    <row r="61" spans="1:29" ht="15.75" customHeight="1" x14ac:dyDescent="0.25">
      <c r="A61" s="15"/>
      <c r="B61" s="15"/>
      <c r="C61" s="15"/>
      <c r="D61" s="17" t="s">
        <v>66</v>
      </c>
      <c r="E61" s="15" t="s">
        <v>67</v>
      </c>
      <c r="F61" s="15">
        <v>500</v>
      </c>
      <c r="G61" s="15">
        <v>770</v>
      </c>
      <c r="H61" s="18">
        <v>0.37</v>
      </c>
      <c r="I61" s="15">
        <v>478</v>
      </c>
      <c r="J61" s="19">
        <f t="shared" si="32"/>
        <v>0.95599999999999996</v>
      </c>
      <c r="K61" s="19">
        <f t="shared" si="33"/>
        <v>95.6</v>
      </c>
      <c r="L61" s="15"/>
      <c r="M61" s="15"/>
      <c r="N61" s="25"/>
      <c r="O61" s="15"/>
      <c r="P61" s="19"/>
      <c r="Q61" s="19"/>
      <c r="R61" s="20"/>
      <c r="S61" s="20"/>
      <c r="T61" s="15"/>
      <c r="U61" s="8"/>
      <c r="V61" s="8"/>
      <c r="W61" s="8"/>
      <c r="X61" s="8"/>
      <c r="Y61" s="8"/>
      <c r="Z61" s="8"/>
      <c r="AA61" s="8"/>
      <c r="AB61" s="8"/>
      <c r="AC61" s="8"/>
    </row>
    <row r="62" spans="1:29" ht="15.75" customHeight="1" x14ac:dyDescent="0.25">
      <c r="A62" s="15"/>
      <c r="B62" s="15"/>
      <c r="C62" s="15"/>
      <c r="D62" s="17" t="s">
        <v>75</v>
      </c>
      <c r="E62" s="15" t="s">
        <v>76</v>
      </c>
      <c r="F62" s="15">
        <v>200</v>
      </c>
      <c r="G62" s="15">
        <v>315</v>
      </c>
      <c r="H62" s="18">
        <v>0.04</v>
      </c>
      <c r="I62" s="15">
        <v>301</v>
      </c>
      <c r="J62" s="19">
        <f t="shared" si="32"/>
        <v>1.5049999999999999</v>
      </c>
      <c r="K62" s="19">
        <f t="shared" si="33"/>
        <v>150.5</v>
      </c>
      <c r="L62" s="15"/>
      <c r="M62" s="15"/>
      <c r="N62" s="25"/>
      <c r="O62" s="15"/>
      <c r="P62" s="19"/>
      <c r="Q62" s="19"/>
      <c r="R62" s="20"/>
      <c r="S62" s="20"/>
      <c r="T62" s="15"/>
      <c r="U62" s="8"/>
      <c r="V62" s="8"/>
      <c r="W62" s="8"/>
      <c r="X62" s="8"/>
      <c r="Y62" s="8"/>
      <c r="Z62" s="8"/>
      <c r="AA62" s="8"/>
      <c r="AB62" s="8"/>
      <c r="AC62" s="8"/>
    </row>
    <row r="63" spans="1:29" ht="15.75" customHeight="1" x14ac:dyDescent="0.25">
      <c r="A63" s="15"/>
      <c r="B63" s="15"/>
      <c r="C63" s="15"/>
      <c r="D63" s="26" t="s">
        <v>79</v>
      </c>
      <c r="E63" s="15"/>
      <c r="F63" s="15"/>
      <c r="G63" s="15"/>
      <c r="H63" s="18"/>
      <c r="I63" s="15"/>
      <c r="J63" s="19"/>
      <c r="K63" s="19"/>
      <c r="L63" s="15"/>
      <c r="M63" s="15"/>
      <c r="N63" s="25"/>
      <c r="O63" s="15"/>
      <c r="P63" s="19"/>
      <c r="Q63" s="19"/>
      <c r="R63" s="20"/>
      <c r="S63" s="20"/>
      <c r="T63" s="15"/>
      <c r="U63" s="8"/>
      <c r="V63" s="8"/>
      <c r="W63" s="8"/>
      <c r="X63" s="8"/>
      <c r="Y63" s="8"/>
      <c r="Z63" s="8"/>
      <c r="AA63" s="8"/>
      <c r="AB63" s="8"/>
      <c r="AC63" s="8"/>
    </row>
    <row r="64" spans="1:29" ht="15.75" customHeight="1" x14ac:dyDescent="0.25">
      <c r="A64" s="15"/>
      <c r="B64" s="15"/>
      <c r="C64" s="15"/>
      <c r="D64" s="17"/>
      <c r="E64" s="15"/>
      <c r="F64" s="15"/>
      <c r="G64" s="15"/>
      <c r="H64" s="18"/>
      <c r="I64" s="15"/>
      <c r="J64" s="19"/>
      <c r="K64" s="19"/>
      <c r="L64" s="15"/>
      <c r="M64" s="15"/>
      <c r="N64" s="25"/>
      <c r="O64" s="15"/>
      <c r="P64" s="19"/>
      <c r="Q64" s="19"/>
      <c r="R64" s="20"/>
      <c r="S64" s="20"/>
      <c r="T64" s="15"/>
      <c r="U64" s="8"/>
      <c r="V64" s="8"/>
      <c r="W64" s="8"/>
      <c r="X64" s="8"/>
      <c r="Y64" s="8"/>
      <c r="Z64" s="8"/>
      <c r="AA64" s="8"/>
      <c r="AB64" s="8"/>
      <c r="AC64" s="8"/>
    </row>
    <row r="65" spans="1:29" ht="15.75" customHeight="1" x14ac:dyDescent="0.25">
      <c r="A65" s="15"/>
      <c r="B65" s="15"/>
      <c r="C65" s="20"/>
      <c r="D65" s="17"/>
      <c r="E65" s="15"/>
      <c r="F65" s="15"/>
      <c r="G65" s="15"/>
      <c r="H65" s="18"/>
      <c r="I65" s="15"/>
      <c r="J65" s="19"/>
      <c r="K65" s="19"/>
      <c r="L65" s="15"/>
      <c r="M65" s="15"/>
      <c r="N65" s="25"/>
      <c r="O65" s="15"/>
      <c r="P65" s="19"/>
      <c r="Q65" s="19"/>
      <c r="R65" s="20"/>
      <c r="S65" s="20"/>
      <c r="T65" s="15"/>
      <c r="U65" s="8"/>
      <c r="V65" s="8"/>
      <c r="W65" s="8"/>
      <c r="X65" s="8"/>
      <c r="Y65" s="8"/>
      <c r="Z65" s="8"/>
      <c r="AA65" s="8"/>
      <c r="AB65" s="8"/>
      <c r="AC65" s="8"/>
    </row>
    <row r="66" spans="1:29" ht="15.75" customHeight="1" x14ac:dyDescent="0.25">
      <c r="A66" s="14" t="s">
        <v>60</v>
      </c>
      <c r="B66" s="14" t="s">
        <v>80</v>
      </c>
      <c r="C66" s="20" t="s">
        <v>37</v>
      </c>
      <c r="D66" s="50" t="s">
        <v>81</v>
      </c>
      <c r="E66" s="15" t="s">
        <v>39</v>
      </c>
      <c r="F66" s="15">
        <v>400</v>
      </c>
      <c r="G66" s="15">
        <v>800</v>
      </c>
      <c r="H66" s="18">
        <v>0.14000000000000001</v>
      </c>
      <c r="I66" s="15">
        <v>686</v>
      </c>
      <c r="J66" s="19">
        <f t="shared" ref="J66:J68" si="34">I66/F66</f>
        <v>1.7150000000000001</v>
      </c>
      <c r="K66" s="19">
        <f t="shared" ref="K66:K68" si="35">J66*100</f>
        <v>171.5</v>
      </c>
      <c r="L66" s="15">
        <v>200</v>
      </c>
      <c r="M66" s="15">
        <v>499</v>
      </c>
      <c r="N66" s="25">
        <v>0.09</v>
      </c>
      <c r="O66" s="15">
        <v>454</v>
      </c>
      <c r="P66" s="19">
        <f t="shared" ref="P66:P68" si="36">O66/L66</f>
        <v>2.27</v>
      </c>
      <c r="Q66" s="19">
        <f t="shared" ref="Q66:Q68" si="37">P66*100</f>
        <v>227</v>
      </c>
      <c r="R66" s="19">
        <f t="shared" ref="R66:S66" si="38">J66-P66</f>
        <v>-0.55499999999999994</v>
      </c>
      <c r="S66" s="19">
        <f t="shared" si="38"/>
        <v>-55.5</v>
      </c>
      <c r="T66" s="15"/>
      <c r="U66" s="8"/>
      <c r="V66" s="8"/>
      <c r="W66" s="8"/>
      <c r="X66" s="8"/>
      <c r="Y66" s="8"/>
      <c r="Z66" s="8"/>
      <c r="AA66" s="8"/>
      <c r="AB66" s="8"/>
      <c r="AC66" s="8"/>
    </row>
    <row r="67" spans="1:29" ht="15.75" customHeight="1" x14ac:dyDescent="0.25">
      <c r="A67" s="15"/>
      <c r="B67" s="15"/>
      <c r="C67" s="20"/>
      <c r="D67" s="50" t="s">
        <v>54</v>
      </c>
      <c r="E67" s="15" t="s">
        <v>20</v>
      </c>
      <c r="F67" s="15">
        <v>100</v>
      </c>
      <c r="G67" s="15">
        <v>299</v>
      </c>
      <c r="H67" s="18">
        <v>0.26</v>
      </c>
      <c r="I67" s="15">
        <v>220</v>
      </c>
      <c r="J67" s="19">
        <f t="shared" si="34"/>
        <v>2.2000000000000002</v>
      </c>
      <c r="K67" s="19">
        <f t="shared" si="35"/>
        <v>220.00000000000003</v>
      </c>
      <c r="L67" s="15">
        <v>200</v>
      </c>
      <c r="M67" s="15">
        <v>499</v>
      </c>
      <c r="N67" s="25">
        <v>0.09</v>
      </c>
      <c r="O67" s="15">
        <v>454</v>
      </c>
      <c r="P67" s="19">
        <f t="shared" si="36"/>
        <v>2.27</v>
      </c>
      <c r="Q67" s="19">
        <f t="shared" si="37"/>
        <v>227</v>
      </c>
      <c r="R67" s="19">
        <f t="shared" ref="R67:S67" si="39">J67-P67</f>
        <v>-6.999999999999984E-2</v>
      </c>
      <c r="S67" s="19">
        <f t="shared" si="39"/>
        <v>-6.9999999999999716</v>
      </c>
      <c r="T67" s="15"/>
      <c r="U67" s="8"/>
      <c r="V67" s="8"/>
      <c r="W67" s="8"/>
      <c r="X67" s="8"/>
      <c r="Y67" s="8"/>
      <c r="Z67" s="8"/>
      <c r="AA67" s="8"/>
      <c r="AB67" s="8"/>
      <c r="AC67" s="8"/>
    </row>
    <row r="68" spans="1:29" ht="15.75" customHeight="1" x14ac:dyDescent="0.25">
      <c r="A68" s="15"/>
      <c r="B68" s="15"/>
      <c r="C68" s="20"/>
      <c r="D68" s="50" t="s">
        <v>23</v>
      </c>
      <c r="E68" s="15" t="s">
        <v>24</v>
      </c>
      <c r="F68" s="15">
        <v>100</v>
      </c>
      <c r="G68" s="15">
        <v>300</v>
      </c>
      <c r="H68" s="18">
        <v>0</v>
      </c>
      <c r="I68" s="15">
        <f>300</f>
        <v>300</v>
      </c>
      <c r="J68" s="19">
        <f t="shared" si="34"/>
        <v>3</v>
      </c>
      <c r="K68" s="19">
        <f t="shared" si="35"/>
        <v>300</v>
      </c>
      <c r="L68" s="15">
        <v>200</v>
      </c>
      <c r="M68" s="15">
        <v>499</v>
      </c>
      <c r="N68" s="25">
        <v>0.09</v>
      </c>
      <c r="O68" s="15">
        <v>454</v>
      </c>
      <c r="P68" s="19">
        <f t="shared" si="36"/>
        <v>2.27</v>
      </c>
      <c r="Q68" s="19">
        <f t="shared" si="37"/>
        <v>227</v>
      </c>
      <c r="R68" s="19">
        <f t="shared" ref="R68:S68" si="40">J68-P68</f>
        <v>0.73</v>
      </c>
      <c r="S68" s="19">
        <f t="shared" si="40"/>
        <v>73</v>
      </c>
      <c r="T68" s="15"/>
      <c r="U68" s="8"/>
      <c r="V68" s="8"/>
      <c r="W68" s="8"/>
      <c r="X68" s="8"/>
      <c r="Y68" s="8"/>
      <c r="Z68" s="8"/>
      <c r="AA68" s="8"/>
      <c r="AB68" s="8"/>
      <c r="AC68" s="8"/>
    </row>
    <row r="69" spans="1:29" ht="15.75" customHeight="1" x14ac:dyDescent="0.25">
      <c r="A69" s="15"/>
      <c r="B69" s="15"/>
      <c r="C69" s="20"/>
      <c r="D69" s="50" t="s">
        <v>21</v>
      </c>
      <c r="E69" s="15" t="s">
        <v>22</v>
      </c>
      <c r="F69" s="15"/>
      <c r="G69" s="15"/>
      <c r="H69" s="18"/>
      <c r="I69" s="15"/>
      <c r="J69" s="19"/>
      <c r="K69" s="19"/>
      <c r="L69" s="15"/>
      <c r="M69" s="15"/>
      <c r="N69" s="25"/>
      <c r="O69" s="15"/>
      <c r="P69" s="19"/>
      <c r="Q69" s="19"/>
      <c r="R69" s="19"/>
      <c r="S69" s="19"/>
      <c r="T69" s="15"/>
      <c r="U69" s="8"/>
      <c r="V69" s="8"/>
      <c r="W69" s="8"/>
      <c r="X69" s="8"/>
      <c r="Y69" s="8"/>
      <c r="Z69" s="8"/>
      <c r="AA69" s="8"/>
      <c r="AB69" s="8"/>
      <c r="AC69" s="8"/>
    </row>
    <row r="70" spans="1:29" ht="15.75" customHeight="1" x14ac:dyDescent="0.25">
      <c r="A70" s="15"/>
      <c r="B70" s="15"/>
      <c r="C70" s="20" t="s">
        <v>42</v>
      </c>
      <c r="D70" s="50" t="s">
        <v>82</v>
      </c>
      <c r="E70" s="15" t="s">
        <v>24</v>
      </c>
      <c r="F70" s="15">
        <v>40</v>
      </c>
      <c r="G70" s="15">
        <v>100</v>
      </c>
      <c r="H70" s="18">
        <v>0</v>
      </c>
      <c r="I70" s="15">
        <v>100</v>
      </c>
      <c r="J70" s="19">
        <f t="shared" ref="J70:J71" si="41">I70/F70</f>
        <v>2.5</v>
      </c>
      <c r="K70" s="19">
        <f t="shared" ref="K70:K71" si="42">J70*100</f>
        <v>250</v>
      </c>
      <c r="L70" s="15"/>
      <c r="M70" s="15"/>
      <c r="N70" s="25"/>
      <c r="O70" s="15"/>
      <c r="P70" s="19"/>
      <c r="Q70" s="19"/>
      <c r="R70" s="20"/>
      <c r="S70" s="20"/>
      <c r="T70" s="15"/>
      <c r="U70" s="8"/>
      <c r="V70" s="8"/>
      <c r="W70" s="8"/>
      <c r="X70" s="8"/>
      <c r="Y70" s="8"/>
      <c r="Z70" s="8"/>
      <c r="AA70" s="8"/>
      <c r="AB70" s="8"/>
      <c r="AC70" s="8"/>
    </row>
    <row r="71" spans="1:29" ht="15.75" customHeight="1" x14ac:dyDescent="0.25">
      <c r="A71" s="15"/>
      <c r="B71" s="15"/>
      <c r="C71" s="20"/>
      <c r="D71" s="50" t="s">
        <v>44</v>
      </c>
      <c r="E71" s="15" t="s">
        <v>55</v>
      </c>
      <c r="F71" s="15">
        <v>60</v>
      </c>
      <c r="G71" s="15">
        <v>160</v>
      </c>
      <c r="H71" s="18">
        <v>0.21</v>
      </c>
      <c r="I71" s="15">
        <v>126</v>
      </c>
      <c r="J71" s="19">
        <f t="shared" si="41"/>
        <v>2.1</v>
      </c>
      <c r="K71" s="19">
        <f t="shared" si="42"/>
        <v>210</v>
      </c>
      <c r="L71" s="15"/>
      <c r="M71" s="15"/>
      <c r="N71" s="25"/>
      <c r="O71" s="15"/>
      <c r="P71" s="19"/>
      <c r="Q71" s="19"/>
      <c r="R71" s="20"/>
      <c r="S71" s="20"/>
      <c r="T71" s="15"/>
      <c r="U71" s="8"/>
      <c r="V71" s="8"/>
      <c r="W71" s="8"/>
      <c r="X71" s="8"/>
      <c r="Y71" s="8"/>
      <c r="Z71" s="8"/>
      <c r="AA71" s="8"/>
      <c r="AB71" s="8"/>
      <c r="AC71" s="8"/>
    </row>
    <row r="72" spans="1:29" ht="15.75" customHeight="1" x14ac:dyDescent="0.25">
      <c r="A72" s="15"/>
      <c r="B72" s="15"/>
      <c r="C72" s="20"/>
      <c r="D72" s="50" t="s">
        <v>83</v>
      </c>
      <c r="E72" s="15" t="s">
        <v>22</v>
      </c>
      <c r="F72" s="15"/>
      <c r="G72" s="15"/>
      <c r="H72" s="18"/>
      <c r="I72" s="15"/>
      <c r="J72" s="19"/>
      <c r="K72" s="19"/>
      <c r="L72" s="15"/>
      <c r="M72" s="15"/>
      <c r="N72" s="25"/>
      <c r="O72" s="15"/>
      <c r="P72" s="19"/>
      <c r="Q72" s="19"/>
      <c r="R72" s="20"/>
      <c r="S72" s="20"/>
      <c r="T72" s="15"/>
      <c r="U72" s="8"/>
      <c r="V72" s="8"/>
      <c r="W72" s="8"/>
      <c r="X72" s="8"/>
      <c r="Y72" s="8"/>
      <c r="Z72" s="8"/>
      <c r="AA72" s="8"/>
      <c r="AB72" s="8"/>
      <c r="AC72" s="8"/>
    </row>
    <row r="73" spans="1:29" ht="15.75" customHeight="1" x14ac:dyDescent="0.25">
      <c r="A73" s="15"/>
      <c r="B73" s="15"/>
      <c r="C73" s="20"/>
      <c r="D73" s="50" t="s">
        <v>84</v>
      </c>
      <c r="E73" s="15" t="s">
        <v>20</v>
      </c>
      <c r="F73" s="15">
        <v>77</v>
      </c>
      <c r="G73" s="15">
        <v>239</v>
      </c>
      <c r="H73" s="18">
        <v>0.17</v>
      </c>
      <c r="I73" s="15">
        <v>176</v>
      </c>
      <c r="J73" s="19">
        <f>I73/F73</f>
        <v>2.2857142857142856</v>
      </c>
      <c r="K73" s="19">
        <f>J73*100</f>
        <v>228.57142857142856</v>
      </c>
      <c r="L73" s="15"/>
      <c r="M73" s="15"/>
      <c r="N73" s="25"/>
      <c r="O73" s="15"/>
      <c r="P73" s="19"/>
      <c r="Q73" s="19"/>
      <c r="R73" s="20"/>
      <c r="S73" s="20"/>
      <c r="T73" s="15"/>
      <c r="U73" s="8"/>
      <c r="V73" s="8"/>
      <c r="W73" s="8"/>
      <c r="X73" s="8"/>
      <c r="Y73" s="8"/>
      <c r="Z73" s="8"/>
      <c r="AA73" s="8"/>
      <c r="AB73" s="8"/>
      <c r="AC73" s="8"/>
    </row>
    <row r="74" spans="1:29" ht="30.75" customHeight="1" x14ac:dyDescent="0.25">
      <c r="A74" s="15"/>
      <c r="B74" s="15"/>
      <c r="C74" s="20"/>
      <c r="D74" s="26" t="s">
        <v>78</v>
      </c>
      <c r="E74" s="15"/>
      <c r="F74" s="15"/>
      <c r="G74" s="15"/>
      <c r="H74" s="18"/>
      <c r="I74" s="15"/>
      <c r="J74" s="19"/>
      <c r="K74" s="19"/>
      <c r="L74" s="15"/>
      <c r="M74" s="15"/>
      <c r="N74" s="25"/>
      <c r="O74" s="15"/>
      <c r="P74" s="19"/>
      <c r="Q74" s="19"/>
      <c r="R74" s="20"/>
      <c r="S74" s="20"/>
      <c r="T74" s="15"/>
      <c r="U74" s="8"/>
      <c r="V74" s="8"/>
      <c r="W74" s="8"/>
      <c r="X74" s="8"/>
      <c r="Y74" s="8"/>
      <c r="Z74" s="8"/>
      <c r="AA74" s="8"/>
      <c r="AB74" s="8"/>
      <c r="AC74" s="8"/>
    </row>
    <row r="75" spans="1:29" ht="15.75" customHeight="1" x14ac:dyDescent="0.25">
      <c r="A75" s="15"/>
      <c r="B75" s="15"/>
      <c r="C75" s="44" t="s">
        <v>61</v>
      </c>
      <c r="D75" s="17" t="s">
        <v>62</v>
      </c>
      <c r="E75" s="15" t="s">
        <v>63</v>
      </c>
      <c r="F75" s="15">
        <v>200</v>
      </c>
      <c r="G75" s="15">
        <v>360</v>
      </c>
      <c r="H75" s="18">
        <v>0.3</v>
      </c>
      <c r="I75" s="15">
        <v>251</v>
      </c>
      <c r="J75" s="19">
        <f t="shared" ref="J75:J79" si="43">I75/F75</f>
        <v>1.2549999999999999</v>
      </c>
      <c r="K75" s="19">
        <f t="shared" ref="K75:K79" si="44">J75*100</f>
        <v>125.49999999999999</v>
      </c>
      <c r="L75" s="15"/>
      <c r="M75" s="15"/>
      <c r="N75" s="25"/>
      <c r="O75" s="15"/>
      <c r="P75" s="19"/>
      <c r="Q75" s="19"/>
      <c r="R75" s="20"/>
      <c r="S75" s="20"/>
      <c r="T75" s="15"/>
      <c r="U75" s="8"/>
      <c r="V75" s="8"/>
      <c r="W75" s="8"/>
      <c r="X75" s="8"/>
      <c r="Y75" s="8"/>
      <c r="Z75" s="8"/>
      <c r="AA75" s="8"/>
      <c r="AB75" s="8"/>
      <c r="AC75" s="8"/>
    </row>
    <row r="76" spans="1:29" ht="15.75" customHeight="1" x14ac:dyDescent="0.25">
      <c r="A76" s="15"/>
      <c r="B76" s="15"/>
      <c r="C76" s="15"/>
      <c r="D76" s="17" t="s">
        <v>66</v>
      </c>
      <c r="E76" s="15" t="s">
        <v>67</v>
      </c>
      <c r="F76" s="15">
        <v>1000</v>
      </c>
      <c r="G76" s="15">
        <v>1540</v>
      </c>
      <c r="H76" s="18">
        <v>0.38</v>
      </c>
      <c r="I76" s="15">
        <v>954</v>
      </c>
      <c r="J76" s="19">
        <f t="shared" si="43"/>
        <v>0.95399999999999996</v>
      </c>
      <c r="K76" s="19">
        <f t="shared" si="44"/>
        <v>95.399999999999991</v>
      </c>
      <c r="L76" s="15"/>
      <c r="M76" s="15"/>
      <c r="N76" s="25"/>
      <c r="O76" s="15"/>
      <c r="P76" s="19"/>
      <c r="Q76" s="19"/>
      <c r="R76" s="20"/>
      <c r="S76" s="20"/>
      <c r="T76" s="15"/>
      <c r="U76" s="8"/>
      <c r="V76" s="8"/>
      <c r="W76" s="8"/>
      <c r="X76" s="8"/>
      <c r="Y76" s="8"/>
      <c r="Z76" s="8"/>
      <c r="AA76" s="8"/>
      <c r="AB76" s="8"/>
      <c r="AC76" s="8"/>
    </row>
    <row r="77" spans="1:29" ht="15.75" customHeight="1" x14ac:dyDescent="0.25">
      <c r="A77" s="15"/>
      <c r="B77" s="15"/>
      <c r="C77" s="15"/>
      <c r="D77" s="17" t="s">
        <v>75</v>
      </c>
      <c r="E77" s="15" t="s">
        <v>76</v>
      </c>
      <c r="F77" s="15">
        <v>200</v>
      </c>
      <c r="G77" s="15">
        <v>315</v>
      </c>
      <c r="H77" s="18">
        <v>0.05</v>
      </c>
      <c r="I77" s="15">
        <v>298</v>
      </c>
      <c r="J77" s="19">
        <f t="shared" si="43"/>
        <v>1.49</v>
      </c>
      <c r="K77" s="19">
        <f t="shared" si="44"/>
        <v>149</v>
      </c>
      <c r="L77" s="15"/>
      <c r="M77" s="15"/>
      <c r="N77" s="25"/>
      <c r="O77" s="15"/>
      <c r="P77" s="19"/>
      <c r="Q77" s="19"/>
      <c r="R77" s="20"/>
      <c r="S77" s="20"/>
      <c r="T77" s="15"/>
      <c r="U77" s="8"/>
      <c r="V77" s="8"/>
      <c r="W77" s="8"/>
      <c r="X77" s="8"/>
      <c r="Y77" s="8"/>
      <c r="Z77" s="8"/>
      <c r="AA77" s="8"/>
      <c r="AB77" s="8"/>
      <c r="AC77" s="8"/>
    </row>
    <row r="78" spans="1:29" ht="30.75" customHeight="1" x14ac:dyDescent="0.25">
      <c r="A78" s="15"/>
      <c r="B78" s="15"/>
      <c r="C78" s="20"/>
      <c r="D78" s="17" t="s">
        <v>85</v>
      </c>
      <c r="E78" s="15" t="s">
        <v>86</v>
      </c>
      <c r="F78" s="15">
        <v>500</v>
      </c>
      <c r="G78" s="15">
        <v>899</v>
      </c>
      <c r="H78" s="18">
        <v>0.27</v>
      </c>
      <c r="I78" s="15">
        <v>649</v>
      </c>
      <c r="J78" s="19">
        <f t="shared" si="43"/>
        <v>1.298</v>
      </c>
      <c r="K78" s="19">
        <f t="shared" si="44"/>
        <v>129.80000000000001</v>
      </c>
      <c r="L78" s="15"/>
      <c r="M78" s="15"/>
      <c r="N78" s="25"/>
      <c r="O78" s="15"/>
      <c r="P78" s="19"/>
      <c r="Q78" s="19"/>
      <c r="R78" s="20"/>
      <c r="S78" s="20"/>
      <c r="T78" s="15"/>
      <c r="U78" s="8"/>
      <c r="V78" s="8"/>
      <c r="W78" s="8"/>
      <c r="X78" s="8"/>
      <c r="Y78" s="8"/>
      <c r="Z78" s="8"/>
      <c r="AA78" s="8"/>
      <c r="AB78" s="8"/>
      <c r="AC78" s="8"/>
    </row>
    <row r="79" spans="1:29" ht="30.75" customHeight="1" x14ac:dyDescent="0.25">
      <c r="A79" s="15"/>
      <c r="B79" s="15"/>
      <c r="C79" s="20"/>
      <c r="D79" s="17" t="s">
        <v>68</v>
      </c>
      <c r="E79" s="15" t="s">
        <v>41</v>
      </c>
      <c r="F79" s="15">
        <v>500</v>
      </c>
      <c r="G79" s="15">
        <v>995</v>
      </c>
      <c r="H79" s="18">
        <v>0.44</v>
      </c>
      <c r="I79" s="15">
        <v>550</v>
      </c>
      <c r="J79" s="19">
        <f t="shared" si="43"/>
        <v>1.1000000000000001</v>
      </c>
      <c r="K79" s="19">
        <f t="shared" si="44"/>
        <v>110.00000000000001</v>
      </c>
      <c r="L79" s="15"/>
      <c r="M79" s="15"/>
      <c r="N79" s="25"/>
      <c r="O79" s="15"/>
      <c r="P79" s="19"/>
      <c r="Q79" s="19"/>
      <c r="R79" s="20"/>
      <c r="S79" s="20"/>
      <c r="T79" s="15"/>
      <c r="U79" s="8"/>
      <c r="V79" s="8"/>
      <c r="W79" s="8"/>
      <c r="X79" s="8"/>
      <c r="Y79" s="8"/>
      <c r="Z79" s="8"/>
      <c r="AA79" s="8"/>
      <c r="AB79" s="8"/>
      <c r="AC79" s="8"/>
    </row>
    <row r="80" spans="1:29" ht="30.75" customHeight="1" x14ac:dyDescent="0.25">
      <c r="A80" s="15"/>
      <c r="B80" s="15"/>
      <c r="C80" s="20"/>
      <c r="D80" s="26" t="s">
        <v>87</v>
      </c>
      <c r="E80" s="15"/>
      <c r="F80" s="15"/>
      <c r="G80" s="15"/>
      <c r="H80" s="18"/>
      <c r="I80" s="15"/>
      <c r="J80" s="19"/>
      <c r="K80" s="19"/>
      <c r="L80" s="15"/>
      <c r="M80" s="15"/>
      <c r="N80" s="25"/>
      <c r="O80" s="15"/>
      <c r="P80" s="19"/>
      <c r="Q80" s="19"/>
      <c r="R80" s="20"/>
      <c r="S80" s="20"/>
      <c r="T80" s="15"/>
      <c r="U80" s="8"/>
      <c r="V80" s="8"/>
      <c r="W80" s="8"/>
      <c r="X80" s="8"/>
      <c r="Y80" s="8"/>
      <c r="Z80" s="8"/>
      <c r="AA80" s="8"/>
      <c r="AB80" s="8"/>
      <c r="AC80" s="8"/>
    </row>
    <row r="81" spans="1:29" ht="15.75" customHeight="1" x14ac:dyDescent="0.25">
      <c r="A81" s="14" t="s">
        <v>60</v>
      </c>
      <c r="B81" s="14" t="s">
        <v>88</v>
      </c>
      <c r="C81" s="20" t="s">
        <v>37</v>
      </c>
      <c r="D81" s="50" t="s">
        <v>54</v>
      </c>
      <c r="E81" s="15" t="s">
        <v>20</v>
      </c>
      <c r="F81" s="15">
        <v>400</v>
      </c>
      <c r="G81" s="15">
        <v>1190</v>
      </c>
      <c r="H81" s="18">
        <v>0.28999999999999998</v>
      </c>
      <c r="I81" s="15">
        <v>842</v>
      </c>
      <c r="J81" s="19">
        <f t="shared" ref="J81:J85" si="45">I81/F81</f>
        <v>2.105</v>
      </c>
      <c r="K81" s="19">
        <f t="shared" ref="K81:K85" si="46">J81*100</f>
        <v>210.5</v>
      </c>
      <c r="L81" s="15">
        <v>200</v>
      </c>
      <c r="M81" s="15">
        <v>499</v>
      </c>
      <c r="N81" s="25">
        <v>0.09</v>
      </c>
      <c r="O81" s="15">
        <v>454</v>
      </c>
      <c r="P81" s="19">
        <f t="shared" ref="P81:P84" si="47">O81/L81</f>
        <v>2.27</v>
      </c>
      <c r="Q81" s="19">
        <f t="shared" ref="Q81:Q84" si="48">P81*100</f>
        <v>227</v>
      </c>
      <c r="R81" s="19">
        <f t="shared" ref="R81:S81" si="49">J81-P81</f>
        <v>-0.16500000000000004</v>
      </c>
      <c r="S81" s="19">
        <f t="shared" si="49"/>
        <v>-16.5</v>
      </c>
      <c r="T81" s="15"/>
      <c r="U81" s="8"/>
      <c r="V81" s="8"/>
      <c r="W81" s="8"/>
      <c r="X81" s="8"/>
      <c r="Y81" s="8"/>
      <c r="Z81" s="8"/>
      <c r="AA81" s="8"/>
      <c r="AB81" s="8"/>
      <c r="AC81" s="8"/>
    </row>
    <row r="82" spans="1:29" ht="15.75" customHeight="1" x14ac:dyDescent="0.25">
      <c r="A82" s="15"/>
      <c r="B82" s="15"/>
      <c r="C82" s="20"/>
      <c r="D82" s="50" t="s">
        <v>23</v>
      </c>
      <c r="E82" s="15" t="s">
        <v>24</v>
      </c>
      <c r="F82" s="15">
        <v>100</v>
      </c>
      <c r="G82" s="15">
        <v>300</v>
      </c>
      <c r="H82" s="18">
        <v>0</v>
      </c>
      <c r="I82" s="15">
        <v>300</v>
      </c>
      <c r="J82" s="19">
        <f t="shared" si="45"/>
        <v>3</v>
      </c>
      <c r="K82" s="19">
        <f t="shared" si="46"/>
        <v>300</v>
      </c>
      <c r="L82" s="15">
        <v>200</v>
      </c>
      <c r="M82" s="15">
        <v>499</v>
      </c>
      <c r="N82" s="25">
        <v>0.09</v>
      </c>
      <c r="O82" s="15">
        <v>454</v>
      </c>
      <c r="P82" s="19">
        <f t="shared" si="47"/>
        <v>2.27</v>
      </c>
      <c r="Q82" s="19">
        <f t="shared" si="48"/>
        <v>227</v>
      </c>
      <c r="R82" s="19">
        <f t="shared" ref="R82:S82" si="50">J82-P82</f>
        <v>0.73</v>
      </c>
      <c r="S82" s="19">
        <f t="shared" si="50"/>
        <v>73</v>
      </c>
      <c r="T82" s="15"/>
      <c r="U82" s="8"/>
      <c r="V82" s="8"/>
      <c r="W82" s="8"/>
      <c r="X82" s="8"/>
      <c r="Y82" s="8"/>
      <c r="Z82" s="8"/>
      <c r="AA82" s="8"/>
      <c r="AB82" s="8"/>
      <c r="AC82" s="8"/>
    </row>
    <row r="83" spans="1:29" ht="15.75" customHeight="1" x14ac:dyDescent="0.25">
      <c r="A83" s="15"/>
      <c r="B83" s="15"/>
      <c r="C83" s="20" t="s">
        <v>42</v>
      </c>
      <c r="D83" s="50" t="s">
        <v>82</v>
      </c>
      <c r="E83" s="15" t="s">
        <v>24</v>
      </c>
      <c r="F83" s="15">
        <v>20</v>
      </c>
      <c r="G83" s="15">
        <v>50</v>
      </c>
      <c r="H83" s="18">
        <v>0</v>
      </c>
      <c r="I83" s="15">
        <v>50</v>
      </c>
      <c r="J83" s="19">
        <f t="shared" si="45"/>
        <v>2.5</v>
      </c>
      <c r="K83" s="19">
        <f t="shared" si="46"/>
        <v>250</v>
      </c>
      <c r="L83" s="15">
        <v>50</v>
      </c>
      <c r="M83" s="15">
        <v>110</v>
      </c>
      <c r="N83" s="25">
        <v>0.1</v>
      </c>
      <c r="O83" s="15">
        <v>99</v>
      </c>
      <c r="P83" s="19">
        <f t="shared" si="47"/>
        <v>1.98</v>
      </c>
      <c r="Q83" s="19">
        <f t="shared" si="48"/>
        <v>198</v>
      </c>
      <c r="R83" s="19">
        <f t="shared" ref="R83:S83" si="51">J83-P83</f>
        <v>0.52</v>
      </c>
      <c r="S83" s="19">
        <f t="shared" si="51"/>
        <v>52</v>
      </c>
      <c r="T83" s="15"/>
      <c r="U83" s="8"/>
      <c r="V83" s="8"/>
      <c r="W83" s="8"/>
      <c r="X83" s="8"/>
      <c r="Y83" s="8"/>
      <c r="Z83" s="8"/>
      <c r="AA83" s="8"/>
      <c r="AB83" s="8"/>
      <c r="AC83" s="8"/>
    </row>
    <row r="84" spans="1:29" ht="15.75" customHeight="1" x14ac:dyDescent="0.25">
      <c r="A84" s="15"/>
      <c r="B84" s="15"/>
      <c r="C84" s="20"/>
      <c r="D84" s="50" t="s">
        <v>89</v>
      </c>
      <c r="E84" s="15" t="s">
        <v>24</v>
      </c>
      <c r="F84" s="15">
        <v>55</v>
      </c>
      <c r="G84" s="15">
        <v>150</v>
      </c>
      <c r="H84" s="18">
        <v>0.02</v>
      </c>
      <c r="I84" s="15">
        <v>147</v>
      </c>
      <c r="J84" s="19">
        <f t="shared" si="45"/>
        <v>2.6727272727272728</v>
      </c>
      <c r="K84" s="19">
        <f t="shared" si="46"/>
        <v>267.27272727272731</v>
      </c>
      <c r="L84" s="15">
        <v>50</v>
      </c>
      <c r="M84" s="15">
        <v>110</v>
      </c>
      <c r="N84" s="25">
        <v>0.1</v>
      </c>
      <c r="O84" s="15">
        <v>99</v>
      </c>
      <c r="P84" s="19">
        <f t="shared" si="47"/>
        <v>1.98</v>
      </c>
      <c r="Q84" s="19">
        <f t="shared" si="48"/>
        <v>198</v>
      </c>
      <c r="R84" s="19">
        <f t="shared" ref="R84:S84" si="52">J84-P84</f>
        <v>0.69272727272727286</v>
      </c>
      <c r="S84" s="19">
        <f t="shared" si="52"/>
        <v>69.272727272727309</v>
      </c>
      <c r="T84" s="15"/>
      <c r="U84" s="8"/>
      <c r="V84" s="8"/>
      <c r="W84" s="8"/>
      <c r="X84" s="8"/>
      <c r="Y84" s="8"/>
      <c r="Z84" s="8"/>
      <c r="AA84" s="8"/>
      <c r="AB84" s="8"/>
      <c r="AC84" s="8"/>
    </row>
    <row r="85" spans="1:29" ht="15.75" customHeight="1" x14ac:dyDescent="0.25">
      <c r="A85" s="15"/>
      <c r="B85" s="15"/>
      <c r="C85" s="20"/>
      <c r="D85" s="50" t="s">
        <v>56</v>
      </c>
      <c r="E85" s="15" t="s">
        <v>34</v>
      </c>
      <c r="F85" s="15">
        <v>60</v>
      </c>
      <c r="G85" s="15">
        <v>30</v>
      </c>
      <c r="H85" s="18">
        <v>0.06</v>
      </c>
      <c r="I85" s="15">
        <v>28</v>
      </c>
      <c r="J85" s="19">
        <f t="shared" si="45"/>
        <v>0.46666666666666667</v>
      </c>
      <c r="K85" s="19">
        <f t="shared" si="46"/>
        <v>46.666666666666664</v>
      </c>
      <c r="L85" s="15"/>
      <c r="M85" s="15"/>
      <c r="N85" s="25"/>
      <c r="O85" s="15"/>
      <c r="P85" s="19"/>
      <c r="Q85" s="19"/>
      <c r="R85" s="19"/>
      <c r="S85" s="19"/>
      <c r="T85" s="15"/>
      <c r="U85" s="8"/>
      <c r="V85" s="8"/>
      <c r="W85" s="8"/>
      <c r="X85" s="8"/>
      <c r="Y85" s="8"/>
      <c r="Z85" s="8"/>
      <c r="AA85" s="8"/>
      <c r="AB85" s="8"/>
      <c r="AC85" s="8"/>
    </row>
    <row r="86" spans="1:29" ht="33" customHeight="1" x14ac:dyDescent="0.25">
      <c r="A86" s="15"/>
      <c r="B86" s="15"/>
      <c r="C86" s="20"/>
      <c r="D86" s="26" t="s">
        <v>78</v>
      </c>
      <c r="E86" s="15"/>
      <c r="F86" s="15"/>
      <c r="G86" s="15"/>
      <c r="H86" s="18"/>
      <c r="I86" s="15"/>
      <c r="J86" s="19"/>
      <c r="K86" s="19"/>
      <c r="L86" s="15"/>
      <c r="M86" s="15"/>
      <c r="N86" s="25"/>
      <c r="O86" s="15"/>
      <c r="P86" s="19"/>
      <c r="Q86" s="19"/>
      <c r="R86" s="19"/>
      <c r="S86" s="19"/>
      <c r="T86" s="15"/>
      <c r="U86" s="8"/>
      <c r="V86" s="8"/>
      <c r="W86" s="8"/>
      <c r="X86" s="8"/>
      <c r="Y86" s="8"/>
      <c r="Z86" s="8"/>
      <c r="AA86" s="8"/>
      <c r="AB86" s="8"/>
      <c r="AC86" s="8"/>
    </row>
    <row r="87" spans="1:29" ht="33" customHeight="1" x14ac:dyDescent="0.25">
      <c r="A87" s="15"/>
      <c r="B87" s="15"/>
      <c r="C87" s="44" t="s">
        <v>61</v>
      </c>
      <c r="D87" s="17" t="s">
        <v>62</v>
      </c>
      <c r="E87" s="15" t="s">
        <v>63</v>
      </c>
      <c r="F87" s="15">
        <v>100</v>
      </c>
      <c r="G87" s="15">
        <v>150</v>
      </c>
      <c r="H87" s="18">
        <v>0.16</v>
      </c>
      <c r="I87" s="15">
        <v>126</v>
      </c>
      <c r="J87" s="19">
        <f t="shared" ref="J87:J88" si="53">I87/F87</f>
        <v>1.26</v>
      </c>
      <c r="K87" s="19">
        <f t="shared" ref="K87:K88" si="54">J87*100</f>
        <v>126</v>
      </c>
      <c r="L87" s="15"/>
      <c r="M87" s="15"/>
      <c r="N87" s="25"/>
      <c r="O87" s="15"/>
      <c r="P87" s="19"/>
      <c r="Q87" s="19"/>
      <c r="R87" s="19"/>
      <c r="S87" s="19"/>
      <c r="T87" s="15"/>
      <c r="U87" s="8"/>
      <c r="V87" s="8"/>
      <c r="W87" s="8"/>
      <c r="X87" s="8"/>
      <c r="Y87" s="8"/>
      <c r="Z87" s="8"/>
      <c r="AA87" s="8"/>
      <c r="AB87" s="8"/>
      <c r="AC87" s="8"/>
    </row>
    <row r="88" spans="1:29" ht="33" customHeight="1" x14ac:dyDescent="0.25">
      <c r="A88" s="15"/>
      <c r="B88" s="15"/>
      <c r="C88" s="20"/>
      <c r="D88" s="17" t="s">
        <v>85</v>
      </c>
      <c r="E88" s="15" t="s">
        <v>86</v>
      </c>
      <c r="F88" s="15">
        <v>500</v>
      </c>
      <c r="G88" s="15">
        <v>899</v>
      </c>
      <c r="H88" s="18">
        <v>0.27</v>
      </c>
      <c r="I88" s="15">
        <v>649</v>
      </c>
      <c r="J88" s="19">
        <f t="shared" si="53"/>
        <v>1.298</v>
      </c>
      <c r="K88" s="19">
        <f t="shared" si="54"/>
        <v>129.80000000000001</v>
      </c>
      <c r="L88" s="15"/>
      <c r="M88" s="15"/>
      <c r="N88" s="25"/>
      <c r="O88" s="15"/>
      <c r="P88" s="19"/>
      <c r="Q88" s="19"/>
      <c r="R88" s="19"/>
      <c r="S88" s="19"/>
      <c r="T88" s="15"/>
      <c r="U88" s="8"/>
      <c r="V88" s="8"/>
      <c r="W88" s="8"/>
      <c r="X88" s="8"/>
      <c r="Y88" s="8"/>
      <c r="Z88" s="8"/>
      <c r="AA88" s="8"/>
      <c r="AB88" s="8"/>
      <c r="AC88" s="8"/>
    </row>
    <row r="89" spans="1:29" ht="33" customHeight="1" x14ac:dyDescent="0.25">
      <c r="A89" s="15"/>
      <c r="B89" s="14"/>
      <c r="C89" s="20"/>
      <c r="D89" s="26" t="s">
        <v>90</v>
      </c>
      <c r="E89" s="15"/>
      <c r="F89" s="15"/>
      <c r="G89" s="15"/>
      <c r="H89" s="18"/>
      <c r="I89" s="15"/>
      <c r="J89" s="19"/>
      <c r="K89" s="19"/>
      <c r="L89" s="15"/>
      <c r="M89" s="15"/>
      <c r="N89" s="25"/>
      <c r="O89" s="15"/>
      <c r="P89" s="19"/>
      <c r="Q89" s="19"/>
      <c r="R89" s="19"/>
      <c r="S89" s="19"/>
      <c r="T89" s="15"/>
      <c r="U89" s="8"/>
      <c r="V89" s="8"/>
      <c r="W89" s="8"/>
      <c r="X89" s="8"/>
      <c r="Y89" s="8"/>
      <c r="Z89" s="8"/>
      <c r="AA89" s="8"/>
      <c r="AB89" s="8"/>
      <c r="AC89" s="8"/>
    </row>
    <row r="90" spans="1:29" ht="15.75" customHeight="1" x14ac:dyDescent="0.25">
      <c r="A90" s="14" t="s">
        <v>60</v>
      </c>
      <c r="B90" s="14" t="s">
        <v>91</v>
      </c>
      <c r="C90" s="20" t="s">
        <v>37</v>
      </c>
      <c r="D90" s="50" t="s">
        <v>81</v>
      </c>
      <c r="E90" s="15" t="s">
        <v>39</v>
      </c>
      <c r="F90" s="15">
        <v>200</v>
      </c>
      <c r="G90" s="15">
        <v>400</v>
      </c>
      <c r="H90" s="18">
        <v>0.14000000000000001</v>
      </c>
      <c r="I90" s="15">
        <v>343</v>
      </c>
      <c r="J90" s="19">
        <f t="shared" ref="J90:J91" si="55">I90/F90</f>
        <v>1.7150000000000001</v>
      </c>
      <c r="K90" s="19">
        <f t="shared" ref="K90:K91" si="56">J90*100</f>
        <v>171.5</v>
      </c>
      <c r="L90" s="15"/>
      <c r="M90" s="15"/>
      <c r="N90" s="25"/>
      <c r="O90" s="15"/>
      <c r="P90" s="19"/>
      <c r="Q90" s="19"/>
      <c r="R90" s="19"/>
      <c r="S90" s="19"/>
      <c r="T90" s="15"/>
      <c r="U90" s="8"/>
      <c r="V90" s="8"/>
      <c r="W90" s="8"/>
      <c r="X90" s="8"/>
      <c r="Y90" s="8"/>
      <c r="Z90" s="8"/>
      <c r="AA90" s="8"/>
      <c r="AB90" s="8"/>
      <c r="AC90" s="8"/>
    </row>
    <row r="91" spans="1:29" ht="15.75" customHeight="1" x14ac:dyDescent="0.25">
      <c r="A91" s="15"/>
      <c r="B91" s="15"/>
      <c r="C91" s="20"/>
      <c r="D91" s="50" t="s">
        <v>54</v>
      </c>
      <c r="E91" s="15" t="s">
        <v>20</v>
      </c>
      <c r="F91" s="15">
        <v>200</v>
      </c>
      <c r="G91" s="15">
        <v>598</v>
      </c>
      <c r="H91" s="18">
        <v>0.26</v>
      </c>
      <c r="I91" s="15">
        <v>440</v>
      </c>
      <c r="J91" s="19">
        <f t="shared" si="55"/>
        <v>2.2000000000000002</v>
      </c>
      <c r="K91" s="19">
        <f t="shared" si="56"/>
        <v>220.00000000000003</v>
      </c>
      <c r="L91" s="15"/>
      <c r="M91" s="15"/>
      <c r="N91" s="25"/>
      <c r="O91" s="15"/>
      <c r="P91" s="19"/>
      <c r="Q91" s="19"/>
      <c r="R91" s="19"/>
      <c r="S91" s="19"/>
      <c r="T91" s="15"/>
      <c r="U91" s="8"/>
      <c r="V91" s="8"/>
      <c r="W91" s="8"/>
      <c r="X91" s="8"/>
      <c r="Y91" s="8"/>
      <c r="Z91" s="8"/>
      <c r="AA91" s="8"/>
      <c r="AB91" s="8"/>
      <c r="AC91" s="8"/>
    </row>
    <row r="92" spans="1:29" ht="15.75" customHeight="1" x14ac:dyDescent="0.25">
      <c r="A92" s="15"/>
      <c r="B92" s="15"/>
      <c r="C92" s="20"/>
      <c r="D92" s="50" t="s">
        <v>21</v>
      </c>
      <c r="E92" s="15" t="s">
        <v>22</v>
      </c>
      <c r="F92" s="15"/>
      <c r="G92" s="15"/>
      <c r="H92" s="18"/>
      <c r="I92" s="15"/>
      <c r="J92" s="19"/>
      <c r="K92" s="19"/>
      <c r="L92" s="15"/>
      <c r="M92" s="15"/>
      <c r="N92" s="25"/>
      <c r="O92" s="15"/>
      <c r="P92" s="19"/>
      <c r="Q92" s="19"/>
      <c r="R92" s="19"/>
      <c r="S92" s="19"/>
      <c r="T92" s="15"/>
      <c r="U92" s="8"/>
      <c r="V92" s="8"/>
      <c r="W92" s="8"/>
      <c r="X92" s="8"/>
      <c r="Y92" s="8"/>
      <c r="Z92" s="8"/>
      <c r="AA92" s="8"/>
      <c r="AB92" s="8"/>
      <c r="AC92" s="8"/>
    </row>
    <row r="93" spans="1:29" ht="15.75" customHeight="1" x14ac:dyDescent="0.25">
      <c r="A93" s="15"/>
      <c r="B93" s="15"/>
      <c r="C93" s="20" t="s">
        <v>42</v>
      </c>
      <c r="D93" s="50" t="s">
        <v>82</v>
      </c>
      <c r="E93" s="15" t="s">
        <v>24</v>
      </c>
      <c r="F93" s="15">
        <v>20</v>
      </c>
      <c r="G93" s="15">
        <v>50</v>
      </c>
      <c r="H93" s="18">
        <v>0</v>
      </c>
      <c r="I93" s="15">
        <v>50</v>
      </c>
      <c r="J93" s="19">
        <f t="shared" ref="J93:J94" si="57">I93/F93</f>
        <v>2.5</v>
      </c>
      <c r="K93" s="19">
        <f t="shared" ref="K93:K94" si="58">J93*100</f>
        <v>250</v>
      </c>
      <c r="L93" s="15">
        <v>40</v>
      </c>
      <c r="M93" s="15">
        <v>90</v>
      </c>
      <c r="N93" s="25">
        <v>0.3</v>
      </c>
      <c r="O93" s="15">
        <v>63</v>
      </c>
      <c r="P93" s="19">
        <f>O93/L93</f>
        <v>1.575</v>
      </c>
      <c r="Q93" s="19">
        <f>P93*100</f>
        <v>157.5</v>
      </c>
      <c r="R93" s="19">
        <f t="shared" ref="R93:S93" si="59">J93-P93</f>
        <v>0.92500000000000004</v>
      </c>
      <c r="S93" s="19">
        <f t="shared" si="59"/>
        <v>92.5</v>
      </c>
      <c r="T93" s="15"/>
      <c r="U93" s="8"/>
      <c r="V93" s="8"/>
      <c r="W93" s="8"/>
      <c r="X93" s="8"/>
      <c r="Y93" s="8"/>
      <c r="Z93" s="8"/>
      <c r="AA93" s="8"/>
      <c r="AB93" s="8"/>
      <c r="AC93" s="8"/>
    </row>
    <row r="94" spans="1:29" ht="15.75" customHeight="1" x14ac:dyDescent="0.25">
      <c r="A94" s="15"/>
      <c r="B94" s="15"/>
      <c r="C94" s="20"/>
      <c r="D94" s="50" t="s">
        <v>56</v>
      </c>
      <c r="E94" s="15" t="s">
        <v>34</v>
      </c>
      <c r="F94" s="15">
        <v>180</v>
      </c>
      <c r="G94" s="15">
        <v>90</v>
      </c>
      <c r="H94" s="18">
        <v>0.08</v>
      </c>
      <c r="I94" s="15">
        <v>82</v>
      </c>
      <c r="J94" s="19">
        <f t="shared" si="57"/>
        <v>0.45555555555555555</v>
      </c>
      <c r="K94" s="19">
        <f t="shared" si="58"/>
        <v>45.555555555555557</v>
      </c>
      <c r="L94" s="15"/>
      <c r="M94" s="15"/>
      <c r="N94" s="25"/>
      <c r="O94" s="15"/>
      <c r="P94" s="19"/>
      <c r="Q94" s="19"/>
      <c r="R94" s="20"/>
      <c r="S94" s="20"/>
      <c r="T94" s="15"/>
      <c r="U94" s="8"/>
      <c r="V94" s="8"/>
      <c r="W94" s="8"/>
      <c r="X94" s="8"/>
      <c r="Y94" s="8"/>
      <c r="Z94" s="8"/>
      <c r="AA94" s="8"/>
      <c r="AB94" s="8"/>
      <c r="AC94" s="8"/>
    </row>
    <row r="95" spans="1:29" ht="35.25" customHeight="1" x14ac:dyDescent="0.25">
      <c r="A95" s="15"/>
      <c r="B95" s="15"/>
      <c r="C95" s="20"/>
      <c r="D95" s="26" t="s">
        <v>92</v>
      </c>
      <c r="E95" s="15"/>
      <c r="F95" s="15"/>
      <c r="G95" s="15"/>
      <c r="H95" s="18"/>
      <c r="I95" s="15"/>
      <c r="J95" s="19"/>
      <c r="K95" s="19"/>
      <c r="L95" s="15"/>
      <c r="M95" s="15"/>
      <c r="N95" s="25"/>
      <c r="O95" s="15"/>
      <c r="P95" s="19"/>
      <c r="Q95" s="19"/>
      <c r="R95" s="20"/>
      <c r="S95" s="20"/>
      <c r="T95" s="15"/>
      <c r="U95" s="8"/>
      <c r="V95" s="8"/>
      <c r="W95" s="8"/>
      <c r="X95" s="8"/>
      <c r="Y95" s="8"/>
      <c r="Z95" s="8"/>
      <c r="AA95" s="8"/>
      <c r="AB95" s="8"/>
      <c r="AC95" s="8"/>
    </row>
    <row r="96" spans="1:29" ht="35.25" customHeight="1" x14ac:dyDescent="0.25">
      <c r="A96" s="15"/>
      <c r="B96" s="15"/>
      <c r="C96" s="44" t="s">
        <v>61</v>
      </c>
      <c r="D96" s="17" t="s">
        <v>62</v>
      </c>
      <c r="E96" s="15" t="s">
        <v>63</v>
      </c>
      <c r="F96" s="15">
        <v>200</v>
      </c>
      <c r="G96" s="15">
        <v>360</v>
      </c>
      <c r="H96" s="18">
        <v>0.32</v>
      </c>
      <c r="I96" s="15">
        <v>242</v>
      </c>
      <c r="J96" s="19">
        <f t="shared" ref="J96:J98" si="60">I96/F96</f>
        <v>1.21</v>
      </c>
      <c r="K96" s="19">
        <f t="shared" ref="K96:K98" si="61">J96*100</f>
        <v>121</v>
      </c>
      <c r="L96" s="15"/>
      <c r="M96" s="15"/>
      <c r="N96" s="25"/>
      <c r="O96" s="15"/>
      <c r="P96" s="19"/>
      <c r="Q96" s="19"/>
      <c r="R96" s="20"/>
      <c r="S96" s="20"/>
      <c r="T96" s="15"/>
      <c r="U96" s="8"/>
      <c r="V96" s="8"/>
      <c r="W96" s="8"/>
      <c r="X96" s="8"/>
      <c r="Y96" s="8"/>
      <c r="Z96" s="8"/>
      <c r="AA96" s="8"/>
      <c r="AB96" s="8"/>
      <c r="AC96" s="8"/>
    </row>
    <row r="97" spans="1:29" ht="35.25" customHeight="1" x14ac:dyDescent="0.25">
      <c r="A97" s="15"/>
      <c r="B97" s="15"/>
      <c r="C97" s="20"/>
      <c r="D97" s="17" t="s">
        <v>85</v>
      </c>
      <c r="E97" s="15" t="s">
        <v>20</v>
      </c>
      <c r="F97" s="15">
        <v>500</v>
      </c>
      <c r="G97" s="15">
        <v>899</v>
      </c>
      <c r="H97" s="18">
        <v>0.27</v>
      </c>
      <c r="I97" s="15">
        <v>649</v>
      </c>
      <c r="J97" s="19">
        <f t="shared" si="60"/>
        <v>1.298</v>
      </c>
      <c r="K97" s="19">
        <f t="shared" si="61"/>
        <v>129.80000000000001</v>
      </c>
      <c r="L97" s="15"/>
      <c r="M97" s="15"/>
      <c r="N97" s="25"/>
      <c r="O97" s="15"/>
      <c r="P97" s="19"/>
      <c r="Q97" s="19"/>
      <c r="R97" s="20"/>
      <c r="S97" s="20"/>
      <c r="T97" s="15"/>
      <c r="U97" s="8"/>
      <c r="V97" s="8"/>
      <c r="W97" s="8"/>
      <c r="X97" s="8"/>
      <c r="Y97" s="8"/>
      <c r="Z97" s="8"/>
      <c r="AA97" s="8"/>
      <c r="AB97" s="8"/>
      <c r="AC97" s="8"/>
    </row>
    <row r="98" spans="1:29" ht="35.25" customHeight="1" x14ac:dyDescent="0.25">
      <c r="A98" s="15"/>
      <c r="B98" s="15"/>
      <c r="C98" s="20"/>
      <c r="D98" s="17" t="s">
        <v>75</v>
      </c>
      <c r="E98" s="15" t="s">
        <v>76</v>
      </c>
      <c r="F98" s="15">
        <v>500</v>
      </c>
      <c r="G98" s="15">
        <v>775</v>
      </c>
      <c r="H98" s="18">
        <v>0.21</v>
      </c>
      <c r="I98" s="15">
        <v>607</v>
      </c>
      <c r="J98" s="19">
        <f t="shared" si="60"/>
        <v>1.214</v>
      </c>
      <c r="K98" s="19">
        <f t="shared" si="61"/>
        <v>121.39999999999999</v>
      </c>
      <c r="L98" s="15"/>
      <c r="M98" s="15"/>
      <c r="N98" s="25"/>
      <c r="O98" s="15"/>
      <c r="P98" s="19"/>
      <c r="Q98" s="19"/>
      <c r="R98" s="20"/>
      <c r="S98" s="20"/>
      <c r="T98" s="15"/>
      <c r="U98" s="8"/>
      <c r="V98" s="8"/>
      <c r="W98" s="8"/>
      <c r="X98" s="8"/>
      <c r="Y98" s="8"/>
      <c r="Z98" s="8"/>
      <c r="AA98" s="8"/>
      <c r="AB98" s="8"/>
      <c r="AC98" s="8"/>
    </row>
    <row r="99" spans="1:29" ht="35.25" customHeight="1" x14ac:dyDescent="0.25">
      <c r="A99" s="15"/>
      <c r="B99" s="15"/>
      <c r="C99" s="20"/>
      <c r="D99" s="26" t="s">
        <v>93</v>
      </c>
      <c r="E99" s="15"/>
      <c r="F99" s="15"/>
      <c r="G99" s="15"/>
      <c r="H99" s="18"/>
      <c r="I99" s="15"/>
      <c r="J99" s="19"/>
      <c r="K99" s="19"/>
      <c r="L99" s="15"/>
      <c r="M99" s="15"/>
      <c r="N99" s="25"/>
      <c r="O99" s="15"/>
      <c r="P99" s="19"/>
      <c r="Q99" s="19"/>
      <c r="R99" s="20"/>
      <c r="S99" s="20"/>
      <c r="T99" s="15"/>
      <c r="U99" s="8"/>
      <c r="V99" s="8"/>
      <c r="W99" s="8"/>
      <c r="X99" s="8"/>
      <c r="Y99" s="8"/>
      <c r="Z99" s="8"/>
      <c r="AA99" s="8"/>
      <c r="AB99" s="8"/>
      <c r="AC99" s="8"/>
    </row>
    <row r="100" spans="1:29" ht="15.75" customHeight="1" x14ac:dyDescent="0.25">
      <c r="A100" s="14" t="s">
        <v>60</v>
      </c>
      <c r="B100" s="14" t="s">
        <v>94</v>
      </c>
      <c r="C100" s="20" t="s">
        <v>37</v>
      </c>
      <c r="D100" s="50" t="s">
        <v>54</v>
      </c>
      <c r="E100" s="15" t="s">
        <v>20</v>
      </c>
      <c r="F100" s="15">
        <v>100</v>
      </c>
      <c r="G100" s="15">
        <v>299</v>
      </c>
      <c r="H100" s="18">
        <v>0.26</v>
      </c>
      <c r="I100" s="15">
        <v>220</v>
      </c>
      <c r="J100" s="19">
        <f t="shared" ref="J100:J104" si="62">I100/F100</f>
        <v>2.2000000000000002</v>
      </c>
      <c r="K100" s="19">
        <f t="shared" ref="K100:K104" si="63">J100*100</f>
        <v>220.00000000000003</v>
      </c>
      <c r="L100" s="15">
        <v>200</v>
      </c>
      <c r="M100" s="15">
        <v>449</v>
      </c>
      <c r="N100" s="25">
        <v>0.08</v>
      </c>
      <c r="O100" s="15">
        <v>409</v>
      </c>
      <c r="P100" s="19">
        <f t="shared" ref="P100:P104" si="64">O100/L100</f>
        <v>2.0449999999999999</v>
      </c>
      <c r="Q100" s="19">
        <f t="shared" ref="Q100:Q104" si="65">P100*100</f>
        <v>204.5</v>
      </c>
      <c r="R100" s="19">
        <f t="shared" ref="R100:S100" si="66">J100-P100</f>
        <v>0.15500000000000025</v>
      </c>
      <c r="S100" s="19">
        <f t="shared" si="66"/>
        <v>15.500000000000028</v>
      </c>
      <c r="T100" s="15"/>
      <c r="U100" s="8"/>
      <c r="V100" s="8"/>
      <c r="W100" s="8"/>
      <c r="X100" s="8"/>
      <c r="Y100" s="8"/>
      <c r="Z100" s="8"/>
      <c r="AA100" s="8"/>
      <c r="AB100" s="8"/>
      <c r="AC100" s="8"/>
    </row>
    <row r="101" spans="1:29" ht="15.75" customHeight="1" x14ac:dyDescent="0.25">
      <c r="A101" s="15"/>
      <c r="B101" s="15"/>
      <c r="C101" s="20"/>
      <c r="D101" s="50" t="s">
        <v>23</v>
      </c>
      <c r="E101" s="15" t="s">
        <v>24</v>
      </c>
      <c r="F101" s="15">
        <v>100</v>
      </c>
      <c r="G101" s="15">
        <v>300</v>
      </c>
      <c r="H101" s="18">
        <v>0</v>
      </c>
      <c r="I101" s="15">
        <v>300</v>
      </c>
      <c r="J101" s="19">
        <f t="shared" si="62"/>
        <v>3</v>
      </c>
      <c r="K101" s="19">
        <f t="shared" si="63"/>
        <v>300</v>
      </c>
      <c r="L101" s="15">
        <v>200</v>
      </c>
      <c r="M101" s="15">
        <v>449</v>
      </c>
      <c r="N101" s="25">
        <v>0.08</v>
      </c>
      <c r="O101" s="15">
        <v>409</v>
      </c>
      <c r="P101" s="19">
        <f t="shared" si="64"/>
        <v>2.0449999999999999</v>
      </c>
      <c r="Q101" s="19">
        <f t="shared" si="65"/>
        <v>204.5</v>
      </c>
      <c r="R101" s="19">
        <f t="shared" ref="R101:S101" si="67">J101-P101</f>
        <v>0.95500000000000007</v>
      </c>
      <c r="S101" s="19">
        <f t="shared" si="67"/>
        <v>95.5</v>
      </c>
      <c r="T101" s="15"/>
      <c r="U101" s="8"/>
      <c r="V101" s="8"/>
      <c r="W101" s="8"/>
      <c r="X101" s="8"/>
      <c r="Y101" s="8"/>
      <c r="Z101" s="8"/>
      <c r="AA101" s="8"/>
      <c r="AB101" s="8"/>
      <c r="AC101" s="8"/>
    </row>
    <row r="102" spans="1:29" ht="15.75" customHeight="1" x14ac:dyDescent="0.25">
      <c r="A102" s="15"/>
      <c r="B102" s="15"/>
      <c r="C102" s="20"/>
      <c r="D102" s="50" t="s">
        <v>21</v>
      </c>
      <c r="E102" s="15" t="s">
        <v>22</v>
      </c>
      <c r="F102" s="15">
        <v>250</v>
      </c>
      <c r="G102" s="15">
        <v>575</v>
      </c>
      <c r="H102" s="18">
        <v>0.17</v>
      </c>
      <c r="I102" s="15">
        <v>474</v>
      </c>
      <c r="J102" s="19">
        <f t="shared" si="62"/>
        <v>1.8959999999999999</v>
      </c>
      <c r="K102" s="19">
        <f t="shared" si="63"/>
        <v>189.6</v>
      </c>
      <c r="L102" s="15">
        <v>200</v>
      </c>
      <c r="M102" s="15">
        <v>449</v>
      </c>
      <c r="N102" s="25">
        <v>0.08</v>
      </c>
      <c r="O102" s="15">
        <v>409</v>
      </c>
      <c r="P102" s="19">
        <f t="shared" si="64"/>
        <v>2.0449999999999999</v>
      </c>
      <c r="Q102" s="19">
        <f t="shared" si="65"/>
        <v>204.5</v>
      </c>
      <c r="R102" s="19">
        <f t="shared" ref="R102:S102" si="68">J102-P102</f>
        <v>-0.14900000000000002</v>
      </c>
      <c r="S102" s="19">
        <f t="shared" si="68"/>
        <v>-14.900000000000006</v>
      </c>
      <c r="T102" s="15"/>
      <c r="U102" s="8"/>
      <c r="V102" s="8"/>
      <c r="W102" s="8"/>
      <c r="X102" s="8"/>
      <c r="Y102" s="8"/>
      <c r="Z102" s="8"/>
      <c r="AA102" s="8"/>
      <c r="AB102" s="8"/>
      <c r="AC102" s="8"/>
    </row>
    <row r="103" spans="1:29" ht="15.75" customHeight="1" x14ac:dyDescent="0.25">
      <c r="A103" s="15"/>
      <c r="B103" s="15"/>
      <c r="C103" s="20" t="s">
        <v>42</v>
      </c>
      <c r="D103" s="50" t="s">
        <v>82</v>
      </c>
      <c r="E103" s="15" t="s">
        <v>24</v>
      </c>
      <c r="F103" s="15">
        <v>20</v>
      </c>
      <c r="G103" s="15">
        <v>50</v>
      </c>
      <c r="H103" s="18">
        <v>0</v>
      </c>
      <c r="I103" s="15">
        <v>50</v>
      </c>
      <c r="J103" s="19">
        <f t="shared" si="62"/>
        <v>2.5</v>
      </c>
      <c r="K103" s="19">
        <f t="shared" si="63"/>
        <v>250</v>
      </c>
      <c r="L103" s="15">
        <v>40</v>
      </c>
      <c r="M103" s="15">
        <v>90</v>
      </c>
      <c r="N103" s="25">
        <v>0.5</v>
      </c>
      <c r="O103" s="15">
        <v>45</v>
      </c>
      <c r="P103" s="19">
        <f t="shared" si="64"/>
        <v>1.125</v>
      </c>
      <c r="Q103" s="19">
        <f t="shared" si="65"/>
        <v>112.5</v>
      </c>
      <c r="R103" s="19">
        <f t="shared" ref="R103:S103" si="69">J103-P103</f>
        <v>1.375</v>
      </c>
      <c r="S103" s="19">
        <f t="shared" si="69"/>
        <v>137.5</v>
      </c>
      <c r="T103" s="15"/>
      <c r="U103" s="8"/>
      <c r="V103" s="8"/>
      <c r="W103" s="8"/>
      <c r="X103" s="8"/>
      <c r="Y103" s="8"/>
      <c r="Z103" s="8"/>
      <c r="AA103" s="8"/>
      <c r="AB103" s="8"/>
      <c r="AC103" s="8"/>
    </row>
    <row r="104" spans="1:29" ht="15.75" customHeight="1" x14ac:dyDescent="0.25">
      <c r="A104" s="15"/>
      <c r="B104" s="15"/>
      <c r="C104" s="20"/>
      <c r="D104" s="50" t="s">
        <v>95</v>
      </c>
      <c r="E104" s="15" t="s">
        <v>24</v>
      </c>
      <c r="F104" s="15">
        <v>55</v>
      </c>
      <c r="G104" s="15">
        <v>150</v>
      </c>
      <c r="H104" s="18">
        <v>0.02</v>
      </c>
      <c r="I104" s="15">
        <v>146</v>
      </c>
      <c r="J104" s="19">
        <f t="shared" si="62"/>
        <v>2.6545454545454548</v>
      </c>
      <c r="K104" s="19">
        <f t="shared" si="63"/>
        <v>265.4545454545455</v>
      </c>
      <c r="L104" s="15">
        <v>40</v>
      </c>
      <c r="M104" s="15">
        <v>90</v>
      </c>
      <c r="N104" s="25">
        <v>0.5</v>
      </c>
      <c r="O104" s="15">
        <v>45</v>
      </c>
      <c r="P104" s="19">
        <f t="shared" si="64"/>
        <v>1.125</v>
      </c>
      <c r="Q104" s="19">
        <f t="shared" si="65"/>
        <v>112.5</v>
      </c>
      <c r="R104" s="19">
        <f t="shared" ref="R104:S104" si="70">J104-P104</f>
        <v>1.5295454545454548</v>
      </c>
      <c r="S104" s="19">
        <f t="shared" si="70"/>
        <v>152.9545454545455</v>
      </c>
      <c r="T104" s="15"/>
      <c r="U104" s="8"/>
      <c r="V104" s="8"/>
      <c r="W104" s="8"/>
      <c r="X104" s="8"/>
      <c r="Y104" s="8"/>
      <c r="Z104" s="8"/>
      <c r="AA104" s="8"/>
      <c r="AB104" s="8"/>
      <c r="AC104" s="8"/>
    </row>
    <row r="105" spans="1:29" ht="29.25" customHeight="1" x14ac:dyDescent="0.25">
      <c r="A105" s="15"/>
      <c r="B105" s="15"/>
      <c r="C105" s="20"/>
      <c r="D105" s="17"/>
      <c r="E105" s="15" t="s">
        <v>34</v>
      </c>
      <c r="F105" s="15"/>
      <c r="G105" s="15"/>
      <c r="H105" s="18"/>
      <c r="I105" s="15"/>
      <c r="J105" s="19"/>
      <c r="K105" s="19"/>
      <c r="L105" s="15"/>
      <c r="M105" s="15"/>
      <c r="N105" s="25"/>
      <c r="O105" s="15"/>
      <c r="P105" s="19"/>
      <c r="Q105" s="19"/>
      <c r="R105" s="19"/>
      <c r="S105" s="19"/>
      <c r="T105" s="15"/>
      <c r="U105" s="8"/>
      <c r="V105" s="8"/>
      <c r="W105" s="8"/>
      <c r="X105" s="8"/>
      <c r="Y105" s="8"/>
      <c r="Z105" s="8"/>
      <c r="AA105" s="8"/>
      <c r="AB105" s="8"/>
      <c r="AC105" s="8"/>
    </row>
    <row r="106" spans="1:29" ht="29.25" customHeight="1" x14ac:dyDescent="0.25">
      <c r="A106" s="15"/>
      <c r="B106" s="15"/>
      <c r="C106" s="44" t="s">
        <v>61</v>
      </c>
      <c r="D106" s="17" t="s">
        <v>62</v>
      </c>
      <c r="E106" s="15" t="s">
        <v>63</v>
      </c>
      <c r="F106" s="15">
        <v>500</v>
      </c>
      <c r="G106" s="15">
        <v>900</v>
      </c>
      <c r="H106" s="18">
        <v>0.45</v>
      </c>
      <c r="I106" s="15">
        <v>491</v>
      </c>
      <c r="J106" s="19">
        <f t="shared" ref="J106:J109" si="71">I106/F106</f>
        <v>0.98199999999999998</v>
      </c>
      <c r="K106" s="19">
        <f t="shared" ref="K106:K109" si="72">J106*100</f>
        <v>98.2</v>
      </c>
      <c r="L106" s="15"/>
      <c r="M106" s="15"/>
      <c r="N106" s="25"/>
      <c r="O106" s="15"/>
      <c r="P106" s="19"/>
      <c r="Q106" s="19"/>
      <c r="R106" s="19"/>
      <c r="S106" s="19"/>
      <c r="T106" s="15"/>
      <c r="U106" s="8"/>
      <c r="V106" s="8"/>
      <c r="W106" s="8"/>
      <c r="X106" s="8"/>
      <c r="Y106" s="8"/>
      <c r="Z106" s="8"/>
      <c r="AA106" s="8"/>
      <c r="AB106" s="8"/>
      <c r="AC106" s="8"/>
    </row>
    <row r="107" spans="1:29" ht="29.25" customHeight="1" x14ac:dyDescent="0.25">
      <c r="A107" s="15"/>
      <c r="B107" s="15"/>
      <c r="C107" s="20"/>
      <c r="D107" s="17" t="s">
        <v>85</v>
      </c>
      <c r="E107" s="15" t="s">
        <v>20</v>
      </c>
      <c r="F107" s="15">
        <v>500</v>
      </c>
      <c r="G107" s="15">
        <v>899</v>
      </c>
      <c r="H107" s="18">
        <v>0.27</v>
      </c>
      <c r="I107" s="15">
        <v>649</v>
      </c>
      <c r="J107" s="19">
        <f t="shared" si="71"/>
        <v>1.298</v>
      </c>
      <c r="K107" s="19">
        <f t="shared" si="72"/>
        <v>129.80000000000001</v>
      </c>
      <c r="L107" s="15"/>
      <c r="M107" s="15"/>
      <c r="N107" s="25"/>
      <c r="O107" s="15"/>
      <c r="P107" s="19"/>
      <c r="Q107" s="19"/>
      <c r="R107" s="19"/>
      <c r="S107" s="19"/>
      <c r="T107" s="15"/>
      <c r="U107" s="8"/>
      <c r="V107" s="8"/>
      <c r="W107" s="8"/>
      <c r="X107" s="8"/>
      <c r="Y107" s="8"/>
      <c r="Z107" s="8"/>
      <c r="AA107" s="8"/>
      <c r="AB107" s="8"/>
      <c r="AC107" s="8"/>
    </row>
    <row r="108" spans="1:29" ht="29.25" customHeight="1" x14ac:dyDescent="0.25">
      <c r="A108" s="15"/>
      <c r="B108" s="15"/>
      <c r="C108" s="20"/>
      <c r="D108" s="17" t="s">
        <v>75</v>
      </c>
      <c r="E108" s="15" t="s">
        <v>76</v>
      </c>
      <c r="F108" s="15">
        <v>200</v>
      </c>
      <c r="G108" s="15">
        <v>315</v>
      </c>
      <c r="H108" s="18">
        <v>0.04</v>
      </c>
      <c r="I108" s="15">
        <v>301</v>
      </c>
      <c r="J108" s="19">
        <f t="shared" si="71"/>
        <v>1.5049999999999999</v>
      </c>
      <c r="K108" s="19">
        <f t="shared" si="72"/>
        <v>150.5</v>
      </c>
      <c r="L108" s="15"/>
      <c r="M108" s="15"/>
      <c r="N108" s="25"/>
      <c r="O108" s="15"/>
      <c r="P108" s="19"/>
      <c r="Q108" s="19"/>
      <c r="R108" s="19"/>
      <c r="S108" s="19"/>
      <c r="T108" s="15"/>
      <c r="U108" s="8"/>
      <c r="V108" s="8"/>
      <c r="W108" s="8"/>
      <c r="X108" s="8"/>
      <c r="Y108" s="8"/>
      <c r="Z108" s="8"/>
      <c r="AA108" s="8"/>
      <c r="AB108" s="8"/>
      <c r="AC108" s="8"/>
    </row>
    <row r="109" spans="1:29" ht="29.25" customHeight="1" x14ac:dyDescent="0.25">
      <c r="A109" s="15"/>
      <c r="B109" s="15"/>
      <c r="C109" s="20"/>
      <c r="D109" s="17" t="s">
        <v>96</v>
      </c>
      <c r="E109" s="15" t="s">
        <v>41</v>
      </c>
      <c r="F109" s="15">
        <v>200</v>
      </c>
      <c r="G109" s="15">
        <v>395</v>
      </c>
      <c r="H109" s="18">
        <v>0.34</v>
      </c>
      <c r="I109" s="15">
        <v>259</v>
      </c>
      <c r="J109" s="19">
        <f t="shared" si="71"/>
        <v>1.2949999999999999</v>
      </c>
      <c r="K109" s="19">
        <f t="shared" si="72"/>
        <v>129.5</v>
      </c>
      <c r="L109" s="15"/>
      <c r="M109" s="15"/>
      <c r="N109" s="25"/>
      <c r="O109" s="15"/>
      <c r="P109" s="19"/>
      <c r="Q109" s="19"/>
      <c r="R109" s="19"/>
      <c r="S109" s="19"/>
      <c r="T109" s="15"/>
      <c r="U109" s="8"/>
      <c r="V109" s="8"/>
      <c r="W109" s="8"/>
      <c r="X109" s="8"/>
      <c r="Y109" s="8"/>
      <c r="Z109" s="8"/>
      <c r="AA109" s="8"/>
      <c r="AB109" s="8"/>
      <c r="AC109" s="8"/>
    </row>
    <row r="110" spans="1:29" ht="29.25" customHeight="1" x14ac:dyDescent="0.25">
      <c r="A110" s="15"/>
      <c r="B110" s="15"/>
      <c r="C110" s="20"/>
      <c r="D110" s="26" t="s">
        <v>97</v>
      </c>
      <c r="E110" s="15"/>
      <c r="F110" s="15"/>
      <c r="G110" s="15"/>
      <c r="H110" s="18"/>
      <c r="I110" s="15"/>
      <c r="J110" s="19"/>
      <c r="K110" s="19"/>
      <c r="L110" s="15"/>
      <c r="M110" s="15"/>
      <c r="N110" s="25"/>
      <c r="O110" s="15"/>
      <c r="P110" s="19"/>
      <c r="Q110" s="19"/>
      <c r="R110" s="19"/>
      <c r="S110" s="19"/>
      <c r="T110" s="15"/>
      <c r="U110" s="8"/>
      <c r="V110" s="8"/>
      <c r="W110" s="8"/>
      <c r="X110" s="8"/>
      <c r="Y110" s="8"/>
      <c r="Z110" s="8"/>
      <c r="AA110" s="8"/>
      <c r="AB110" s="8"/>
      <c r="AC110" s="8"/>
    </row>
    <row r="111" spans="1:29" ht="15.75" customHeight="1" x14ac:dyDescent="0.25">
      <c r="A111" s="14" t="s">
        <v>60</v>
      </c>
      <c r="B111" s="14" t="s">
        <v>98</v>
      </c>
      <c r="C111" s="20" t="s">
        <v>37</v>
      </c>
      <c r="D111" s="50" t="s">
        <v>81</v>
      </c>
      <c r="E111" s="15" t="s">
        <v>39</v>
      </c>
      <c r="F111" s="24">
        <v>200</v>
      </c>
      <c r="G111" s="24">
        <v>400</v>
      </c>
      <c r="H111" s="51">
        <v>0.14000000000000001</v>
      </c>
      <c r="I111" s="24">
        <v>343</v>
      </c>
      <c r="J111" s="19">
        <f t="shared" ref="J111:J114" si="73">I111/F111</f>
        <v>1.7150000000000001</v>
      </c>
      <c r="K111" s="19">
        <f t="shared" ref="K111:K114" si="74">J111*100</f>
        <v>171.5</v>
      </c>
      <c r="L111" s="24">
        <v>200</v>
      </c>
      <c r="M111" s="24">
        <v>449</v>
      </c>
      <c r="N111" s="51">
        <v>0.18</v>
      </c>
      <c r="O111" s="24">
        <v>409</v>
      </c>
      <c r="P111" s="19">
        <f t="shared" ref="P111:P113" si="75">O111/L111</f>
        <v>2.0449999999999999</v>
      </c>
      <c r="Q111" s="19">
        <f t="shared" ref="Q111:Q113" si="76">P111*100</f>
        <v>204.5</v>
      </c>
      <c r="R111" s="19">
        <f t="shared" ref="R111:S111" si="77">J111-P111</f>
        <v>-0.32999999999999985</v>
      </c>
      <c r="S111" s="19">
        <f t="shared" si="77"/>
        <v>-33</v>
      </c>
      <c r="T111" s="24"/>
      <c r="U111" s="37"/>
      <c r="V111" s="37"/>
      <c r="W111" s="37"/>
      <c r="X111" s="37"/>
      <c r="Y111" s="37"/>
      <c r="Z111" s="37"/>
      <c r="AA111" s="37"/>
      <c r="AB111" s="37"/>
      <c r="AC111" s="37"/>
    </row>
    <row r="112" spans="1:29" ht="15.75" customHeight="1" x14ac:dyDescent="0.25">
      <c r="A112" s="24"/>
      <c r="B112" s="15"/>
      <c r="C112" s="20"/>
      <c r="D112" s="50" t="s">
        <v>54</v>
      </c>
      <c r="E112" s="15" t="s">
        <v>20</v>
      </c>
      <c r="F112" s="24">
        <v>400</v>
      </c>
      <c r="G112" s="24">
        <v>1190</v>
      </c>
      <c r="H112" s="51">
        <v>0.28000000000000003</v>
      </c>
      <c r="I112" s="24">
        <v>850</v>
      </c>
      <c r="J112" s="19">
        <f t="shared" si="73"/>
        <v>2.125</v>
      </c>
      <c r="K112" s="19">
        <f t="shared" si="74"/>
        <v>212.5</v>
      </c>
      <c r="L112" s="24">
        <v>200</v>
      </c>
      <c r="M112" s="24">
        <v>449</v>
      </c>
      <c r="N112" s="51">
        <v>0.18</v>
      </c>
      <c r="O112" s="24">
        <v>409</v>
      </c>
      <c r="P112" s="19">
        <f t="shared" si="75"/>
        <v>2.0449999999999999</v>
      </c>
      <c r="Q112" s="19">
        <f t="shared" si="76"/>
        <v>204.5</v>
      </c>
      <c r="R112" s="19">
        <f t="shared" ref="R112:S112" si="78">J112-P112</f>
        <v>8.0000000000000071E-2</v>
      </c>
      <c r="S112" s="19">
        <f t="shared" si="78"/>
        <v>8</v>
      </c>
      <c r="T112" s="24"/>
      <c r="U112" s="37"/>
      <c r="V112" s="37"/>
      <c r="W112" s="37"/>
      <c r="X112" s="37"/>
      <c r="Y112" s="37"/>
      <c r="Z112" s="37"/>
      <c r="AA112" s="37"/>
      <c r="AB112" s="37"/>
      <c r="AC112" s="37"/>
    </row>
    <row r="113" spans="1:29" ht="15.75" customHeight="1" x14ac:dyDescent="0.25">
      <c r="A113" s="24"/>
      <c r="B113" s="15"/>
      <c r="C113" s="20"/>
      <c r="D113" s="50" t="s">
        <v>23</v>
      </c>
      <c r="E113" s="15" t="s">
        <v>24</v>
      </c>
      <c r="F113" s="24">
        <v>100</v>
      </c>
      <c r="G113" s="24">
        <v>300</v>
      </c>
      <c r="H113" s="51">
        <v>0</v>
      </c>
      <c r="I113" s="24">
        <v>300</v>
      </c>
      <c r="J113" s="19">
        <f t="shared" si="73"/>
        <v>3</v>
      </c>
      <c r="K113" s="19">
        <f t="shared" si="74"/>
        <v>300</v>
      </c>
      <c r="L113" s="24">
        <v>200</v>
      </c>
      <c r="M113" s="24">
        <v>449</v>
      </c>
      <c r="N113" s="51">
        <v>0.18</v>
      </c>
      <c r="O113" s="24">
        <v>409</v>
      </c>
      <c r="P113" s="19">
        <f t="shared" si="75"/>
        <v>2.0449999999999999</v>
      </c>
      <c r="Q113" s="19">
        <f t="shared" si="76"/>
        <v>204.5</v>
      </c>
      <c r="R113" s="19">
        <f t="shared" ref="R113:S113" si="79">J113-P113</f>
        <v>0.95500000000000007</v>
      </c>
      <c r="S113" s="19">
        <f t="shared" si="79"/>
        <v>95.5</v>
      </c>
      <c r="T113" s="24"/>
      <c r="U113" s="37"/>
      <c r="V113" s="37"/>
      <c r="W113" s="37"/>
      <c r="X113" s="37"/>
      <c r="Y113" s="37"/>
      <c r="Z113" s="37"/>
      <c r="AA113" s="37"/>
      <c r="AB113" s="37"/>
      <c r="AC113" s="37"/>
    </row>
    <row r="114" spans="1:29" ht="15.75" customHeight="1" x14ac:dyDescent="0.25">
      <c r="A114" s="24"/>
      <c r="B114" s="15"/>
      <c r="C114" s="20" t="s">
        <v>42</v>
      </c>
      <c r="D114" s="50" t="s">
        <v>82</v>
      </c>
      <c r="E114" s="15" t="s">
        <v>24</v>
      </c>
      <c r="F114" s="52">
        <v>20</v>
      </c>
      <c r="G114" s="52">
        <v>50</v>
      </c>
      <c r="H114" s="53">
        <v>0</v>
      </c>
      <c r="I114" s="52">
        <v>50</v>
      </c>
      <c r="J114" s="19">
        <f t="shared" si="73"/>
        <v>2.5</v>
      </c>
      <c r="K114" s="19">
        <f t="shared" si="74"/>
        <v>250</v>
      </c>
      <c r="L114" s="52"/>
      <c r="M114" s="24"/>
      <c r="N114" s="24"/>
      <c r="O114" s="24"/>
      <c r="P114" s="24"/>
      <c r="Q114" s="54"/>
      <c r="R114" s="24"/>
      <c r="S114" s="24"/>
      <c r="T114" s="24"/>
      <c r="U114" s="37"/>
      <c r="V114" s="37"/>
      <c r="W114" s="37"/>
      <c r="X114" s="37"/>
      <c r="Y114" s="37"/>
      <c r="Z114" s="37"/>
      <c r="AA114" s="37"/>
      <c r="AB114" s="37"/>
      <c r="AC114" s="37"/>
    </row>
    <row r="115" spans="1:29" ht="15.75" customHeight="1" x14ac:dyDescent="0.25">
      <c r="A115" s="24"/>
      <c r="B115" s="15"/>
      <c r="C115" s="20"/>
      <c r="D115" s="26" t="s">
        <v>99</v>
      </c>
      <c r="E115" s="15"/>
      <c r="F115" s="52"/>
      <c r="G115" s="52"/>
      <c r="H115" s="53"/>
      <c r="I115" s="52"/>
      <c r="J115" s="19"/>
      <c r="K115" s="19"/>
      <c r="L115" s="52"/>
      <c r="M115" s="24"/>
      <c r="N115" s="24"/>
      <c r="O115" s="24"/>
      <c r="P115" s="24"/>
      <c r="Q115" s="54"/>
      <c r="R115" s="24"/>
      <c r="S115" s="24"/>
      <c r="T115" s="24"/>
      <c r="U115" s="37"/>
      <c r="V115" s="37"/>
      <c r="W115" s="37"/>
      <c r="X115" s="37"/>
      <c r="Y115" s="37"/>
      <c r="Z115" s="37"/>
      <c r="AA115" s="37"/>
      <c r="AB115" s="37"/>
      <c r="AC115" s="37"/>
    </row>
    <row r="116" spans="1:29" ht="15.75" customHeight="1" x14ac:dyDescent="0.25">
      <c r="A116" s="24"/>
      <c r="B116" s="15"/>
      <c r="C116" s="44" t="s">
        <v>61</v>
      </c>
      <c r="D116" s="17" t="s">
        <v>62</v>
      </c>
      <c r="E116" s="15" t="s">
        <v>63</v>
      </c>
      <c r="F116" s="52">
        <v>100</v>
      </c>
      <c r="G116" s="52">
        <v>150</v>
      </c>
      <c r="H116" s="53">
        <v>0.18</v>
      </c>
      <c r="I116" s="52">
        <v>122</v>
      </c>
      <c r="J116" s="19">
        <f t="shared" ref="J116:J117" si="80">I116/F116</f>
        <v>1.22</v>
      </c>
      <c r="K116" s="19">
        <f t="shared" ref="K116:K117" si="81">J116*100</f>
        <v>122</v>
      </c>
      <c r="L116" s="52"/>
      <c r="M116" s="24"/>
      <c r="N116" s="24"/>
      <c r="O116" s="24"/>
      <c r="P116" s="24"/>
      <c r="Q116" s="54"/>
      <c r="R116" s="24"/>
      <c r="S116" s="24"/>
      <c r="T116" s="24"/>
      <c r="U116" s="37"/>
      <c r="V116" s="37"/>
      <c r="W116" s="37"/>
      <c r="X116" s="37"/>
      <c r="Y116" s="37"/>
      <c r="Z116" s="37"/>
      <c r="AA116" s="37"/>
      <c r="AB116" s="37"/>
      <c r="AC116" s="37"/>
    </row>
    <row r="117" spans="1:29" ht="15.75" customHeight="1" x14ac:dyDescent="0.25">
      <c r="A117" s="24"/>
      <c r="B117" s="15"/>
      <c r="C117" s="20"/>
      <c r="D117" s="17" t="s">
        <v>75</v>
      </c>
      <c r="E117" s="15" t="s">
        <v>76</v>
      </c>
      <c r="F117" s="52">
        <v>500</v>
      </c>
      <c r="G117" s="52">
        <v>775</v>
      </c>
      <c r="H117" s="53">
        <v>0.21</v>
      </c>
      <c r="I117" s="52">
        <v>607</v>
      </c>
      <c r="J117" s="19">
        <f t="shared" si="80"/>
        <v>1.214</v>
      </c>
      <c r="K117" s="19">
        <f t="shared" si="81"/>
        <v>121.39999999999999</v>
      </c>
      <c r="L117" s="52"/>
      <c r="M117" s="24"/>
      <c r="N117" s="24"/>
      <c r="O117" s="24"/>
      <c r="P117" s="24"/>
      <c r="Q117" s="54"/>
      <c r="R117" s="24"/>
      <c r="S117" s="24"/>
      <c r="T117" s="24"/>
      <c r="U117" s="37"/>
      <c r="V117" s="37"/>
      <c r="W117" s="37"/>
      <c r="X117" s="37"/>
      <c r="Y117" s="37"/>
      <c r="Z117" s="37"/>
      <c r="AA117" s="37"/>
      <c r="AB117" s="37"/>
      <c r="AC117" s="37"/>
    </row>
    <row r="118" spans="1:29" ht="24" customHeight="1" x14ac:dyDescent="0.25">
      <c r="A118" s="15"/>
      <c r="B118" s="15"/>
      <c r="C118" s="20"/>
      <c r="D118" s="26" t="s">
        <v>100</v>
      </c>
      <c r="E118" s="15"/>
      <c r="F118" s="45"/>
      <c r="G118" s="45"/>
      <c r="H118" s="55"/>
      <c r="I118" s="45"/>
      <c r="J118" s="19"/>
      <c r="K118" s="19"/>
      <c r="L118" s="45"/>
      <c r="M118" s="45"/>
      <c r="N118" s="45"/>
      <c r="O118" s="45"/>
      <c r="P118" s="45"/>
      <c r="Q118" s="56"/>
      <c r="R118" s="45"/>
      <c r="S118" s="45"/>
      <c r="T118" s="15"/>
      <c r="U118" s="8"/>
      <c r="V118" s="8"/>
      <c r="W118" s="8"/>
      <c r="X118" s="8"/>
      <c r="Y118" s="8"/>
      <c r="Z118" s="8"/>
      <c r="AA118" s="8"/>
      <c r="AB118" s="8"/>
      <c r="AC118" s="8"/>
    </row>
    <row r="119" spans="1:29" ht="15.75" customHeight="1" x14ac:dyDescent="0.25">
      <c r="Q119" s="57"/>
    </row>
    <row r="120" spans="1:29" ht="15.75" customHeight="1" x14ac:dyDescent="0.25">
      <c r="Q120" s="57"/>
    </row>
    <row r="121" spans="1:29" ht="15.75" customHeight="1" x14ac:dyDescent="0.25">
      <c r="Q121" s="57"/>
    </row>
    <row r="122" spans="1:29" ht="15.75" customHeight="1" x14ac:dyDescent="0.25">
      <c r="Q122" s="57"/>
    </row>
    <row r="123" spans="1:29" ht="15.75" customHeight="1" x14ac:dyDescent="0.25">
      <c r="A123" s="58"/>
      <c r="B123" s="58"/>
      <c r="K123" s="57"/>
    </row>
    <row r="124" spans="1:29" ht="39.75" customHeight="1" x14ac:dyDescent="0.25">
      <c r="K124" s="57"/>
    </row>
    <row r="125" spans="1:29" ht="15.75" customHeight="1" x14ac:dyDescent="0.25">
      <c r="K125" s="57"/>
    </row>
    <row r="126" spans="1:29" ht="15.75" customHeight="1" x14ac:dyDescent="0.25">
      <c r="K126" s="57"/>
    </row>
    <row r="127" spans="1:29" ht="15.75" customHeight="1" x14ac:dyDescent="0.25">
      <c r="K127" s="57"/>
    </row>
    <row r="128" spans="1:29" ht="15.75" customHeight="1" x14ac:dyDescent="0.25">
      <c r="K128" s="57"/>
    </row>
    <row r="129" spans="11:11" ht="15.75" customHeight="1" x14ac:dyDescent="0.25">
      <c r="K129" s="57"/>
    </row>
    <row r="130" spans="11:11" ht="15.75" customHeight="1" x14ac:dyDescent="0.25">
      <c r="K130" s="57"/>
    </row>
    <row r="131" spans="11:11" ht="15.75" customHeight="1" x14ac:dyDescent="0.25">
      <c r="K131" s="57"/>
    </row>
    <row r="132" spans="11:11" ht="15.75" customHeight="1" x14ac:dyDescent="0.25">
      <c r="K132" s="57"/>
    </row>
    <row r="133" spans="11:11" ht="15.75" customHeight="1" x14ac:dyDescent="0.25">
      <c r="K133" s="57"/>
    </row>
    <row r="134" spans="11:11" ht="15.75" customHeight="1" x14ac:dyDescent="0.25">
      <c r="K134" s="57"/>
    </row>
    <row r="135" spans="11:11" ht="15.75" customHeight="1" x14ac:dyDescent="0.25">
      <c r="K135" s="57"/>
    </row>
    <row r="136" spans="11:11" ht="15.75" customHeight="1" x14ac:dyDescent="0.25">
      <c r="K136" s="57"/>
    </row>
    <row r="137" spans="11:11" ht="15.75" customHeight="1" x14ac:dyDescent="0.25">
      <c r="K137" s="57"/>
    </row>
    <row r="138" spans="11:11" ht="15.75" customHeight="1" x14ac:dyDescent="0.25">
      <c r="K138" s="57"/>
    </row>
    <row r="139" spans="11:11" ht="15.75" customHeight="1" x14ac:dyDescent="0.25">
      <c r="K139" s="57"/>
    </row>
    <row r="140" spans="11:11" ht="15.75" customHeight="1" x14ac:dyDescent="0.25">
      <c r="K140" s="57"/>
    </row>
    <row r="141" spans="11:11" ht="15.75" customHeight="1" x14ac:dyDescent="0.25">
      <c r="K141" s="57"/>
    </row>
    <row r="142" spans="11:11" ht="15.75" customHeight="1" x14ac:dyDescent="0.25">
      <c r="K142" s="57"/>
    </row>
    <row r="143" spans="11:11" ht="15.75" customHeight="1" x14ac:dyDescent="0.25">
      <c r="K143" s="57"/>
    </row>
    <row r="144" spans="11:11" ht="15.75" customHeight="1" x14ac:dyDescent="0.25">
      <c r="K144" s="57"/>
    </row>
    <row r="145" spans="11:17" ht="15.75" customHeight="1" x14ac:dyDescent="0.25">
      <c r="K145" s="57"/>
    </row>
    <row r="146" spans="11:17" ht="15.75" customHeight="1" x14ac:dyDescent="0.25">
      <c r="K146" s="57"/>
    </row>
    <row r="147" spans="11:17" ht="15.75" customHeight="1" x14ac:dyDescent="0.25">
      <c r="K147" s="57"/>
    </row>
    <row r="148" spans="11:17" ht="15.75" customHeight="1" x14ac:dyDescent="0.25">
      <c r="K148" s="57"/>
    </row>
    <row r="149" spans="11:17" ht="15.75" customHeight="1" x14ac:dyDescent="0.25">
      <c r="K149" s="57"/>
    </row>
    <row r="150" spans="11:17" ht="15.75" customHeight="1" x14ac:dyDescent="0.25">
      <c r="K150" s="57"/>
    </row>
    <row r="151" spans="11:17" ht="15.75" customHeight="1" x14ac:dyDescent="0.25">
      <c r="K151" s="57"/>
    </row>
    <row r="152" spans="11:17" ht="15.75" customHeight="1" x14ac:dyDescent="0.25">
      <c r="K152" s="57"/>
    </row>
    <row r="153" spans="11:17" ht="15.75" customHeight="1" x14ac:dyDescent="0.25">
      <c r="K153" s="57"/>
    </row>
    <row r="154" spans="11:17" ht="15.75" customHeight="1" x14ac:dyDescent="0.25">
      <c r="K154" s="57"/>
    </row>
    <row r="155" spans="11:17" ht="15.75" customHeight="1" x14ac:dyDescent="0.25">
      <c r="K155" s="57"/>
    </row>
    <row r="156" spans="11:17" ht="15.75" customHeight="1" x14ac:dyDescent="0.25">
      <c r="K156" s="57"/>
    </row>
    <row r="157" spans="11:17" ht="15.75" customHeight="1" x14ac:dyDescent="0.25">
      <c r="Q157" s="57"/>
    </row>
    <row r="158" spans="11:17" ht="15.75" customHeight="1" x14ac:dyDescent="0.25">
      <c r="Q158" s="57"/>
    </row>
    <row r="159" spans="11:17" ht="15.75" customHeight="1" x14ac:dyDescent="0.25">
      <c r="Q159" s="57"/>
    </row>
    <row r="160" spans="11:17" ht="15.75" customHeight="1" x14ac:dyDescent="0.25">
      <c r="Q160" s="57"/>
    </row>
    <row r="161" spans="17:17" ht="15.75" customHeight="1" x14ac:dyDescent="0.25">
      <c r="Q161" s="57"/>
    </row>
    <row r="162" spans="17:17" ht="15.75" customHeight="1" x14ac:dyDescent="0.25">
      <c r="Q162" s="57"/>
    </row>
    <row r="163" spans="17:17" ht="15.75" customHeight="1" x14ac:dyDescent="0.25">
      <c r="Q163" s="57"/>
    </row>
    <row r="164" spans="17:17" ht="15.75" customHeight="1" x14ac:dyDescent="0.25">
      <c r="Q164" s="57"/>
    </row>
    <row r="165" spans="17:17" ht="15.75" customHeight="1" x14ac:dyDescent="0.25">
      <c r="Q165" s="57"/>
    </row>
    <row r="166" spans="17:17" ht="15.75" customHeight="1" x14ac:dyDescent="0.25">
      <c r="Q166" s="57"/>
    </row>
    <row r="167" spans="17:17" ht="15.75" customHeight="1" x14ac:dyDescent="0.25">
      <c r="Q167" s="57"/>
    </row>
    <row r="168" spans="17:17" ht="15.75" customHeight="1" x14ac:dyDescent="0.25">
      <c r="Q168" s="57"/>
    </row>
    <row r="169" spans="17:17" ht="15.75" customHeight="1" x14ac:dyDescent="0.25">
      <c r="Q169" s="57"/>
    </row>
    <row r="170" spans="17:17" ht="15.75" customHeight="1" x14ac:dyDescent="0.25">
      <c r="Q170" s="57"/>
    </row>
    <row r="171" spans="17:17" ht="15.75" customHeight="1" x14ac:dyDescent="0.25">
      <c r="Q171" s="57"/>
    </row>
    <row r="172" spans="17:17" ht="15.75" customHeight="1" x14ac:dyDescent="0.25">
      <c r="Q172" s="57"/>
    </row>
    <row r="173" spans="17:17" ht="15.75" customHeight="1" x14ac:dyDescent="0.25">
      <c r="Q173" s="57"/>
    </row>
    <row r="174" spans="17:17" ht="15.75" customHeight="1" x14ac:dyDescent="0.25">
      <c r="Q174" s="57"/>
    </row>
    <row r="175" spans="17:17" ht="15.75" customHeight="1" x14ac:dyDescent="0.25">
      <c r="Q175" s="57"/>
    </row>
    <row r="176" spans="17:17" ht="15.75" customHeight="1" x14ac:dyDescent="0.25">
      <c r="Q176" s="57"/>
    </row>
    <row r="177" spans="17:17" ht="15.75" customHeight="1" x14ac:dyDescent="0.25">
      <c r="Q177" s="57"/>
    </row>
    <row r="178" spans="17:17" ht="15.75" customHeight="1" x14ac:dyDescent="0.25">
      <c r="Q178" s="57"/>
    </row>
    <row r="179" spans="17:17" ht="15.75" customHeight="1" x14ac:dyDescent="0.25">
      <c r="Q179" s="57"/>
    </row>
    <row r="180" spans="17:17" ht="15.75" customHeight="1" x14ac:dyDescent="0.25">
      <c r="Q180" s="57"/>
    </row>
    <row r="181" spans="17:17" ht="15.75" customHeight="1" x14ac:dyDescent="0.25">
      <c r="Q181" s="57"/>
    </row>
    <row r="182" spans="17:17" ht="15.75" customHeight="1" x14ac:dyDescent="0.25">
      <c r="Q182" s="57"/>
    </row>
    <row r="183" spans="17:17" ht="15.75" customHeight="1" x14ac:dyDescent="0.25">
      <c r="Q183" s="57"/>
    </row>
    <row r="184" spans="17:17" ht="15.75" customHeight="1" x14ac:dyDescent="0.25">
      <c r="Q184" s="57"/>
    </row>
    <row r="185" spans="17:17" ht="15.75" customHeight="1" x14ac:dyDescent="0.25">
      <c r="Q185" s="57"/>
    </row>
    <row r="186" spans="17:17" ht="15.75" customHeight="1" x14ac:dyDescent="0.25">
      <c r="Q186" s="57"/>
    </row>
    <row r="187" spans="17:17" ht="15.75" customHeight="1" x14ac:dyDescent="0.25">
      <c r="Q187" s="57"/>
    </row>
    <row r="188" spans="17:17" ht="15.75" customHeight="1" x14ac:dyDescent="0.25">
      <c r="Q188" s="57"/>
    </row>
    <row r="189" spans="17:17" ht="15.75" customHeight="1" x14ac:dyDescent="0.25">
      <c r="Q189" s="57"/>
    </row>
    <row r="190" spans="17:17" ht="15.75" customHeight="1" x14ac:dyDescent="0.25">
      <c r="Q190" s="57"/>
    </row>
    <row r="191" spans="17:17" ht="15.75" customHeight="1" x14ac:dyDescent="0.25">
      <c r="Q191" s="57"/>
    </row>
    <row r="192" spans="17:17" ht="15.75" customHeight="1" x14ac:dyDescent="0.25">
      <c r="Q192" s="57"/>
    </row>
    <row r="193" spans="17:17" ht="15.75" customHeight="1" x14ac:dyDescent="0.25">
      <c r="Q193" s="57"/>
    </row>
    <row r="194" spans="17:17" ht="15.75" customHeight="1" x14ac:dyDescent="0.25">
      <c r="Q194" s="57"/>
    </row>
    <row r="195" spans="17:17" ht="15.75" customHeight="1" x14ac:dyDescent="0.25">
      <c r="Q195" s="57"/>
    </row>
    <row r="196" spans="17:17" ht="15.75" customHeight="1" x14ac:dyDescent="0.25">
      <c r="Q196" s="57"/>
    </row>
    <row r="197" spans="17:17" ht="15.75" customHeight="1" x14ac:dyDescent="0.25">
      <c r="Q197" s="57"/>
    </row>
    <row r="198" spans="17:17" ht="15.75" customHeight="1" x14ac:dyDescent="0.25">
      <c r="Q198" s="57"/>
    </row>
    <row r="199" spans="17:17" ht="15.75" customHeight="1" x14ac:dyDescent="0.25">
      <c r="Q199" s="57"/>
    </row>
    <row r="200" spans="17:17" ht="15.75" customHeight="1" x14ac:dyDescent="0.25">
      <c r="Q200" s="57"/>
    </row>
    <row r="201" spans="17:17" ht="15.75" customHeight="1" x14ac:dyDescent="0.25">
      <c r="Q201" s="57"/>
    </row>
    <row r="202" spans="17:17" ht="15.75" customHeight="1" x14ac:dyDescent="0.25">
      <c r="Q202" s="57"/>
    </row>
    <row r="203" spans="17:17" ht="15.75" customHeight="1" x14ac:dyDescent="0.25">
      <c r="Q203" s="57"/>
    </row>
    <row r="204" spans="17:17" ht="15.75" customHeight="1" x14ac:dyDescent="0.25">
      <c r="Q204" s="57"/>
    </row>
    <row r="205" spans="17:17" ht="15.75" customHeight="1" x14ac:dyDescent="0.25">
      <c r="Q205" s="57"/>
    </row>
    <row r="206" spans="17:17" ht="15.75" customHeight="1" x14ac:dyDescent="0.25">
      <c r="Q206" s="57"/>
    </row>
    <row r="207" spans="17:17" ht="15.75" customHeight="1" x14ac:dyDescent="0.25">
      <c r="Q207" s="57"/>
    </row>
    <row r="208" spans="17:17" ht="15.75" customHeight="1" x14ac:dyDescent="0.25">
      <c r="Q208" s="57"/>
    </row>
    <row r="209" spans="17:17" ht="15.75" customHeight="1" x14ac:dyDescent="0.25">
      <c r="Q209" s="57"/>
    </row>
    <row r="210" spans="17:17" ht="15.75" customHeight="1" x14ac:dyDescent="0.25">
      <c r="Q210" s="57"/>
    </row>
    <row r="211" spans="17:17" ht="15.75" customHeight="1" x14ac:dyDescent="0.25">
      <c r="Q211" s="57"/>
    </row>
    <row r="212" spans="17:17" ht="15.75" customHeight="1" x14ac:dyDescent="0.25">
      <c r="Q212" s="57"/>
    </row>
    <row r="213" spans="17:17" ht="15.75" customHeight="1" x14ac:dyDescent="0.25">
      <c r="Q213" s="57"/>
    </row>
    <row r="214" spans="17:17" ht="15.75" customHeight="1" x14ac:dyDescent="0.25">
      <c r="Q214" s="57"/>
    </row>
    <row r="215" spans="17:17" ht="15.75" customHeight="1" x14ac:dyDescent="0.25">
      <c r="Q215" s="57"/>
    </row>
    <row r="216" spans="17:17" ht="15.75" customHeight="1" x14ac:dyDescent="0.25">
      <c r="Q216" s="57"/>
    </row>
    <row r="217" spans="17:17" ht="15.75" customHeight="1" x14ac:dyDescent="0.25">
      <c r="Q217" s="57"/>
    </row>
    <row r="218" spans="17:17" ht="15.75" customHeight="1" x14ac:dyDescent="0.25">
      <c r="Q218" s="57"/>
    </row>
    <row r="219" spans="17:17" ht="15.75" customHeight="1" x14ac:dyDescent="0.25">
      <c r="Q219" s="57"/>
    </row>
    <row r="220" spans="17:17" ht="15.75" customHeight="1" x14ac:dyDescent="0.25">
      <c r="Q220" s="57"/>
    </row>
    <row r="221" spans="17:17" ht="15.75" customHeight="1" x14ac:dyDescent="0.25">
      <c r="Q221" s="57"/>
    </row>
    <row r="222" spans="17:17" ht="15.75" customHeight="1" x14ac:dyDescent="0.25">
      <c r="Q222" s="57"/>
    </row>
    <row r="223" spans="17:17" ht="15.75" customHeight="1" x14ac:dyDescent="0.25">
      <c r="Q223" s="57"/>
    </row>
    <row r="224" spans="17:17" ht="15.75" customHeight="1" x14ac:dyDescent="0.25">
      <c r="Q224" s="57"/>
    </row>
    <row r="225" spans="17:17" ht="15.75" customHeight="1" x14ac:dyDescent="0.25">
      <c r="Q225" s="57"/>
    </row>
    <row r="226" spans="17:17" ht="15.75" customHeight="1" x14ac:dyDescent="0.25">
      <c r="Q226" s="57"/>
    </row>
    <row r="227" spans="17:17" ht="15.75" customHeight="1" x14ac:dyDescent="0.25">
      <c r="Q227" s="57"/>
    </row>
    <row r="228" spans="17:17" ht="15.75" customHeight="1" x14ac:dyDescent="0.25">
      <c r="Q228" s="57"/>
    </row>
    <row r="229" spans="17:17" ht="15.75" customHeight="1" x14ac:dyDescent="0.25">
      <c r="Q229" s="57"/>
    </row>
    <row r="230" spans="17:17" ht="15.75" customHeight="1" x14ac:dyDescent="0.25">
      <c r="Q230" s="57"/>
    </row>
    <row r="231" spans="17:17" ht="15.75" customHeight="1" x14ac:dyDescent="0.25">
      <c r="Q231" s="57"/>
    </row>
    <row r="232" spans="17:17" ht="15.75" customHeight="1" x14ac:dyDescent="0.25">
      <c r="Q232" s="57"/>
    </row>
    <row r="233" spans="17:17" ht="15.75" customHeight="1" x14ac:dyDescent="0.25">
      <c r="Q233" s="57"/>
    </row>
    <row r="234" spans="17:17" ht="15.75" customHeight="1" x14ac:dyDescent="0.25">
      <c r="Q234" s="57"/>
    </row>
    <row r="235" spans="17:17" ht="15.75" customHeight="1" x14ac:dyDescent="0.25">
      <c r="Q235" s="57"/>
    </row>
    <row r="236" spans="17:17" ht="15.75" customHeight="1" x14ac:dyDescent="0.25">
      <c r="Q236" s="57"/>
    </row>
    <row r="237" spans="17:17" ht="15.75" customHeight="1" x14ac:dyDescent="0.25">
      <c r="Q237" s="57"/>
    </row>
    <row r="238" spans="17:17" ht="15.75" customHeight="1" x14ac:dyDescent="0.25">
      <c r="Q238" s="57"/>
    </row>
    <row r="239" spans="17:17" ht="15.75" customHeight="1" x14ac:dyDescent="0.25">
      <c r="Q239" s="57"/>
    </row>
    <row r="240" spans="17:17" ht="15.75" customHeight="1" x14ac:dyDescent="0.25">
      <c r="Q240" s="57"/>
    </row>
    <row r="241" spans="17:17" ht="15.75" customHeight="1" x14ac:dyDescent="0.25">
      <c r="Q241" s="57"/>
    </row>
    <row r="242" spans="17:17" ht="15.75" customHeight="1" x14ac:dyDescent="0.25">
      <c r="Q242" s="57"/>
    </row>
    <row r="243" spans="17:17" ht="15.75" customHeight="1" x14ac:dyDescent="0.25">
      <c r="Q243" s="57"/>
    </row>
    <row r="244" spans="17:17" ht="15.75" customHeight="1" x14ac:dyDescent="0.25">
      <c r="Q244" s="57"/>
    </row>
    <row r="245" spans="17:17" ht="15.75" customHeight="1" x14ac:dyDescent="0.25">
      <c r="Q245" s="57"/>
    </row>
    <row r="246" spans="17:17" ht="15.75" customHeight="1" x14ac:dyDescent="0.25">
      <c r="Q246" s="57"/>
    </row>
    <row r="247" spans="17:17" ht="15.75" customHeight="1" x14ac:dyDescent="0.25">
      <c r="Q247" s="57"/>
    </row>
    <row r="248" spans="17:17" ht="15.75" customHeight="1" x14ac:dyDescent="0.25">
      <c r="Q248" s="57"/>
    </row>
    <row r="249" spans="17:17" ht="15.75" customHeight="1" x14ac:dyDescent="0.25">
      <c r="Q249" s="57"/>
    </row>
    <row r="250" spans="17:17" ht="15.75" customHeight="1" x14ac:dyDescent="0.25">
      <c r="Q250" s="57"/>
    </row>
    <row r="251" spans="17:17" ht="15.75" customHeight="1" x14ac:dyDescent="0.25">
      <c r="Q251" s="57"/>
    </row>
    <row r="252" spans="17:17" ht="15.75" customHeight="1" x14ac:dyDescent="0.25">
      <c r="Q252" s="57"/>
    </row>
    <row r="253" spans="17:17" ht="15.75" customHeight="1" x14ac:dyDescent="0.25">
      <c r="Q253" s="57"/>
    </row>
    <row r="254" spans="17:17" ht="15.75" customHeight="1" x14ac:dyDescent="0.25">
      <c r="Q254" s="57"/>
    </row>
    <row r="255" spans="17:17" ht="15.75" customHeight="1" x14ac:dyDescent="0.25">
      <c r="Q255" s="57"/>
    </row>
    <row r="256" spans="17:17" ht="15.75" customHeight="1" x14ac:dyDescent="0.25">
      <c r="Q256" s="57"/>
    </row>
    <row r="257" spans="17:17" ht="15.75" customHeight="1" x14ac:dyDescent="0.25">
      <c r="Q257" s="57"/>
    </row>
    <row r="258" spans="17:17" ht="15.75" customHeight="1" x14ac:dyDescent="0.25">
      <c r="Q258" s="57"/>
    </row>
    <row r="259" spans="17:17" ht="15.75" customHeight="1" x14ac:dyDescent="0.25">
      <c r="Q259" s="57"/>
    </row>
    <row r="260" spans="17:17" ht="15.75" customHeight="1" x14ac:dyDescent="0.25">
      <c r="Q260" s="57"/>
    </row>
    <row r="261" spans="17:17" ht="15.75" customHeight="1" x14ac:dyDescent="0.25">
      <c r="Q261" s="57"/>
    </row>
    <row r="262" spans="17:17" ht="15.75" customHeight="1" x14ac:dyDescent="0.25">
      <c r="Q262" s="57"/>
    </row>
    <row r="263" spans="17:17" ht="15.75" customHeight="1" x14ac:dyDescent="0.25">
      <c r="Q263" s="57"/>
    </row>
    <row r="264" spans="17:17" ht="15.75" customHeight="1" x14ac:dyDescent="0.25">
      <c r="Q264" s="57"/>
    </row>
    <row r="265" spans="17:17" ht="15.75" customHeight="1" x14ac:dyDescent="0.25">
      <c r="Q265" s="57"/>
    </row>
    <row r="266" spans="17:17" ht="15.75" customHeight="1" x14ac:dyDescent="0.25">
      <c r="Q266" s="57"/>
    </row>
    <row r="267" spans="17:17" ht="15.75" customHeight="1" x14ac:dyDescent="0.25">
      <c r="Q267" s="57"/>
    </row>
    <row r="268" spans="17:17" ht="15.75" customHeight="1" x14ac:dyDescent="0.25">
      <c r="Q268" s="57"/>
    </row>
    <row r="269" spans="17:17" ht="15.75" customHeight="1" x14ac:dyDescent="0.25">
      <c r="Q269" s="57"/>
    </row>
    <row r="270" spans="17:17" ht="15.75" customHeight="1" x14ac:dyDescent="0.25">
      <c r="Q270" s="57"/>
    </row>
    <row r="271" spans="17:17" ht="15.75" customHeight="1" x14ac:dyDescent="0.25">
      <c r="Q271" s="57"/>
    </row>
    <row r="272" spans="17:17" ht="15.75" customHeight="1" x14ac:dyDescent="0.25">
      <c r="Q272" s="57"/>
    </row>
    <row r="273" spans="17:17" ht="15.75" customHeight="1" x14ac:dyDescent="0.25">
      <c r="Q273" s="57"/>
    </row>
    <row r="274" spans="17:17" ht="15.75" customHeight="1" x14ac:dyDescent="0.25">
      <c r="Q274" s="57"/>
    </row>
    <row r="275" spans="17:17" ht="15.75" customHeight="1" x14ac:dyDescent="0.25">
      <c r="Q275" s="57"/>
    </row>
    <row r="276" spans="17:17" ht="15.75" customHeight="1" x14ac:dyDescent="0.25">
      <c r="Q276" s="57"/>
    </row>
    <row r="277" spans="17:17" ht="15.75" customHeight="1" x14ac:dyDescent="0.25">
      <c r="Q277" s="57"/>
    </row>
    <row r="278" spans="17:17" ht="15.75" customHeight="1" x14ac:dyDescent="0.25">
      <c r="Q278" s="57"/>
    </row>
    <row r="279" spans="17:17" ht="15.75" customHeight="1" x14ac:dyDescent="0.25">
      <c r="Q279" s="57"/>
    </row>
    <row r="280" spans="17:17" ht="15.75" customHeight="1" x14ac:dyDescent="0.25">
      <c r="Q280" s="57"/>
    </row>
    <row r="281" spans="17:17" ht="15.75" customHeight="1" x14ac:dyDescent="0.25">
      <c r="Q281" s="57"/>
    </row>
    <row r="282" spans="17:17" ht="15.75" customHeight="1" x14ac:dyDescent="0.25">
      <c r="Q282" s="57"/>
    </row>
    <row r="283" spans="17:17" ht="15.75" customHeight="1" x14ac:dyDescent="0.25">
      <c r="Q283" s="57"/>
    </row>
    <row r="284" spans="17:17" ht="15.75" customHeight="1" x14ac:dyDescent="0.25">
      <c r="Q284" s="57"/>
    </row>
    <row r="285" spans="17:17" ht="15.75" customHeight="1" x14ac:dyDescent="0.25">
      <c r="Q285" s="57"/>
    </row>
    <row r="286" spans="17:17" ht="15.75" customHeight="1" x14ac:dyDescent="0.25">
      <c r="Q286" s="57"/>
    </row>
    <row r="287" spans="17:17" ht="15.75" customHeight="1" x14ac:dyDescent="0.25">
      <c r="Q287" s="57"/>
    </row>
    <row r="288" spans="17:17" ht="15.75" customHeight="1" x14ac:dyDescent="0.25">
      <c r="Q288" s="57"/>
    </row>
    <row r="289" spans="17:17" ht="15.75" customHeight="1" x14ac:dyDescent="0.25">
      <c r="Q289" s="57"/>
    </row>
    <row r="290" spans="17:17" ht="15.75" customHeight="1" x14ac:dyDescent="0.25">
      <c r="Q290" s="57"/>
    </row>
    <row r="291" spans="17:17" ht="15.75" customHeight="1" x14ac:dyDescent="0.25">
      <c r="Q291" s="57"/>
    </row>
    <row r="292" spans="17:17" ht="15.75" customHeight="1" x14ac:dyDescent="0.25">
      <c r="Q292" s="57"/>
    </row>
    <row r="293" spans="17:17" ht="15.75" customHeight="1" x14ac:dyDescent="0.25">
      <c r="Q293" s="57"/>
    </row>
    <row r="294" spans="17:17" ht="15.75" customHeight="1" x14ac:dyDescent="0.25">
      <c r="Q294" s="57"/>
    </row>
    <row r="295" spans="17:17" ht="15.75" customHeight="1" x14ac:dyDescent="0.25">
      <c r="Q295" s="57"/>
    </row>
    <row r="296" spans="17:17" ht="15.75" customHeight="1" x14ac:dyDescent="0.25">
      <c r="Q296" s="57"/>
    </row>
    <row r="297" spans="17:17" ht="15.75" customHeight="1" x14ac:dyDescent="0.25">
      <c r="Q297" s="57"/>
    </row>
    <row r="298" spans="17:17" ht="15.75" customHeight="1" x14ac:dyDescent="0.25">
      <c r="Q298" s="57"/>
    </row>
    <row r="299" spans="17:17" ht="15.75" customHeight="1" x14ac:dyDescent="0.25">
      <c r="Q299" s="57"/>
    </row>
    <row r="300" spans="17:17" ht="15.75" customHeight="1" x14ac:dyDescent="0.25">
      <c r="Q300" s="57"/>
    </row>
    <row r="301" spans="17:17" ht="15.75" customHeight="1" x14ac:dyDescent="0.25">
      <c r="Q301" s="57"/>
    </row>
    <row r="302" spans="17:17" ht="15.75" customHeight="1" x14ac:dyDescent="0.25">
      <c r="Q302" s="57"/>
    </row>
    <row r="303" spans="17:17" ht="15.75" customHeight="1" x14ac:dyDescent="0.25">
      <c r="Q303" s="57"/>
    </row>
    <row r="304" spans="17:17" ht="15.75" customHeight="1" x14ac:dyDescent="0.25">
      <c r="Q304" s="57"/>
    </row>
    <row r="305" spans="17:17" ht="15.75" customHeight="1" x14ac:dyDescent="0.25">
      <c r="Q305" s="57"/>
    </row>
    <row r="306" spans="17:17" ht="15.75" customHeight="1" x14ac:dyDescent="0.25">
      <c r="Q306" s="57"/>
    </row>
    <row r="307" spans="17:17" ht="15.75" customHeight="1" x14ac:dyDescent="0.25">
      <c r="Q307" s="57"/>
    </row>
    <row r="308" spans="17:17" ht="15.75" customHeight="1" x14ac:dyDescent="0.25">
      <c r="Q308" s="57"/>
    </row>
    <row r="309" spans="17:17" ht="15.75" customHeight="1" x14ac:dyDescent="0.25">
      <c r="Q309" s="57"/>
    </row>
    <row r="310" spans="17:17" ht="15.75" customHeight="1" x14ac:dyDescent="0.25">
      <c r="Q310" s="57"/>
    </row>
    <row r="311" spans="17:17" ht="15.75" customHeight="1" x14ac:dyDescent="0.25">
      <c r="Q311" s="57"/>
    </row>
    <row r="312" spans="17:17" ht="15.75" customHeight="1" x14ac:dyDescent="0.25">
      <c r="Q312" s="57"/>
    </row>
    <row r="313" spans="17:17" ht="15.75" customHeight="1" x14ac:dyDescent="0.25">
      <c r="Q313" s="57"/>
    </row>
    <row r="314" spans="17:17" ht="15.75" customHeight="1" x14ac:dyDescent="0.25">
      <c r="Q314" s="57"/>
    </row>
    <row r="315" spans="17:17" ht="15.75" customHeight="1" x14ac:dyDescent="0.25">
      <c r="Q315" s="57"/>
    </row>
    <row r="316" spans="17:17" ht="15.75" customHeight="1" x14ac:dyDescent="0.25">
      <c r="Q316" s="57"/>
    </row>
    <row r="317" spans="17:17" ht="15.75" customHeight="1" x14ac:dyDescent="0.25">
      <c r="Q317" s="57"/>
    </row>
    <row r="318" spans="17:17" ht="15.75" customHeight="1" x14ac:dyDescent="0.25">
      <c r="Q318" s="57"/>
    </row>
    <row r="319" spans="17:17" ht="15.75" customHeight="1" x14ac:dyDescent="0.25">
      <c r="Q319" s="57"/>
    </row>
    <row r="320" spans="17:17" ht="15.75" customHeight="1" x14ac:dyDescent="0.25">
      <c r="Q320" s="57"/>
    </row>
    <row r="321" spans="17:17" ht="15.75" customHeight="1" x14ac:dyDescent="0.25">
      <c r="Q321" s="57"/>
    </row>
    <row r="322" spans="17:17" ht="15.75" customHeight="1" x14ac:dyDescent="0.25">
      <c r="Q322" s="57"/>
    </row>
    <row r="323" spans="17:17" ht="15.75" customHeight="1" x14ac:dyDescent="0.25">
      <c r="Q323" s="57"/>
    </row>
    <row r="324" spans="17:17" ht="15.75" customHeight="1" x14ac:dyDescent="0.25">
      <c r="Q324" s="57"/>
    </row>
    <row r="325" spans="17:17" ht="15.75" customHeight="1" x14ac:dyDescent="0.25">
      <c r="Q325" s="57"/>
    </row>
    <row r="326" spans="17:17" ht="15.75" customHeight="1" x14ac:dyDescent="0.25">
      <c r="Q326" s="57"/>
    </row>
    <row r="327" spans="17:17" ht="15.75" customHeight="1" x14ac:dyDescent="0.25">
      <c r="Q327" s="57"/>
    </row>
    <row r="328" spans="17:17" ht="15.75" customHeight="1" x14ac:dyDescent="0.25">
      <c r="Q328" s="57"/>
    </row>
    <row r="329" spans="17:17" ht="15.75" customHeight="1" x14ac:dyDescent="0.25">
      <c r="Q329" s="57"/>
    </row>
    <row r="330" spans="17:17" ht="15.75" customHeight="1" x14ac:dyDescent="0.25">
      <c r="Q330" s="57"/>
    </row>
    <row r="331" spans="17:17" ht="15.75" customHeight="1" x14ac:dyDescent="0.25">
      <c r="Q331" s="57"/>
    </row>
    <row r="332" spans="17:17" ht="15.75" customHeight="1" x14ac:dyDescent="0.25">
      <c r="Q332" s="57"/>
    </row>
    <row r="333" spans="17:17" ht="15.75" customHeight="1" x14ac:dyDescent="0.25">
      <c r="Q333" s="57"/>
    </row>
    <row r="334" spans="17:17" ht="15.75" customHeight="1" x14ac:dyDescent="0.25">
      <c r="Q334" s="57"/>
    </row>
    <row r="335" spans="17:17" ht="15.75" customHeight="1" x14ac:dyDescent="0.25">
      <c r="Q335" s="57"/>
    </row>
    <row r="336" spans="17:17" ht="15.75" customHeight="1" x14ac:dyDescent="0.25">
      <c r="Q336" s="57"/>
    </row>
    <row r="337" spans="17:17" ht="15.75" customHeight="1" x14ac:dyDescent="0.25">
      <c r="Q337" s="57"/>
    </row>
    <row r="338" spans="17:17" ht="15.75" customHeight="1" x14ac:dyDescent="0.25">
      <c r="Q338" s="57"/>
    </row>
    <row r="339" spans="17:17" ht="15.75" customHeight="1" x14ac:dyDescent="0.25">
      <c r="Q339" s="57"/>
    </row>
    <row r="340" spans="17:17" ht="15.75" customHeight="1" x14ac:dyDescent="0.25">
      <c r="Q340" s="57"/>
    </row>
    <row r="341" spans="17:17" ht="15.75" customHeight="1" x14ac:dyDescent="0.25">
      <c r="Q341" s="57"/>
    </row>
    <row r="342" spans="17:17" ht="15.75" customHeight="1" x14ac:dyDescent="0.25">
      <c r="Q342" s="57"/>
    </row>
    <row r="343" spans="17:17" ht="15.75" customHeight="1" x14ac:dyDescent="0.25">
      <c r="Q343" s="57"/>
    </row>
    <row r="344" spans="17:17" ht="15.75" customHeight="1" x14ac:dyDescent="0.25">
      <c r="Q344" s="57"/>
    </row>
    <row r="345" spans="17:17" ht="15.75" customHeight="1" x14ac:dyDescent="0.25">
      <c r="Q345" s="57"/>
    </row>
    <row r="346" spans="17:17" ht="15.75" customHeight="1" x14ac:dyDescent="0.25">
      <c r="Q346" s="57"/>
    </row>
    <row r="347" spans="17:17" ht="15.75" customHeight="1" x14ac:dyDescent="0.25">
      <c r="Q347" s="57"/>
    </row>
    <row r="348" spans="17:17" ht="15.75" customHeight="1" x14ac:dyDescent="0.25">
      <c r="Q348" s="57"/>
    </row>
    <row r="349" spans="17:17" ht="15.75" customHeight="1" x14ac:dyDescent="0.25">
      <c r="Q349" s="57"/>
    </row>
    <row r="350" spans="17:17" ht="15.75" customHeight="1" x14ac:dyDescent="0.25">
      <c r="Q350" s="57"/>
    </row>
    <row r="351" spans="17:17" ht="15.75" customHeight="1" x14ac:dyDescent="0.25">
      <c r="Q351" s="57"/>
    </row>
    <row r="352" spans="17:17" ht="15.75" customHeight="1" x14ac:dyDescent="0.25">
      <c r="Q352" s="57"/>
    </row>
    <row r="353" spans="17:17" ht="15.75" customHeight="1" x14ac:dyDescent="0.25">
      <c r="Q353" s="57"/>
    </row>
    <row r="354" spans="17:17" ht="15.75" customHeight="1" x14ac:dyDescent="0.25">
      <c r="Q354" s="57"/>
    </row>
    <row r="355" spans="17:17" ht="15.75" customHeight="1" x14ac:dyDescent="0.25">
      <c r="Q355" s="57"/>
    </row>
    <row r="356" spans="17:17" ht="15.75" customHeight="1" x14ac:dyDescent="0.25">
      <c r="Q356" s="57"/>
    </row>
    <row r="357" spans="17:17" ht="15.75" customHeight="1" x14ac:dyDescent="0.25">
      <c r="Q357" s="57"/>
    </row>
    <row r="358" spans="17:17" ht="15.75" customHeight="1" x14ac:dyDescent="0.25">
      <c r="Q358" s="57"/>
    </row>
    <row r="359" spans="17:17" ht="15.75" customHeight="1" x14ac:dyDescent="0.25">
      <c r="Q359" s="57"/>
    </row>
    <row r="360" spans="17:17" ht="15.75" customHeight="1" x14ac:dyDescent="0.25">
      <c r="Q360" s="57"/>
    </row>
    <row r="361" spans="17:17" ht="15.75" customHeight="1" x14ac:dyDescent="0.25">
      <c r="Q361" s="57"/>
    </row>
    <row r="362" spans="17:17" ht="15.75" customHeight="1" x14ac:dyDescent="0.25">
      <c r="Q362" s="57"/>
    </row>
    <row r="363" spans="17:17" ht="15.75" customHeight="1" x14ac:dyDescent="0.25">
      <c r="Q363" s="57"/>
    </row>
    <row r="364" spans="17:17" ht="15.75" customHeight="1" x14ac:dyDescent="0.25">
      <c r="Q364" s="57"/>
    </row>
    <row r="365" spans="17:17" ht="15.75" customHeight="1" x14ac:dyDescent="0.25">
      <c r="Q365" s="57"/>
    </row>
    <row r="366" spans="17:17" ht="15.75" customHeight="1" x14ac:dyDescent="0.25">
      <c r="Q366" s="57"/>
    </row>
    <row r="367" spans="17:17" ht="15.75" customHeight="1" x14ac:dyDescent="0.25">
      <c r="Q367" s="57"/>
    </row>
    <row r="368" spans="17:17" ht="15.75" customHeight="1" x14ac:dyDescent="0.25">
      <c r="Q368" s="57"/>
    </row>
    <row r="369" spans="17:17" ht="15.75" customHeight="1" x14ac:dyDescent="0.25">
      <c r="Q369" s="57"/>
    </row>
    <row r="370" spans="17:17" ht="15.75" customHeight="1" x14ac:dyDescent="0.25">
      <c r="Q370" s="57"/>
    </row>
    <row r="371" spans="17:17" ht="15.75" customHeight="1" x14ac:dyDescent="0.25">
      <c r="Q371" s="57"/>
    </row>
    <row r="372" spans="17:17" ht="15.75" customHeight="1" x14ac:dyDescent="0.25">
      <c r="Q372" s="57"/>
    </row>
    <row r="373" spans="17:17" ht="15.75" customHeight="1" x14ac:dyDescent="0.25">
      <c r="Q373" s="57"/>
    </row>
    <row r="374" spans="17:17" ht="15.75" customHeight="1" x14ac:dyDescent="0.25">
      <c r="Q374" s="57"/>
    </row>
    <row r="375" spans="17:17" ht="15.75" customHeight="1" x14ac:dyDescent="0.25">
      <c r="Q375" s="57"/>
    </row>
    <row r="376" spans="17:17" ht="15.75" customHeight="1" x14ac:dyDescent="0.25">
      <c r="Q376" s="57"/>
    </row>
    <row r="377" spans="17:17" ht="15.75" customHeight="1" x14ac:dyDescent="0.25">
      <c r="Q377" s="57"/>
    </row>
    <row r="378" spans="17:17" ht="15.75" customHeight="1" x14ac:dyDescent="0.25">
      <c r="Q378" s="57"/>
    </row>
    <row r="379" spans="17:17" ht="15.75" customHeight="1" x14ac:dyDescent="0.25">
      <c r="Q379" s="57"/>
    </row>
    <row r="380" spans="17:17" ht="15.75" customHeight="1" x14ac:dyDescent="0.25">
      <c r="Q380" s="57"/>
    </row>
    <row r="381" spans="17:17" ht="15.75" customHeight="1" x14ac:dyDescent="0.25">
      <c r="Q381" s="57"/>
    </row>
    <row r="382" spans="17:17" ht="15.75" customHeight="1" x14ac:dyDescent="0.25">
      <c r="Q382" s="57"/>
    </row>
    <row r="383" spans="17:17" ht="15.75" customHeight="1" x14ac:dyDescent="0.25">
      <c r="Q383" s="57"/>
    </row>
    <row r="384" spans="17:17" ht="15.75" customHeight="1" x14ac:dyDescent="0.25">
      <c r="Q384" s="57"/>
    </row>
    <row r="385" spans="17:17" ht="15.75" customHeight="1" x14ac:dyDescent="0.25">
      <c r="Q385" s="57"/>
    </row>
    <row r="386" spans="17:17" ht="15.75" customHeight="1" x14ac:dyDescent="0.25">
      <c r="Q386" s="57"/>
    </row>
    <row r="387" spans="17:17" ht="15.75" customHeight="1" x14ac:dyDescent="0.25">
      <c r="Q387" s="57"/>
    </row>
    <row r="388" spans="17:17" ht="15.75" customHeight="1" x14ac:dyDescent="0.25">
      <c r="Q388" s="57"/>
    </row>
    <row r="389" spans="17:17" ht="15.75" customHeight="1" x14ac:dyDescent="0.25">
      <c r="Q389" s="57"/>
    </row>
    <row r="390" spans="17:17" ht="15.75" customHeight="1" x14ac:dyDescent="0.25">
      <c r="Q390" s="57"/>
    </row>
    <row r="391" spans="17:17" ht="15.75" customHeight="1" x14ac:dyDescent="0.25">
      <c r="Q391" s="57"/>
    </row>
    <row r="392" spans="17:17" ht="15.75" customHeight="1" x14ac:dyDescent="0.25">
      <c r="Q392" s="57"/>
    </row>
    <row r="393" spans="17:17" ht="15.75" customHeight="1" x14ac:dyDescent="0.25">
      <c r="Q393" s="57"/>
    </row>
    <row r="394" spans="17:17" ht="15.75" customHeight="1" x14ac:dyDescent="0.25">
      <c r="Q394" s="57"/>
    </row>
    <row r="395" spans="17:17" ht="15.75" customHeight="1" x14ac:dyDescent="0.25">
      <c r="Q395" s="57"/>
    </row>
    <row r="396" spans="17:17" ht="15.75" customHeight="1" x14ac:dyDescent="0.25">
      <c r="Q396" s="57"/>
    </row>
    <row r="397" spans="17:17" ht="15.75" customHeight="1" x14ac:dyDescent="0.25">
      <c r="Q397" s="57"/>
    </row>
    <row r="398" spans="17:17" ht="15.75" customHeight="1" x14ac:dyDescent="0.25">
      <c r="Q398" s="57"/>
    </row>
    <row r="399" spans="17:17" ht="15.75" customHeight="1" x14ac:dyDescent="0.25">
      <c r="Q399" s="57"/>
    </row>
    <row r="400" spans="17:17" ht="15.75" customHeight="1" x14ac:dyDescent="0.25">
      <c r="Q400" s="57"/>
    </row>
    <row r="401" spans="17:17" ht="15.75" customHeight="1" x14ac:dyDescent="0.25">
      <c r="Q401" s="57"/>
    </row>
    <row r="402" spans="17:17" ht="15.75" customHeight="1" x14ac:dyDescent="0.25">
      <c r="Q402" s="57"/>
    </row>
    <row r="403" spans="17:17" ht="15.75" customHeight="1" x14ac:dyDescent="0.25">
      <c r="Q403" s="57"/>
    </row>
    <row r="404" spans="17:17" ht="15.75" customHeight="1" x14ac:dyDescent="0.25">
      <c r="Q404" s="57"/>
    </row>
    <row r="405" spans="17:17" ht="15.75" customHeight="1" x14ac:dyDescent="0.25">
      <c r="Q405" s="57"/>
    </row>
    <row r="406" spans="17:17" ht="15.75" customHeight="1" x14ac:dyDescent="0.25">
      <c r="Q406" s="57"/>
    </row>
    <row r="407" spans="17:17" ht="15.75" customHeight="1" x14ac:dyDescent="0.25">
      <c r="Q407" s="57"/>
    </row>
    <row r="408" spans="17:17" ht="15.75" customHeight="1" x14ac:dyDescent="0.25">
      <c r="Q408" s="57"/>
    </row>
    <row r="409" spans="17:17" ht="15.75" customHeight="1" x14ac:dyDescent="0.25">
      <c r="Q409" s="57"/>
    </row>
    <row r="410" spans="17:17" ht="15.75" customHeight="1" x14ac:dyDescent="0.25">
      <c r="Q410" s="57"/>
    </row>
    <row r="411" spans="17:17" ht="15.75" customHeight="1" x14ac:dyDescent="0.25">
      <c r="Q411" s="57"/>
    </row>
    <row r="412" spans="17:17" ht="15.75" customHeight="1" x14ac:dyDescent="0.25">
      <c r="Q412" s="57"/>
    </row>
    <row r="413" spans="17:17" ht="15.75" customHeight="1" x14ac:dyDescent="0.25">
      <c r="Q413" s="57"/>
    </row>
    <row r="414" spans="17:17" ht="15.75" customHeight="1" x14ac:dyDescent="0.25">
      <c r="Q414" s="57"/>
    </row>
    <row r="415" spans="17:17" ht="15.75" customHeight="1" x14ac:dyDescent="0.25">
      <c r="Q415" s="57"/>
    </row>
    <row r="416" spans="17:17" ht="15.75" customHeight="1" x14ac:dyDescent="0.25">
      <c r="Q416" s="57"/>
    </row>
    <row r="417" spans="17:17" ht="15.75" customHeight="1" x14ac:dyDescent="0.25">
      <c r="Q417" s="57"/>
    </row>
    <row r="418" spans="17:17" ht="15.75" customHeight="1" x14ac:dyDescent="0.25">
      <c r="Q418" s="57"/>
    </row>
    <row r="419" spans="17:17" ht="15.75" customHeight="1" x14ac:dyDescent="0.25">
      <c r="Q419" s="57"/>
    </row>
    <row r="420" spans="17:17" ht="15.75" customHeight="1" x14ac:dyDescent="0.25">
      <c r="Q420" s="57"/>
    </row>
    <row r="421" spans="17:17" ht="15.75" customHeight="1" x14ac:dyDescent="0.25">
      <c r="Q421" s="57"/>
    </row>
    <row r="422" spans="17:17" ht="15.75" customHeight="1" x14ac:dyDescent="0.25">
      <c r="Q422" s="57"/>
    </row>
    <row r="423" spans="17:17" ht="15.75" customHeight="1" x14ac:dyDescent="0.25">
      <c r="Q423" s="57"/>
    </row>
    <row r="424" spans="17:17" ht="15.75" customHeight="1" x14ac:dyDescent="0.25">
      <c r="Q424" s="57"/>
    </row>
    <row r="425" spans="17:17" ht="15.75" customHeight="1" x14ac:dyDescent="0.25">
      <c r="Q425" s="57"/>
    </row>
    <row r="426" spans="17:17" ht="15.75" customHeight="1" x14ac:dyDescent="0.25">
      <c r="Q426" s="57"/>
    </row>
    <row r="427" spans="17:17" ht="15.75" customHeight="1" x14ac:dyDescent="0.25">
      <c r="Q427" s="57"/>
    </row>
    <row r="428" spans="17:17" ht="15.75" customHeight="1" x14ac:dyDescent="0.25">
      <c r="Q428" s="57"/>
    </row>
    <row r="429" spans="17:17" ht="15.75" customHeight="1" x14ac:dyDescent="0.25">
      <c r="Q429" s="57"/>
    </row>
    <row r="430" spans="17:17" ht="15.75" customHeight="1" x14ac:dyDescent="0.25">
      <c r="Q430" s="57"/>
    </row>
    <row r="431" spans="17:17" ht="15.75" customHeight="1" x14ac:dyDescent="0.25">
      <c r="Q431" s="57"/>
    </row>
    <row r="432" spans="17:17" ht="15.75" customHeight="1" x14ac:dyDescent="0.25">
      <c r="Q432" s="57"/>
    </row>
    <row r="433" spans="17:17" ht="15.75" customHeight="1" x14ac:dyDescent="0.25">
      <c r="Q433" s="57"/>
    </row>
    <row r="434" spans="17:17" ht="15.75" customHeight="1" x14ac:dyDescent="0.25">
      <c r="Q434" s="57"/>
    </row>
    <row r="435" spans="17:17" ht="15.75" customHeight="1" x14ac:dyDescent="0.25">
      <c r="Q435" s="57"/>
    </row>
    <row r="436" spans="17:17" ht="15.75" customHeight="1" x14ac:dyDescent="0.25">
      <c r="Q436" s="57"/>
    </row>
    <row r="437" spans="17:17" ht="15.75" customHeight="1" x14ac:dyDescent="0.25">
      <c r="Q437" s="57"/>
    </row>
    <row r="438" spans="17:17" ht="15.75" customHeight="1" x14ac:dyDescent="0.25">
      <c r="Q438" s="57"/>
    </row>
    <row r="439" spans="17:17" ht="15.75" customHeight="1" x14ac:dyDescent="0.25">
      <c r="Q439" s="57"/>
    </row>
    <row r="440" spans="17:17" ht="15.75" customHeight="1" x14ac:dyDescent="0.25">
      <c r="Q440" s="57"/>
    </row>
    <row r="441" spans="17:17" ht="15.75" customHeight="1" x14ac:dyDescent="0.25">
      <c r="Q441" s="57"/>
    </row>
    <row r="442" spans="17:17" ht="15.75" customHeight="1" x14ac:dyDescent="0.25">
      <c r="Q442" s="57"/>
    </row>
    <row r="443" spans="17:17" ht="15.75" customHeight="1" x14ac:dyDescent="0.25">
      <c r="Q443" s="57"/>
    </row>
    <row r="444" spans="17:17" ht="15.75" customHeight="1" x14ac:dyDescent="0.25">
      <c r="Q444" s="57"/>
    </row>
    <row r="445" spans="17:17" ht="15.75" customHeight="1" x14ac:dyDescent="0.25">
      <c r="Q445" s="57"/>
    </row>
    <row r="446" spans="17:17" ht="15.75" customHeight="1" x14ac:dyDescent="0.25">
      <c r="Q446" s="57"/>
    </row>
    <row r="447" spans="17:17" ht="15.75" customHeight="1" x14ac:dyDescent="0.25">
      <c r="Q447" s="57"/>
    </row>
    <row r="448" spans="17:17" ht="15.75" customHeight="1" x14ac:dyDescent="0.25">
      <c r="Q448" s="57"/>
    </row>
    <row r="449" spans="17:17" ht="15.75" customHeight="1" x14ac:dyDescent="0.25">
      <c r="Q449" s="57"/>
    </row>
    <row r="450" spans="17:17" ht="15.75" customHeight="1" x14ac:dyDescent="0.25">
      <c r="Q450" s="57"/>
    </row>
    <row r="451" spans="17:17" ht="15.75" customHeight="1" x14ac:dyDescent="0.25">
      <c r="Q451" s="57"/>
    </row>
    <row r="452" spans="17:17" ht="15.75" customHeight="1" x14ac:dyDescent="0.25">
      <c r="Q452" s="57"/>
    </row>
    <row r="453" spans="17:17" ht="15.75" customHeight="1" x14ac:dyDescent="0.25">
      <c r="Q453" s="57"/>
    </row>
    <row r="454" spans="17:17" ht="15.75" customHeight="1" x14ac:dyDescent="0.25">
      <c r="Q454" s="57"/>
    </row>
    <row r="455" spans="17:17" ht="15.75" customHeight="1" x14ac:dyDescent="0.25">
      <c r="Q455" s="57"/>
    </row>
    <row r="456" spans="17:17" ht="15.75" customHeight="1" x14ac:dyDescent="0.25">
      <c r="Q456" s="57"/>
    </row>
    <row r="457" spans="17:17" ht="15.75" customHeight="1" x14ac:dyDescent="0.25">
      <c r="Q457" s="57"/>
    </row>
    <row r="458" spans="17:17" ht="15.75" customHeight="1" x14ac:dyDescent="0.25">
      <c r="Q458" s="57"/>
    </row>
    <row r="459" spans="17:17" ht="15.75" customHeight="1" x14ac:dyDescent="0.25">
      <c r="Q459" s="57"/>
    </row>
    <row r="460" spans="17:17" ht="15.75" customHeight="1" x14ac:dyDescent="0.25">
      <c r="Q460" s="57"/>
    </row>
    <row r="461" spans="17:17" ht="15.75" customHeight="1" x14ac:dyDescent="0.25">
      <c r="Q461" s="57"/>
    </row>
    <row r="462" spans="17:17" ht="15.75" customHeight="1" x14ac:dyDescent="0.25">
      <c r="Q462" s="57"/>
    </row>
    <row r="463" spans="17:17" ht="15.75" customHeight="1" x14ac:dyDescent="0.25">
      <c r="Q463" s="57"/>
    </row>
    <row r="464" spans="17:17" ht="15.75" customHeight="1" x14ac:dyDescent="0.25">
      <c r="Q464" s="57"/>
    </row>
    <row r="465" spans="17:17" ht="15.75" customHeight="1" x14ac:dyDescent="0.25">
      <c r="Q465" s="57"/>
    </row>
    <row r="466" spans="17:17" ht="15.75" customHeight="1" x14ac:dyDescent="0.25">
      <c r="Q466" s="57"/>
    </row>
    <row r="467" spans="17:17" ht="15.75" customHeight="1" x14ac:dyDescent="0.25">
      <c r="Q467" s="57"/>
    </row>
    <row r="468" spans="17:17" ht="15.75" customHeight="1" x14ac:dyDescent="0.25">
      <c r="Q468" s="57"/>
    </row>
    <row r="469" spans="17:17" ht="15.75" customHeight="1" x14ac:dyDescent="0.25">
      <c r="Q469" s="57"/>
    </row>
    <row r="470" spans="17:17" ht="15.75" customHeight="1" x14ac:dyDescent="0.25">
      <c r="Q470" s="57"/>
    </row>
    <row r="471" spans="17:17" ht="15.75" customHeight="1" x14ac:dyDescent="0.25">
      <c r="Q471" s="57"/>
    </row>
    <row r="472" spans="17:17" ht="15.75" customHeight="1" x14ac:dyDescent="0.25">
      <c r="Q472" s="57"/>
    </row>
    <row r="473" spans="17:17" ht="15.75" customHeight="1" x14ac:dyDescent="0.25">
      <c r="Q473" s="57"/>
    </row>
    <row r="474" spans="17:17" ht="15.75" customHeight="1" x14ac:dyDescent="0.25">
      <c r="Q474" s="57"/>
    </row>
    <row r="475" spans="17:17" ht="15.75" customHeight="1" x14ac:dyDescent="0.25">
      <c r="Q475" s="57"/>
    </row>
    <row r="476" spans="17:17" ht="15.75" customHeight="1" x14ac:dyDescent="0.25">
      <c r="Q476" s="57"/>
    </row>
    <row r="477" spans="17:17" ht="15.75" customHeight="1" x14ac:dyDescent="0.25">
      <c r="Q477" s="57"/>
    </row>
    <row r="478" spans="17:17" ht="15.75" customHeight="1" x14ac:dyDescent="0.25">
      <c r="Q478" s="57"/>
    </row>
    <row r="479" spans="17:17" ht="15.75" customHeight="1" x14ac:dyDescent="0.25">
      <c r="Q479" s="57"/>
    </row>
    <row r="480" spans="17:17" ht="15.75" customHeight="1" x14ac:dyDescent="0.25">
      <c r="Q480" s="57"/>
    </row>
    <row r="481" spans="17:17" ht="15.75" customHeight="1" x14ac:dyDescent="0.25">
      <c r="Q481" s="57"/>
    </row>
    <row r="482" spans="17:17" ht="15.75" customHeight="1" x14ac:dyDescent="0.25">
      <c r="Q482" s="57"/>
    </row>
    <row r="483" spans="17:17" ht="15.75" customHeight="1" x14ac:dyDescent="0.25">
      <c r="Q483" s="57"/>
    </row>
    <row r="484" spans="17:17" ht="15.75" customHeight="1" x14ac:dyDescent="0.25">
      <c r="Q484" s="57"/>
    </row>
    <row r="485" spans="17:17" ht="15.75" customHeight="1" x14ac:dyDescent="0.25">
      <c r="Q485" s="57"/>
    </row>
    <row r="486" spans="17:17" ht="15.75" customHeight="1" x14ac:dyDescent="0.25">
      <c r="Q486" s="57"/>
    </row>
    <row r="487" spans="17:17" ht="15.75" customHeight="1" x14ac:dyDescent="0.25">
      <c r="Q487" s="57"/>
    </row>
    <row r="488" spans="17:17" ht="15.75" customHeight="1" x14ac:dyDescent="0.25">
      <c r="Q488" s="57"/>
    </row>
    <row r="489" spans="17:17" ht="15.75" customHeight="1" x14ac:dyDescent="0.25">
      <c r="Q489" s="57"/>
    </row>
    <row r="490" spans="17:17" ht="15.75" customHeight="1" x14ac:dyDescent="0.25">
      <c r="Q490" s="57"/>
    </row>
    <row r="491" spans="17:17" ht="15.75" customHeight="1" x14ac:dyDescent="0.25">
      <c r="Q491" s="57"/>
    </row>
    <row r="492" spans="17:17" ht="15.75" customHeight="1" x14ac:dyDescent="0.25">
      <c r="Q492" s="57"/>
    </row>
    <row r="493" spans="17:17" ht="15.75" customHeight="1" x14ac:dyDescent="0.25">
      <c r="Q493" s="57"/>
    </row>
    <row r="494" spans="17:17" ht="15.75" customHeight="1" x14ac:dyDescent="0.25">
      <c r="Q494" s="57"/>
    </row>
    <row r="495" spans="17:17" ht="15.75" customHeight="1" x14ac:dyDescent="0.25">
      <c r="Q495" s="57"/>
    </row>
    <row r="496" spans="17:17" ht="15.75" customHeight="1" x14ac:dyDescent="0.25">
      <c r="Q496" s="57"/>
    </row>
    <row r="497" spans="17:17" ht="15.75" customHeight="1" x14ac:dyDescent="0.25">
      <c r="Q497" s="57"/>
    </row>
    <row r="498" spans="17:17" ht="15.75" customHeight="1" x14ac:dyDescent="0.25">
      <c r="Q498" s="57"/>
    </row>
    <row r="499" spans="17:17" ht="15.75" customHeight="1" x14ac:dyDescent="0.25">
      <c r="Q499" s="57"/>
    </row>
    <row r="500" spans="17:17" ht="15.75" customHeight="1" x14ac:dyDescent="0.25">
      <c r="Q500" s="57"/>
    </row>
    <row r="501" spans="17:17" ht="15.75" customHeight="1" x14ac:dyDescent="0.25">
      <c r="Q501" s="57"/>
    </row>
    <row r="502" spans="17:17" ht="15.75" customHeight="1" x14ac:dyDescent="0.25">
      <c r="Q502" s="57"/>
    </row>
    <row r="503" spans="17:17" ht="15.75" customHeight="1" x14ac:dyDescent="0.25">
      <c r="Q503" s="57"/>
    </row>
    <row r="504" spans="17:17" ht="15.75" customHeight="1" x14ac:dyDescent="0.25">
      <c r="Q504" s="57"/>
    </row>
    <row r="505" spans="17:17" ht="15.75" customHeight="1" x14ac:dyDescent="0.25">
      <c r="Q505" s="57"/>
    </row>
    <row r="506" spans="17:17" ht="15.75" customHeight="1" x14ac:dyDescent="0.25">
      <c r="Q506" s="57"/>
    </row>
    <row r="507" spans="17:17" ht="15.75" customHeight="1" x14ac:dyDescent="0.25">
      <c r="Q507" s="57"/>
    </row>
    <row r="508" spans="17:17" ht="15.75" customHeight="1" x14ac:dyDescent="0.25">
      <c r="Q508" s="57"/>
    </row>
    <row r="509" spans="17:17" ht="15.75" customHeight="1" x14ac:dyDescent="0.25">
      <c r="Q509" s="57"/>
    </row>
    <row r="510" spans="17:17" ht="15.75" customHeight="1" x14ac:dyDescent="0.25">
      <c r="Q510" s="57"/>
    </row>
    <row r="511" spans="17:17" ht="15.75" customHeight="1" x14ac:dyDescent="0.25">
      <c r="Q511" s="57"/>
    </row>
    <row r="512" spans="17:17" ht="15.75" customHeight="1" x14ac:dyDescent="0.25">
      <c r="Q512" s="57"/>
    </row>
    <row r="513" spans="17:17" ht="15.75" customHeight="1" x14ac:dyDescent="0.25">
      <c r="Q513" s="57"/>
    </row>
    <row r="514" spans="17:17" ht="15.75" customHeight="1" x14ac:dyDescent="0.25">
      <c r="Q514" s="57"/>
    </row>
    <row r="515" spans="17:17" ht="15.75" customHeight="1" x14ac:dyDescent="0.25">
      <c r="Q515" s="57"/>
    </row>
    <row r="516" spans="17:17" ht="15.75" customHeight="1" x14ac:dyDescent="0.25">
      <c r="Q516" s="57"/>
    </row>
    <row r="517" spans="17:17" ht="15.75" customHeight="1" x14ac:dyDescent="0.25">
      <c r="Q517" s="57"/>
    </row>
    <row r="518" spans="17:17" ht="15.75" customHeight="1" x14ac:dyDescent="0.25">
      <c r="Q518" s="57"/>
    </row>
    <row r="519" spans="17:17" ht="15.75" customHeight="1" x14ac:dyDescent="0.25">
      <c r="Q519" s="57"/>
    </row>
    <row r="520" spans="17:17" ht="15.75" customHeight="1" x14ac:dyDescent="0.25">
      <c r="Q520" s="57"/>
    </row>
    <row r="521" spans="17:17" ht="15.75" customHeight="1" x14ac:dyDescent="0.25">
      <c r="Q521" s="57"/>
    </row>
    <row r="522" spans="17:17" ht="15.75" customHeight="1" x14ac:dyDescent="0.25">
      <c r="Q522" s="57"/>
    </row>
    <row r="523" spans="17:17" ht="15.75" customHeight="1" x14ac:dyDescent="0.25">
      <c r="Q523" s="57"/>
    </row>
    <row r="524" spans="17:17" ht="15.75" customHeight="1" x14ac:dyDescent="0.25">
      <c r="Q524" s="57"/>
    </row>
    <row r="525" spans="17:17" ht="15.75" customHeight="1" x14ac:dyDescent="0.25">
      <c r="Q525" s="57"/>
    </row>
    <row r="526" spans="17:17" ht="15.75" customHeight="1" x14ac:dyDescent="0.25">
      <c r="Q526" s="57"/>
    </row>
    <row r="527" spans="17:17" ht="15.75" customHeight="1" x14ac:dyDescent="0.25">
      <c r="Q527" s="57"/>
    </row>
    <row r="528" spans="17:17" ht="15.75" customHeight="1" x14ac:dyDescent="0.25">
      <c r="Q528" s="57"/>
    </row>
    <row r="529" spans="17:17" ht="15.75" customHeight="1" x14ac:dyDescent="0.25">
      <c r="Q529" s="57"/>
    </row>
    <row r="530" spans="17:17" ht="15.75" customHeight="1" x14ac:dyDescent="0.25">
      <c r="Q530" s="57"/>
    </row>
    <row r="531" spans="17:17" ht="15.75" customHeight="1" x14ac:dyDescent="0.25">
      <c r="Q531" s="57"/>
    </row>
    <row r="532" spans="17:17" ht="15.75" customHeight="1" x14ac:dyDescent="0.25">
      <c r="Q532" s="57"/>
    </row>
    <row r="533" spans="17:17" ht="15.75" customHeight="1" x14ac:dyDescent="0.25">
      <c r="Q533" s="57"/>
    </row>
    <row r="534" spans="17:17" ht="15.75" customHeight="1" x14ac:dyDescent="0.25">
      <c r="Q534" s="57"/>
    </row>
    <row r="535" spans="17:17" ht="15.75" customHeight="1" x14ac:dyDescent="0.25">
      <c r="Q535" s="57"/>
    </row>
    <row r="536" spans="17:17" ht="15.75" customHeight="1" x14ac:dyDescent="0.25">
      <c r="Q536" s="57"/>
    </row>
    <row r="537" spans="17:17" ht="15.75" customHeight="1" x14ac:dyDescent="0.25">
      <c r="Q537" s="57"/>
    </row>
    <row r="538" spans="17:17" ht="15.75" customHeight="1" x14ac:dyDescent="0.25">
      <c r="Q538" s="57"/>
    </row>
    <row r="539" spans="17:17" ht="15.75" customHeight="1" x14ac:dyDescent="0.25">
      <c r="Q539" s="57"/>
    </row>
    <row r="540" spans="17:17" ht="15.75" customHeight="1" x14ac:dyDescent="0.25">
      <c r="Q540" s="57"/>
    </row>
    <row r="541" spans="17:17" ht="15.75" customHeight="1" x14ac:dyDescent="0.25">
      <c r="Q541" s="57"/>
    </row>
    <row r="542" spans="17:17" ht="15.75" customHeight="1" x14ac:dyDescent="0.25">
      <c r="Q542" s="57"/>
    </row>
    <row r="543" spans="17:17" ht="15.75" customHeight="1" x14ac:dyDescent="0.25">
      <c r="Q543" s="57"/>
    </row>
    <row r="544" spans="17:17" ht="15.75" customHeight="1" x14ac:dyDescent="0.25">
      <c r="Q544" s="57"/>
    </row>
    <row r="545" spans="17:17" ht="15.75" customHeight="1" x14ac:dyDescent="0.25">
      <c r="Q545" s="57"/>
    </row>
    <row r="546" spans="17:17" ht="15.75" customHeight="1" x14ac:dyDescent="0.25">
      <c r="Q546" s="57"/>
    </row>
    <row r="547" spans="17:17" ht="15.75" customHeight="1" x14ac:dyDescent="0.25">
      <c r="Q547" s="57"/>
    </row>
    <row r="548" spans="17:17" ht="15.75" customHeight="1" x14ac:dyDescent="0.25">
      <c r="Q548" s="57"/>
    </row>
    <row r="549" spans="17:17" ht="15.75" customHeight="1" x14ac:dyDescent="0.25">
      <c r="Q549" s="57"/>
    </row>
    <row r="550" spans="17:17" ht="15.75" customHeight="1" x14ac:dyDescent="0.25">
      <c r="Q550" s="57"/>
    </row>
    <row r="551" spans="17:17" ht="15.75" customHeight="1" x14ac:dyDescent="0.25">
      <c r="Q551" s="57"/>
    </row>
    <row r="552" spans="17:17" ht="15.75" customHeight="1" x14ac:dyDescent="0.25">
      <c r="Q552" s="57"/>
    </row>
    <row r="553" spans="17:17" ht="15.75" customHeight="1" x14ac:dyDescent="0.25">
      <c r="Q553" s="57"/>
    </row>
    <row r="554" spans="17:17" ht="15.75" customHeight="1" x14ac:dyDescent="0.25">
      <c r="Q554" s="57"/>
    </row>
    <row r="555" spans="17:17" ht="15.75" customHeight="1" x14ac:dyDescent="0.25">
      <c r="Q555" s="57"/>
    </row>
    <row r="556" spans="17:17" ht="15.75" customHeight="1" x14ac:dyDescent="0.25">
      <c r="Q556" s="57"/>
    </row>
    <row r="557" spans="17:17" ht="15.75" customHeight="1" x14ac:dyDescent="0.25">
      <c r="Q557" s="57"/>
    </row>
    <row r="558" spans="17:17" ht="15.75" customHeight="1" x14ac:dyDescent="0.25">
      <c r="Q558" s="57"/>
    </row>
    <row r="559" spans="17:17" ht="15.75" customHeight="1" x14ac:dyDescent="0.25">
      <c r="Q559" s="57"/>
    </row>
    <row r="560" spans="17:17" ht="15.75" customHeight="1" x14ac:dyDescent="0.25">
      <c r="Q560" s="57"/>
    </row>
    <row r="561" spans="17:17" ht="15.75" customHeight="1" x14ac:dyDescent="0.25">
      <c r="Q561" s="57"/>
    </row>
    <row r="562" spans="17:17" ht="15.75" customHeight="1" x14ac:dyDescent="0.25">
      <c r="Q562" s="57"/>
    </row>
    <row r="563" spans="17:17" ht="15.75" customHeight="1" x14ac:dyDescent="0.25">
      <c r="Q563" s="57"/>
    </row>
    <row r="564" spans="17:17" ht="15.75" customHeight="1" x14ac:dyDescent="0.25">
      <c r="Q564" s="57"/>
    </row>
    <row r="565" spans="17:17" ht="15.75" customHeight="1" x14ac:dyDescent="0.25">
      <c r="Q565" s="57"/>
    </row>
    <row r="566" spans="17:17" ht="15.75" customHeight="1" x14ac:dyDescent="0.25">
      <c r="Q566" s="57"/>
    </row>
    <row r="567" spans="17:17" ht="15.75" customHeight="1" x14ac:dyDescent="0.25">
      <c r="Q567" s="57"/>
    </row>
    <row r="568" spans="17:17" ht="15.75" customHeight="1" x14ac:dyDescent="0.25">
      <c r="Q568" s="57"/>
    </row>
    <row r="569" spans="17:17" ht="15.75" customHeight="1" x14ac:dyDescent="0.25">
      <c r="Q569" s="57"/>
    </row>
    <row r="570" spans="17:17" ht="15.75" customHeight="1" x14ac:dyDescent="0.25">
      <c r="Q570" s="57"/>
    </row>
    <row r="571" spans="17:17" ht="15.75" customHeight="1" x14ac:dyDescent="0.25">
      <c r="Q571" s="57"/>
    </row>
    <row r="572" spans="17:17" ht="15.75" customHeight="1" x14ac:dyDescent="0.25">
      <c r="Q572" s="57"/>
    </row>
    <row r="573" spans="17:17" ht="15.75" customHeight="1" x14ac:dyDescent="0.25">
      <c r="Q573" s="57"/>
    </row>
    <row r="574" spans="17:17" ht="15.75" customHeight="1" x14ac:dyDescent="0.25">
      <c r="Q574" s="57"/>
    </row>
    <row r="575" spans="17:17" ht="15.75" customHeight="1" x14ac:dyDescent="0.25">
      <c r="Q575" s="57"/>
    </row>
    <row r="576" spans="17:17" ht="15.75" customHeight="1" x14ac:dyDescent="0.25">
      <c r="Q576" s="57"/>
    </row>
    <row r="577" spans="17:17" ht="15.75" customHeight="1" x14ac:dyDescent="0.25">
      <c r="Q577" s="57"/>
    </row>
    <row r="578" spans="17:17" ht="15.75" customHeight="1" x14ac:dyDescent="0.25">
      <c r="Q578" s="57"/>
    </row>
    <row r="579" spans="17:17" ht="15.75" customHeight="1" x14ac:dyDescent="0.25">
      <c r="Q579" s="57"/>
    </row>
    <row r="580" spans="17:17" ht="15.75" customHeight="1" x14ac:dyDescent="0.25">
      <c r="Q580" s="57"/>
    </row>
    <row r="581" spans="17:17" ht="15.75" customHeight="1" x14ac:dyDescent="0.25">
      <c r="Q581" s="57"/>
    </row>
    <row r="582" spans="17:17" ht="15.75" customHeight="1" x14ac:dyDescent="0.25">
      <c r="Q582" s="57"/>
    </row>
    <row r="583" spans="17:17" ht="15.75" customHeight="1" x14ac:dyDescent="0.25">
      <c r="Q583" s="57"/>
    </row>
    <row r="584" spans="17:17" ht="15.75" customHeight="1" x14ac:dyDescent="0.25">
      <c r="Q584" s="57"/>
    </row>
    <row r="585" spans="17:17" ht="15.75" customHeight="1" x14ac:dyDescent="0.25">
      <c r="Q585" s="57"/>
    </row>
    <row r="586" spans="17:17" ht="15.75" customHeight="1" x14ac:dyDescent="0.25">
      <c r="Q586" s="57"/>
    </row>
    <row r="587" spans="17:17" ht="15.75" customHeight="1" x14ac:dyDescent="0.25">
      <c r="Q587" s="57"/>
    </row>
    <row r="588" spans="17:17" ht="15.75" customHeight="1" x14ac:dyDescent="0.25">
      <c r="Q588" s="57"/>
    </row>
    <row r="589" spans="17:17" ht="15.75" customHeight="1" x14ac:dyDescent="0.25">
      <c r="Q589" s="57"/>
    </row>
    <row r="590" spans="17:17" ht="15.75" customHeight="1" x14ac:dyDescent="0.25">
      <c r="Q590" s="57"/>
    </row>
    <row r="591" spans="17:17" ht="15.75" customHeight="1" x14ac:dyDescent="0.25">
      <c r="Q591" s="57"/>
    </row>
    <row r="592" spans="17:17" ht="15.75" customHeight="1" x14ac:dyDescent="0.25">
      <c r="Q592" s="57"/>
    </row>
    <row r="593" spans="17:17" ht="15.75" customHeight="1" x14ac:dyDescent="0.25">
      <c r="Q593" s="57"/>
    </row>
    <row r="594" spans="17:17" ht="15.75" customHeight="1" x14ac:dyDescent="0.25">
      <c r="Q594" s="57"/>
    </row>
    <row r="595" spans="17:17" ht="15.75" customHeight="1" x14ac:dyDescent="0.25">
      <c r="Q595" s="57"/>
    </row>
    <row r="596" spans="17:17" ht="15.75" customHeight="1" x14ac:dyDescent="0.25">
      <c r="Q596" s="57"/>
    </row>
    <row r="597" spans="17:17" ht="15.75" customHeight="1" x14ac:dyDescent="0.25">
      <c r="Q597" s="57"/>
    </row>
    <row r="598" spans="17:17" ht="15.75" customHeight="1" x14ac:dyDescent="0.25">
      <c r="Q598" s="57"/>
    </row>
    <row r="599" spans="17:17" ht="15.75" customHeight="1" x14ac:dyDescent="0.25">
      <c r="Q599" s="57"/>
    </row>
    <row r="600" spans="17:17" ht="15.75" customHeight="1" x14ac:dyDescent="0.25">
      <c r="Q600" s="57"/>
    </row>
    <row r="601" spans="17:17" ht="15.75" customHeight="1" x14ac:dyDescent="0.25">
      <c r="Q601" s="57"/>
    </row>
    <row r="602" spans="17:17" ht="15.75" customHeight="1" x14ac:dyDescent="0.25">
      <c r="Q602" s="57"/>
    </row>
    <row r="603" spans="17:17" ht="15.75" customHeight="1" x14ac:dyDescent="0.25">
      <c r="Q603" s="57"/>
    </row>
    <row r="604" spans="17:17" ht="15.75" customHeight="1" x14ac:dyDescent="0.25">
      <c r="Q604" s="57"/>
    </row>
    <row r="605" spans="17:17" ht="15.75" customHeight="1" x14ac:dyDescent="0.25">
      <c r="Q605" s="57"/>
    </row>
    <row r="606" spans="17:17" ht="15.75" customHeight="1" x14ac:dyDescent="0.25">
      <c r="Q606" s="57"/>
    </row>
    <row r="607" spans="17:17" ht="15.75" customHeight="1" x14ac:dyDescent="0.25">
      <c r="Q607" s="57"/>
    </row>
    <row r="608" spans="17:17" ht="15.75" customHeight="1" x14ac:dyDescent="0.25">
      <c r="Q608" s="57"/>
    </row>
    <row r="609" spans="17:17" ht="15.75" customHeight="1" x14ac:dyDescent="0.25">
      <c r="Q609" s="57"/>
    </row>
    <row r="610" spans="17:17" ht="15.75" customHeight="1" x14ac:dyDescent="0.25">
      <c r="Q610" s="57"/>
    </row>
    <row r="611" spans="17:17" ht="15.75" customHeight="1" x14ac:dyDescent="0.25">
      <c r="Q611" s="57"/>
    </row>
    <row r="612" spans="17:17" ht="15.75" customHeight="1" x14ac:dyDescent="0.25">
      <c r="Q612" s="57"/>
    </row>
    <row r="613" spans="17:17" ht="15.75" customHeight="1" x14ac:dyDescent="0.25">
      <c r="Q613" s="57"/>
    </row>
    <row r="614" spans="17:17" ht="15.75" customHeight="1" x14ac:dyDescent="0.25">
      <c r="Q614" s="57"/>
    </row>
    <row r="615" spans="17:17" ht="15.75" customHeight="1" x14ac:dyDescent="0.25">
      <c r="Q615" s="57"/>
    </row>
    <row r="616" spans="17:17" ht="15.75" customHeight="1" x14ac:dyDescent="0.25">
      <c r="Q616" s="57"/>
    </row>
    <row r="617" spans="17:17" ht="15.75" customHeight="1" x14ac:dyDescent="0.25">
      <c r="Q617" s="57"/>
    </row>
    <row r="618" spans="17:17" ht="15.75" customHeight="1" x14ac:dyDescent="0.25">
      <c r="Q618" s="57"/>
    </row>
    <row r="619" spans="17:17" ht="15.75" customHeight="1" x14ac:dyDescent="0.25">
      <c r="Q619" s="57"/>
    </row>
    <row r="620" spans="17:17" ht="15.75" customHeight="1" x14ac:dyDescent="0.25">
      <c r="Q620" s="57"/>
    </row>
    <row r="621" spans="17:17" ht="15.75" customHeight="1" x14ac:dyDescent="0.25">
      <c r="Q621" s="57"/>
    </row>
    <row r="622" spans="17:17" ht="15.75" customHeight="1" x14ac:dyDescent="0.25">
      <c r="Q622" s="57"/>
    </row>
    <row r="623" spans="17:17" ht="15.75" customHeight="1" x14ac:dyDescent="0.25">
      <c r="Q623" s="57"/>
    </row>
    <row r="624" spans="17:17" ht="15.75" customHeight="1" x14ac:dyDescent="0.25">
      <c r="Q624" s="57"/>
    </row>
    <row r="625" spans="17:17" ht="15.75" customHeight="1" x14ac:dyDescent="0.25">
      <c r="Q625" s="57"/>
    </row>
    <row r="626" spans="17:17" ht="15.75" customHeight="1" x14ac:dyDescent="0.25">
      <c r="Q626" s="57"/>
    </row>
    <row r="627" spans="17:17" ht="15.75" customHeight="1" x14ac:dyDescent="0.25">
      <c r="Q627" s="57"/>
    </row>
    <row r="628" spans="17:17" ht="15.75" customHeight="1" x14ac:dyDescent="0.25">
      <c r="Q628" s="57"/>
    </row>
    <row r="629" spans="17:17" ht="15.75" customHeight="1" x14ac:dyDescent="0.25">
      <c r="Q629" s="57"/>
    </row>
    <row r="630" spans="17:17" ht="15.75" customHeight="1" x14ac:dyDescent="0.25">
      <c r="Q630" s="57"/>
    </row>
    <row r="631" spans="17:17" ht="15.75" customHeight="1" x14ac:dyDescent="0.25">
      <c r="Q631" s="57"/>
    </row>
    <row r="632" spans="17:17" ht="15.75" customHeight="1" x14ac:dyDescent="0.25">
      <c r="Q632" s="57"/>
    </row>
    <row r="633" spans="17:17" ht="15.75" customHeight="1" x14ac:dyDescent="0.25">
      <c r="Q633" s="57"/>
    </row>
    <row r="634" spans="17:17" ht="15.75" customHeight="1" x14ac:dyDescent="0.25">
      <c r="Q634" s="57"/>
    </row>
    <row r="635" spans="17:17" ht="15.75" customHeight="1" x14ac:dyDescent="0.25">
      <c r="Q635" s="57"/>
    </row>
    <row r="636" spans="17:17" ht="15.75" customHeight="1" x14ac:dyDescent="0.25">
      <c r="Q636" s="57"/>
    </row>
    <row r="637" spans="17:17" ht="15.75" customHeight="1" x14ac:dyDescent="0.25">
      <c r="Q637" s="57"/>
    </row>
    <row r="638" spans="17:17" ht="15.75" customHeight="1" x14ac:dyDescent="0.25">
      <c r="Q638" s="57"/>
    </row>
    <row r="639" spans="17:17" ht="15.75" customHeight="1" x14ac:dyDescent="0.25">
      <c r="Q639" s="57"/>
    </row>
    <row r="640" spans="17:17" ht="15.75" customHeight="1" x14ac:dyDescent="0.25">
      <c r="Q640" s="57"/>
    </row>
    <row r="641" spans="17:17" ht="15.75" customHeight="1" x14ac:dyDescent="0.25">
      <c r="Q641" s="57"/>
    </row>
    <row r="642" spans="17:17" ht="15.75" customHeight="1" x14ac:dyDescent="0.25">
      <c r="Q642" s="57"/>
    </row>
    <row r="643" spans="17:17" ht="15.75" customHeight="1" x14ac:dyDescent="0.25">
      <c r="Q643" s="57"/>
    </row>
    <row r="644" spans="17:17" ht="15.75" customHeight="1" x14ac:dyDescent="0.25">
      <c r="Q644" s="57"/>
    </row>
    <row r="645" spans="17:17" ht="15.75" customHeight="1" x14ac:dyDescent="0.25">
      <c r="Q645" s="57"/>
    </row>
    <row r="646" spans="17:17" ht="15.75" customHeight="1" x14ac:dyDescent="0.25">
      <c r="Q646" s="57"/>
    </row>
    <row r="647" spans="17:17" ht="15.75" customHeight="1" x14ac:dyDescent="0.25">
      <c r="Q647" s="57"/>
    </row>
    <row r="648" spans="17:17" ht="15.75" customHeight="1" x14ac:dyDescent="0.25">
      <c r="Q648" s="57"/>
    </row>
    <row r="649" spans="17:17" ht="15.75" customHeight="1" x14ac:dyDescent="0.25">
      <c r="Q649" s="57"/>
    </row>
    <row r="650" spans="17:17" ht="15.75" customHeight="1" x14ac:dyDescent="0.25">
      <c r="Q650" s="57"/>
    </row>
    <row r="651" spans="17:17" ht="15.75" customHeight="1" x14ac:dyDescent="0.25">
      <c r="Q651" s="57"/>
    </row>
    <row r="652" spans="17:17" ht="15.75" customHeight="1" x14ac:dyDescent="0.25">
      <c r="Q652" s="57"/>
    </row>
    <row r="653" spans="17:17" ht="15.75" customHeight="1" x14ac:dyDescent="0.25">
      <c r="Q653" s="57"/>
    </row>
    <row r="654" spans="17:17" ht="15.75" customHeight="1" x14ac:dyDescent="0.25">
      <c r="Q654" s="57"/>
    </row>
    <row r="655" spans="17:17" ht="15.75" customHeight="1" x14ac:dyDescent="0.25">
      <c r="Q655" s="57"/>
    </row>
    <row r="656" spans="17:17" ht="15.75" customHeight="1" x14ac:dyDescent="0.25">
      <c r="Q656" s="57"/>
    </row>
    <row r="657" spans="17:17" ht="15.75" customHeight="1" x14ac:dyDescent="0.25">
      <c r="Q657" s="57"/>
    </row>
    <row r="658" spans="17:17" ht="15.75" customHeight="1" x14ac:dyDescent="0.25">
      <c r="Q658" s="57"/>
    </row>
    <row r="659" spans="17:17" ht="15.75" customHeight="1" x14ac:dyDescent="0.25">
      <c r="Q659" s="57"/>
    </row>
    <row r="660" spans="17:17" ht="15.75" customHeight="1" x14ac:dyDescent="0.25">
      <c r="Q660" s="57"/>
    </row>
    <row r="661" spans="17:17" ht="15.75" customHeight="1" x14ac:dyDescent="0.25">
      <c r="Q661" s="57"/>
    </row>
    <row r="662" spans="17:17" ht="15.75" customHeight="1" x14ac:dyDescent="0.25">
      <c r="Q662" s="57"/>
    </row>
    <row r="663" spans="17:17" ht="15.75" customHeight="1" x14ac:dyDescent="0.25">
      <c r="Q663" s="57"/>
    </row>
    <row r="664" spans="17:17" ht="15.75" customHeight="1" x14ac:dyDescent="0.25">
      <c r="Q664" s="57"/>
    </row>
    <row r="665" spans="17:17" ht="15.75" customHeight="1" x14ac:dyDescent="0.25">
      <c r="Q665" s="57"/>
    </row>
    <row r="666" spans="17:17" ht="15.75" customHeight="1" x14ac:dyDescent="0.25">
      <c r="Q666" s="57"/>
    </row>
    <row r="667" spans="17:17" ht="15.75" customHeight="1" x14ac:dyDescent="0.25">
      <c r="Q667" s="57"/>
    </row>
    <row r="668" spans="17:17" ht="15.75" customHeight="1" x14ac:dyDescent="0.25">
      <c r="Q668" s="57"/>
    </row>
    <row r="669" spans="17:17" ht="15.75" customHeight="1" x14ac:dyDescent="0.25">
      <c r="Q669" s="57"/>
    </row>
    <row r="670" spans="17:17" ht="15.75" customHeight="1" x14ac:dyDescent="0.25">
      <c r="Q670" s="57"/>
    </row>
    <row r="671" spans="17:17" ht="15.75" customHeight="1" x14ac:dyDescent="0.25">
      <c r="Q671" s="57"/>
    </row>
    <row r="672" spans="17:17" ht="15.75" customHeight="1" x14ac:dyDescent="0.25">
      <c r="Q672" s="57"/>
    </row>
    <row r="673" spans="17:17" ht="15.75" customHeight="1" x14ac:dyDescent="0.25">
      <c r="Q673" s="57"/>
    </row>
    <row r="674" spans="17:17" ht="15.75" customHeight="1" x14ac:dyDescent="0.25">
      <c r="Q674" s="57"/>
    </row>
    <row r="675" spans="17:17" ht="15.75" customHeight="1" x14ac:dyDescent="0.25">
      <c r="Q675" s="57"/>
    </row>
    <row r="676" spans="17:17" ht="15.75" customHeight="1" x14ac:dyDescent="0.25">
      <c r="Q676" s="57"/>
    </row>
    <row r="677" spans="17:17" ht="15.75" customHeight="1" x14ac:dyDescent="0.25">
      <c r="Q677" s="57"/>
    </row>
    <row r="678" spans="17:17" ht="15.75" customHeight="1" x14ac:dyDescent="0.25">
      <c r="Q678" s="57"/>
    </row>
    <row r="679" spans="17:17" ht="15.75" customHeight="1" x14ac:dyDescent="0.25">
      <c r="Q679" s="57"/>
    </row>
    <row r="680" spans="17:17" ht="15.75" customHeight="1" x14ac:dyDescent="0.25">
      <c r="Q680" s="57"/>
    </row>
    <row r="681" spans="17:17" ht="15.75" customHeight="1" x14ac:dyDescent="0.25">
      <c r="Q681" s="57"/>
    </row>
    <row r="682" spans="17:17" ht="15.75" customHeight="1" x14ac:dyDescent="0.25">
      <c r="Q682" s="57"/>
    </row>
    <row r="683" spans="17:17" ht="15.75" customHeight="1" x14ac:dyDescent="0.25">
      <c r="Q683" s="57"/>
    </row>
    <row r="684" spans="17:17" ht="15.75" customHeight="1" x14ac:dyDescent="0.25">
      <c r="Q684" s="57"/>
    </row>
    <row r="685" spans="17:17" ht="15.75" customHeight="1" x14ac:dyDescent="0.25">
      <c r="Q685" s="57"/>
    </row>
    <row r="686" spans="17:17" ht="15.75" customHeight="1" x14ac:dyDescent="0.25">
      <c r="Q686" s="57"/>
    </row>
    <row r="687" spans="17:17" ht="15.75" customHeight="1" x14ac:dyDescent="0.25">
      <c r="Q687" s="57"/>
    </row>
    <row r="688" spans="17:17" ht="15.75" customHeight="1" x14ac:dyDescent="0.25">
      <c r="Q688" s="57"/>
    </row>
    <row r="689" spans="17:17" ht="15.75" customHeight="1" x14ac:dyDescent="0.25">
      <c r="Q689" s="57"/>
    </row>
    <row r="690" spans="17:17" ht="15.75" customHeight="1" x14ac:dyDescent="0.25">
      <c r="Q690" s="57"/>
    </row>
    <row r="691" spans="17:17" ht="15.75" customHeight="1" x14ac:dyDescent="0.25">
      <c r="Q691" s="57"/>
    </row>
    <row r="692" spans="17:17" ht="15.75" customHeight="1" x14ac:dyDescent="0.25">
      <c r="Q692" s="57"/>
    </row>
    <row r="693" spans="17:17" ht="15.75" customHeight="1" x14ac:dyDescent="0.25">
      <c r="Q693" s="57"/>
    </row>
    <row r="694" spans="17:17" ht="15.75" customHeight="1" x14ac:dyDescent="0.25">
      <c r="Q694" s="57"/>
    </row>
    <row r="695" spans="17:17" ht="15.75" customHeight="1" x14ac:dyDescent="0.25">
      <c r="Q695" s="57"/>
    </row>
    <row r="696" spans="17:17" ht="15.75" customHeight="1" x14ac:dyDescent="0.25">
      <c r="Q696" s="57"/>
    </row>
    <row r="697" spans="17:17" ht="15.75" customHeight="1" x14ac:dyDescent="0.25">
      <c r="Q697" s="57"/>
    </row>
    <row r="698" spans="17:17" ht="15.75" customHeight="1" x14ac:dyDescent="0.25">
      <c r="Q698" s="57"/>
    </row>
    <row r="699" spans="17:17" ht="15.75" customHeight="1" x14ac:dyDescent="0.25">
      <c r="Q699" s="57"/>
    </row>
    <row r="700" spans="17:17" ht="15.75" customHeight="1" x14ac:dyDescent="0.25">
      <c r="Q700" s="57"/>
    </row>
    <row r="701" spans="17:17" ht="15.75" customHeight="1" x14ac:dyDescent="0.25">
      <c r="Q701" s="57"/>
    </row>
    <row r="702" spans="17:17" ht="15.75" customHeight="1" x14ac:dyDescent="0.25">
      <c r="Q702" s="57"/>
    </row>
    <row r="703" spans="17:17" ht="15.75" customHeight="1" x14ac:dyDescent="0.25">
      <c r="Q703" s="57"/>
    </row>
    <row r="704" spans="17:17" ht="15.75" customHeight="1" x14ac:dyDescent="0.25">
      <c r="Q704" s="57"/>
    </row>
    <row r="705" spans="17:17" ht="15.75" customHeight="1" x14ac:dyDescent="0.25">
      <c r="Q705" s="57"/>
    </row>
    <row r="706" spans="17:17" ht="15.75" customHeight="1" x14ac:dyDescent="0.25">
      <c r="Q706" s="57"/>
    </row>
    <row r="707" spans="17:17" ht="15.75" customHeight="1" x14ac:dyDescent="0.25">
      <c r="Q707" s="57"/>
    </row>
    <row r="708" spans="17:17" ht="15.75" customHeight="1" x14ac:dyDescent="0.25">
      <c r="Q708" s="57"/>
    </row>
    <row r="709" spans="17:17" ht="15.75" customHeight="1" x14ac:dyDescent="0.25">
      <c r="Q709" s="57"/>
    </row>
    <row r="710" spans="17:17" ht="15.75" customHeight="1" x14ac:dyDescent="0.25">
      <c r="Q710" s="57"/>
    </row>
    <row r="711" spans="17:17" ht="15.75" customHeight="1" x14ac:dyDescent="0.25">
      <c r="Q711" s="57"/>
    </row>
    <row r="712" spans="17:17" ht="15.75" customHeight="1" x14ac:dyDescent="0.25">
      <c r="Q712" s="57"/>
    </row>
    <row r="713" spans="17:17" ht="15.75" customHeight="1" x14ac:dyDescent="0.25">
      <c r="Q713" s="57"/>
    </row>
    <row r="714" spans="17:17" ht="15.75" customHeight="1" x14ac:dyDescent="0.25">
      <c r="Q714" s="57"/>
    </row>
    <row r="715" spans="17:17" ht="15.75" customHeight="1" x14ac:dyDescent="0.25">
      <c r="Q715" s="57"/>
    </row>
    <row r="716" spans="17:17" ht="15.75" customHeight="1" x14ac:dyDescent="0.25">
      <c r="Q716" s="57"/>
    </row>
    <row r="717" spans="17:17" ht="15.75" customHeight="1" x14ac:dyDescent="0.25">
      <c r="Q717" s="57"/>
    </row>
    <row r="718" spans="17:17" ht="15.75" customHeight="1" x14ac:dyDescent="0.25">
      <c r="Q718" s="57"/>
    </row>
    <row r="719" spans="17:17" ht="15.75" customHeight="1" x14ac:dyDescent="0.25">
      <c r="Q719" s="57"/>
    </row>
    <row r="720" spans="17:17" ht="15.75" customHeight="1" x14ac:dyDescent="0.25">
      <c r="Q720" s="57"/>
    </row>
    <row r="721" spans="17:17" ht="15.75" customHeight="1" x14ac:dyDescent="0.25">
      <c r="Q721" s="57"/>
    </row>
    <row r="722" spans="17:17" ht="15.75" customHeight="1" x14ac:dyDescent="0.25">
      <c r="Q722" s="57"/>
    </row>
    <row r="723" spans="17:17" ht="15.75" customHeight="1" x14ac:dyDescent="0.25">
      <c r="Q723" s="57"/>
    </row>
    <row r="724" spans="17:17" ht="15.75" customHeight="1" x14ac:dyDescent="0.25">
      <c r="Q724" s="57"/>
    </row>
    <row r="725" spans="17:17" ht="15.75" customHeight="1" x14ac:dyDescent="0.25">
      <c r="Q725" s="57"/>
    </row>
    <row r="726" spans="17:17" ht="15.75" customHeight="1" x14ac:dyDescent="0.25">
      <c r="Q726" s="57"/>
    </row>
    <row r="727" spans="17:17" ht="15.75" customHeight="1" x14ac:dyDescent="0.25">
      <c r="Q727" s="57"/>
    </row>
    <row r="728" spans="17:17" ht="15.75" customHeight="1" x14ac:dyDescent="0.25">
      <c r="Q728" s="57"/>
    </row>
    <row r="729" spans="17:17" ht="15.75" customHeight="1" x14ac:dyDescent="0.25">
      <c r="Q729" s="57"/>
    </row>
    <row r="730" spans="17:17" ht="15.75" customHeight="1" x14ac:dyDescent="0.25">
      <c r="Q730" s="57"/>
    </row>
    <row r="731" spans="17:17" ht="15.75" customHeight="1" x14ac:dyDescent="0.25">
      <c r="Q731" s="57"/>
    </row>
    <row r="732" spans="17:17" ht="15.75" customHeight="1" x14ac:dyDescent="0.25">
      <c r="Q732" s="57"/>
    </row>
    <row r="733" spans="17:17" ht="15.75" customHeight="1" x14ac:dyDescent="0.25">
      <c r="Q733" s="57"/>
    </row>
    <row r="734" spans="17:17" ht="15.75" customHeight="1" x14ac:dyDescent="0.25">
      <c r="Q734" s="57"/>
    </row>
    <row r="735" spans="17:17" ht="15.75" customHeight="1" x14ac:dyDescent="0.25">
      <c r="Q735" s="57"/>
    </row>
    <row r="736" spans="17:17" ht="15.75" customHeight="1" x14ac:dyDescent="0.25">
      <c r="Q736" s="57"/>
    </row>
    <row r="737" spans="17:17" ht="15.75" customHeight="1" x14ac:dyDescent="0.25">
      <c r="Q737" s="57"/>
    </row>
    <row r="738" spans="17:17" ht="15.75" customHeight="1" x14ac:dyDescent="0.25">
      <c r="Q738" s="57"/>
    </row>
    <row r="739" spans="17:17" ht="15.75" customHeight="1" x14ac:dyDescent="0.25">
      <c r="Q739" s="57"/>
    </row>
    <row r="740" spans="17:17" ht="15.75" customHeight="1" x14ac:dyDescent="0.25">
      <c r="Q740" s="57"/>
    </row>
    <row r="741" spans="17:17" ht="15.75" customHeight="1" x14ac:dyDescent="0.25">
      <c r="Q741" s="57"/>
    </row>
    <row r="742" spans="17:17" ht="15.75" customHeight="1" x14ac:dyDescent="0.25">
      <c r="Q742" s="57"/>
    </row>
    <row r="743" spans="17:17" ht="15.75" customHeight="1" x14ac:dyDescent="0.25">
      <c r="Q743" s="57"/>
    </row>
    <row r="744" spans="17:17" ht="15.75" customHeight="1" x14ac:dyDescent="0.25">
      <c r="Q744" s="57"/>
    </row>
    <row r="745" spans="17:17" ht="15.75" customHeight="1" x14ac:dyDescent="0.25">
      <c r="Q745" s="57"/>
    </row>
    <row r="746" spans="17:17" ht="15.75" customHeight="1" x14ac:dyDescent="0.25">
      <c r="Q746" s="57"/>
    </row>
    <row r="747" spans="17:17" ht="15.75" customHeight="1" x14ac:dyDescent="0.25">
      <c r="Q747" s="57"/>
    </row>
    <row r="748" spans="17:17" ht="15.75" customHeight="1" x14ac:dyDescent="0.25">
      <c r="Q748" s="57"/>
    </row>
    <row r="749" spans="17:17" ht="15.75" customHeight="1" x14ac:dyDescent="0.25">
      <c r="Q749" s="57"/>
    </row>
    <row r="750" spans="17:17" ht="15.75" customHeight="1" x14ac:dyDescent="0.25">
      <c r="Q750" s="57"/>
    </row>
    <row r="751" spans="17:17" ht="15.75" customHeight="1" x14ac:dyDescent="0.25">
      <c r="Q751" s="57"/>
    </row>
    <row r="752" spans="17:17" ht="15.75" customHeight="1" x14ac:dyDescent="0.25">
      <c r="Q752" s="57"/>
    </row>
    <row r="753" spans="17:17" ht="15.75" customHeight="1" x14ac:dyDescent="0.25">
      <c r="Q753" s="57"/>
    </row>
    <row r="754" spans="17:17" ht="15.75" customHeight="1" x14ac:dyDescent="0.25">
      <c r="Q754" s="57"/>
    </row>
    <row r="755" spans="17:17" ht="15.75" customHeight="1" x14ac:dyDescent="0.25">
      <c r="Q755" s="57"/>
    </row>
    <row r="756" spans="17:17" ht="15.75" customHeight="1" x14ac:dyDescent="0.25">
      <c r="Q756" s="57"/>
    </row>
    <row r="757" spans="17:17" ht="15.75" customHeight="1" x14ac:dyDescent="0.25">
      <c r="Q757" s="57"/>
    </row>
    <row r="758" spans="17:17" ht="15.75" customHeight="1" x14ac:dyDescent="0.25">
      <c r="Q758" s="57"/>
    </row>
    <row r="759" spans="17:17" ht="15.75" customHeight="1" x14ac:dyDescent="0.25">
      <c r="Q759" s="57"/>
    </row>
    <row r="760" spans="17:17" ht="15.75" customHeight="1" x14ac:dyDescent="0.25">
      <c r="Q760" s="57"/>
    </row>
    <row r="761" spans="17:17" ht="15.75" customHeight="1" x14ac:dyDescent="0.25">
      <c r="Q761" s="57"/>
    </row>
    <row r="762" spans="17:17" ht="15.75" customHeight="1" x14ac:dyDescent="0.25">
      <c r="Q762" s="57"/>
    </row>
    <row r="763" spans="17:17" ht="15.75" customHeight="1" x14ac:dyDescent="0.25">
      <c r="Q763" s="57"/>
    </row>
    <row r="764" spans="17:17" ht="15.75" customHeight="1" x14ac:dyDescent="0.25">
      <c r="Q764" s="57"/>
    </row>
    <row r="765" spans="17:17" ht="15.75" customHeight="1" x14ac:dyDescent="0.25">
      <c r="Q765" s="57"/>
    </row>
    <row r="766" spans="17:17" ht="15.75" customHeight="1" x14ac:dyDescent="0.25">
      <c r="Q766" s="57"/>
    </row>
    <row r="767" spans="17:17" ht="15.75" customHeight="1" x14ac:dyDescent="0.25">
      <c r="Q767" s="57"/>
    </row>
    <row r="768" spans="17:17" ht="15.75" customHeight="1" x14ac:dyDescent="0.25">
      <c r="Q768" s="57"/>
    </row>
    <row r="769" spans="17:17" ht="15.75" customHeight="1" x14ac:dyDescent="0.25">
      <c r="Q769" s="57"/>
    </row>
    <row r="770" spans="17:17" ht="15.75" customHeight="1" x14ac:dyDescent="0.25">
      <c r="Q770" s="57"/>
    </row>
    <row r="771" spans="17:17" ht="15.75" customHeight="1" x14ac:dyDescent="0.25">
      <c r="Q771" s="57"/>
    </row>
    <row r="772" spans="17:17" ht="15.75" customHeight="1" x14ac:dyDescent="0.25">
      <c r="Q772" s="57"/>
    </row>
    <row r="773" spans="17:17" ht="15.75" customHeight="1" x14ac:dyDescent="0.25">
      <c r="Q773" s="57"/>
    </row>
    <row r="774" spans="17:17" ht="15.75" customHeight="1" x14ac:dyDescent="0.25">
      <c r="Q774" s="57"/>
    </row>
    <row r="775" spans="17:17" ht="15.75" customHeight="1" x14ac:dyDescent="0.25">
      <c r="Q775" s="57"/>
    </row>
    <row r="776" spans="17:17" ht="15.75" customHeight="1" x14ac:dyDescent="0.25">
      <c r="Q776" s="57"/>
    </row>
    <row r="777" spans="17:17" ht="15.75" customHeight="1" x14ac:dyDescent="0.25">
      <c r="Q777" s="57"/>
    </row>
    <row r="778" spans="17:17" ht="15.75" customHeight="1" x14ac:dyDescent="0.25">
      <c r="Q778" s="57"/>
    </row>
    <row r="779" spans="17:17" ht="15.75" customHeight="1" x14ac:dyDescent="0.25">
      <c r="Q779" s="57"/>
    </row>
    <row r="780" spans="17:17" ht="15.75" customHeight="1" x14ac:dyDescent="0.25">
      <c r="Q780" s="57"/>
    </row>
    <row r="781" spans="17:17" ht="15.75" customHeight="1" x14ac:dyDescent="0.25">
      <c r="Q781" s="57"/>
    </row>
    <row r="782" spans="17:17" ht="15.75" customHeight="1" x14ac:dyDescent="0.25">
      <c r="Q782" s="57"/>
    </row>
    <row r="783" spans="17:17" ht="15.75" customHeight="1" x14ac:dyDescent="0.25">
      <c r="Q783" s="57"/>
    </row>
    <row r="784" spans="17:17" ht="15.75" customHeight="1" x14ac:dyDescent="0.25">
      <c r="Q784" s="57"/>
    </row>
    <row r="785" spans="17:17" ht="15.75" customHeight="1" x14ac:dyDescent="0.25">
      <c r="Q785" s="57"/>
    </row>
    <row r="786" spans="17:17" ht="15.75" customHeight="1" x14ac:dyDescent="0.25">
      <c r="Q786" s="57"/>
    </row>
    <row r="787" spans="17:17" ht="15.75" customHeight="1" x14ac:dyDescent="0.25">
      <c r="Q787" s="57"/>
    </row>
    <row r="788" spans="17:17" ht="15.75" customHeight="1" x14ac:dyDescent="0.25">
      <c r="Q788" s="57"/>
    </row>
    <row r="789" spans="17:17" ht="15.75" customHeight="1" x14ac:dyDescent="0.25">
      <c r="Q789" s="57"/>
    </row>
    <row r="790" spans="17:17" ht="15.75" customHeight="1" x14ac:dyDescent="0.25">
      <c r="Q790" s="57"/>
    </row>
    <row r="791" spans="17:17" ht="15.75" customHeight="1" x14ac:dyDescent="0.25">
      <c r="Q791" s="57"/>
    </row>
    <row r="792" spans="17:17" ht="15.75" customHeight="1" x14ac:dyDescent="0.25">
      <c r="Q792" s="57"/>
    </row>
    <row r="793" spans="17:17" ht="15.75" customHeight="1" x14ac:dyDescent="0.25">
      <c r="Q793" s="57"/>
    </row>
    <row r="794" spans="17:17" ht="15.75" customHeight="1" x14ac:dyDescent="0.25">
      <c r="Q794" s="57"/>
    </row>
    <row r="795" spans="17:17" ht="15.75" customHeight="1" x14ac:dyDescent="0.25">
      <c r="Q795" s="57"/>
    </row>
    <row r="796" spans="17:17" ht="15.75" customHeight="1" x14ac:dyDescent="0.25">
      <c r="Q796" s="57"/>
    </row>
    <row r="797" spans="17:17" ht="15.75" customHeight="1" x14ac:dyDescent="0.25">
      <c r="Q797" s="57"/>
    </row>
    <row r="798" spans="17:17" ht="15.75" customHeight="1" x14ac:dyDescent="0.25">
      <c r="Q798" s="57"/>
    </row>
    <row r="799" spans="17:17" ht="15.75" customHeight="1" x14ac:dyDescent="0.25">
      <c r="Q799" s="57"/>
    </row>
    <row r="800" spans="17:17" ht="15.75" customHeight="1" x14ac:dyDescent="0.25">
      <c r="Q800" s="57"/>
    </row>
    <row r="801" spans="17:17" ht="15.75" customHeight="1" x14ac:dyDescent="0.25">
      <c r="Q801" s="57"/>
    </row>
    <row r="802" spans="17:17" ht="15.75" customHeight="1" x14ac:dyDescent="0.25">
      <c r="Q802" s="57"/>
    </row>
    <row r="803" spans="17:17" ht="15.75" customHeight="1" x14ac:dyDescent="0.25">
      <c r="Q803" s="57"/>
    </row>
    <row r="804" spans="17:17" ht="15.75" customHeight="1" x14ac:dyDescent="0.25">
      <c r="Q804" s="57"/>
    </row>
    <row r="805" spans="17:17" ht="15.75" customHeight="1" x14ac:dyDescent="0.25">
      <c r="Q805" s="57"/>
    </row>
    <row r="806" spans="17:17" ht="15.75" customHeight="1" x14ac:dyDescent="0.25">
      <c r="Q806" s="57"/>
    </row>
    <row r="807" spans="17:17" ht="15.75" customHeight="1" x14ac:dyDescent="0.25">
      <c r="Q807" s="57"/>
    </row>
    <row r="808" spans="17:17" ht="15.75" customHeight="1" x14ac:dyDescent="0.25">
      <c r="Q808" s="57"/>
    </row>
    <row r="809" spans="17:17" ht="15.75" customHeight="1" x14ac:dyDescent="0.25">
      <c r="Q809" s="57"/>
    </row>
    <row r="810" spans="17:17" ht="15.75" customHeight="1" x14ac:dyDescent="0.25">
      <c r="Q810" s="57"/>
    </row>
    <row r="811" spans="17:17" ht="15.75" customHeight="1" x14ac:dyDescent="0.25">
      <c r="Q811" s="57"/>
    </row>
    <row r="812" spans="17:17" ht="15.75" customHeight="1" x14ac:dyDescent="0.25">
      <c r="Q812" s="57"/>
    </row>
    <row r="813" spans="17:17" ht="15.75" customHeight="1" x14ac:dyDescent="0.25">
      <c r="Q813" s="57"/>
    </row>
    <row r="814" spans="17:17" ht="15.75" customHeight="1" x14ac:dyDescent="0.25">
      <c r="Q814" s="57"/>
    </row>
    <row r="815" spans="17:17" ht="15.75" customHeight="1" x14ac:dyDescent="0.25">
      <c r="Q815" s="57"/>
    </row>
    <row r="816" spans="17:17" ht="15.75" customHeight="1" x14ac:dyDescent="0.25">
      <c r="Q816" s="57"/>
    </row>
    <row r="817" spans="17:17" ht="15.75" customHeight="1" x14ac:dyDescent="0.25">
      <c r="Q817" s="57"/>
    </row>
    <row r="818" spans="17:17" ht="15.75" customHeight="1" x14ac:dyDescent="0.25">
      <c r="Q818" s="57"/>
    </row>
    <row r="819" spans="17:17" ht="15.75" customHeight="1" x14ac:dyDescent="0.25">
      <c r="Q819" s="57"/>
    </row>
    <row r="820" spans="17:17" ht="15.75" customHeight="1" x14ac:dyDescent="0.25">
      <c r="Q820" s="57"/>
    </row>
    <row r="821" spans="17:17" ht="15.75" customHeight="1" x14ac:dyDescent="0.25">
      <c r="Q821" s="57"/>
    </row>
    <row r="822" spans="17:17" ht="15.75" customHeight="1" x14ac:dyDescent="0.25">
      <c r="Q822" s="57"/>
    </row>
    <row r="823" spans="17:17" ht="15.75" customHeight="1" x14ac:dyDescent="0.25">
      <c r="Q823" s="57"/>
    </row>
    <row r="824" spans="17:17" ht="15.75" customHeight="1" x14ac:dyDescent="0.25">
      <c r="Q824" s="57"/>
    </row>
    <row r="825" spans="17:17" ht="15.75" customHeight="1" x14ac:dyDescent="0.25">
      <c r="Q825" s="57"/>
    </row>
    <row r="826" spans="17:17" ht="15.75" customHeight="1" x14ac:dyDescent="0.25">
      <c r="Q826" s="57"/>
    </row>
    <row r="827" spans="17:17" ht="15.75" customHeight="1" x14ac:dyDescent="0.25">
      <c r="Q827" s="57"/>
    </row>
    <row r="828" spans="17:17" ht="15.75" customHeight="1" x14ac:dyDescent="0.25">
      <c r="Q828" s="57"/>
    </row>
    <row r="829" spans="17:17" ht="15.75" customHeight="1" x14ac:dyDescent="0.25">
      <c r="Q829" s="57"/>
    </row>
    <row r="830" spans="17:17" ht="15.75" customHeight="1" x14ac:dyDescent="0.25">
      <c r="Q830" s="57"/>
    </row>
    <row r="831" spans="17:17" ht="15.75" customHeight="1" x14ac:dyDescent="0.25">
      <c r="Q831" s="57"/>
    </row>
    <row r="832" spans="17:17" ht="15.75" customHeight="1" x14ac:dyDescent="0.25">
      <c r="Q832" s="57"/>
    </row>
    <row r="833" spans="17:17" ht="15.75" customHeight="1" x14ac:dyDescent="0.25">
      <c r="Q833" s="57"/>
    </row>
    <row r="834" spans="17:17" ht="15.75" customHeight="1" x14ac:dyDescent="0.25">
      <c r="Q834" s="57"/>
    </row>
    <row r="835" spans="17:17" ht="15.75" customHeight="1" x14ac:dyDescent="0.25">
      <c r="Q835" s="57"/>
    </row>
    <row r="836" spans="17:17" ht="15.75" customHeight="1" x14ac:dyDescent="0.25">
      <c r="Q836" s="57"/>
    </row>
    <row r="837" spans="17:17" ht="15.75" customHeight="1" x14ac:dyDescent="0.25">
      <c r="Q837" s="57"/>
    </row>
    <row r="838" spans="17:17" ht="15.75" customHeight="1" x14ac:dyDescent="0.25">
      <c r="Q838" s="57"/>
    </row>
    <row r="839" spans="17:17" ht="15.75" customHeight="1" x14ac:dyDescent="0.25">
      <c r="Q839" s="57"/>
    </row>
    <row r="840" spans="17:17" ht="15.75" customHeight="1" x14ac:dyDescent="0.25">
      <c r="Q840" s="57"/>
    </row>
    <row r="841" spans="17:17" ht="15.75" customHeight="1" x14ac:dyDescent="0.25">
      <c r="Q841" s="57"/>
    </row>
    <row r="842" spans="17:17" ht="15.75" customHeight="1" x14ac:dyDescent="0.25">
      <c r="Q842" s="57"/>
    </row>
    <row r="843" spans="17:17" ht="15.75" customHeight="1" x14ac:dyDescent="0.25">
      <c r="Q843" s="57"/>
    </row>
    <row r="844" spans="17:17" ht="15.75" customHeight="1" x14ac:dyDescent="0.25">
      <c r="Q844" s="57"/>
    </row>
    <row r="845" spans="17:17" ht="15.75" customHeight="1" x14ac:dyDescent="0.25">
      <c r="Q845" s="57"/>
    </row>
    <row r="846" spans="17:17" ht="15.75" customHeight="1" x14ac:dyDescent="0.25">
      <c r="Q846" s="57"/>
    </row>
    <row r="847" spans="17:17" ht="15.75" customHeight="1" x14ac:dyDescent="0.25">
      <c r="Q847" s="57"/>
    </row>
    <row r="848" spans="17:17" ht="15.75" customHeight="1" x14ac:dyDescent="0.25">
      <c r="Q848" s="57"/>
    </row>
    <row r="849" spans="17:17" ht="15.75" customHeight="1" x14ac:dyDescent="0.25">
      <c r="Q849" s="57"/>
    </row>
    <row r="850" spans="17:17" ht="15.75" customHeight="1" x14ac:dyDescent="0.25">
      <c r="Q850" s="57"/>
    </row>
    <row r="851" spans="17:17" ht="15.75" customHeight="1" x14ac:dyDescent="0.25">
      <c r="Q851" s="57"/>
    </row>
    <row r="852" spans="17:17" ht="15.75" customHeight="1" x14ac:dyDescent="0.25">
      <c r="Q852" s="57"/>
    </row>
    <row r="853" spans="17:17" ht="15.75" customHeight="1" x14ac:dyDescent="0.25">
      <c r="Q853" s="57"/>
    </row>
    <row r="854" spans="17:17" ht="15.75" customHeight="1" x14ac:dyDescent="0.25">
      <c r="Q854" s="57"/>
    </row>
    <row r="855" spans="17:17" ht="15.75" customHeight="1" x14ac:dyDescent="0.25">
      <c r="Q855" s="57"/>
    </row>
    <row r="856" spans="17:17" ht="15.75" customHeight="1" x14ac:dyDescent="0.25">
      <c r="Q856" s="57"/>
    </row>
    <row r="857" spans="17:17" ht="15.75" customHeight="1" x14ac:dyDescent="0.25">
      <c r="Q857" s="57"/>
    </row>
    <row r="858" spans="17:17" ht="15.75" customHeight="1" x14ac:dyDescent="0.25">
      <c r="Q858" s="57"/>
    </row>
    <row r="859" spans="17:17" ht="15.75" customHeight="1" x14ac:dyDescent="0.25">
      <c r="Q859" s="57"/>
    </row>
    <row r="860" spans="17:17" ht="15.75" customHeight="1" x14ac:dyDescent="0.25">
      <c r="Q860" s="57"/>
    </row>
    <row r="861" spans="17:17" ht="15.75" customHeight="1" x14ac:dyDescent="0.25">
      <c r="Q861" s="57"/>
    </row>
    <row r="862" spans="17:17" ht="15.75" customHeight="1" x14ac:dyDescent="0.25">
      <c r="Q862" s="57"/>
    </row>
    <row r="863" spans="17:17" ht="15.75" customHeight="1" x14ac:dyDescent="0.25">
      <c r="Q863" s="57"/>
    </row>
    <row r="864" spans="17:17" ht="15.75" customHeight="1" x14ac:dyDescent="0.25">
      <c r="Q864" s="57"/>
    </row>
    <row r="865" spans="17:17" ht="15.75" customHeight="1" x14ac:dyDescent="0.25">
      <c r="Q865" s="57"/>
    </row>
    <row r="866" spans="17:17" ht="15.75" customHeight="1" x14ac:dyDescent="0.25">
      <c r="Q866" s="57"/>
    </row>
    <row r="867" spans="17:17" ht="15.75" customHeight="1" x14ac:dyDescent="0.25">
      <c r="Q867" s="57"/>
    </row>
    <row r="868" spans="17:17" ht="15.75" customHeight="1" x14ac:dyDescent="0.25">
      <c r="Q868" s="57"/>
    </row>
    <row r="869" spans="17:17" ht="15.75" customHeight="1" x14ac:dyDescent="0.25">
      <c r="Q869" s="57"/>
    </row>
    <row r="870" spans="17:17" ht="15.75" customHeight="1" x14ac:dyDescent="0.25">
      <c r="Q870" s="57"/>
    </row>
    <row r="871" spans="17:17" ht="15.75" customHeight="1" x14ac:dyDescent="0.25">
      <c r="Q871" s="57"/>
    </row>
    <row r="872" spans="17:17" ht="15.75" customHeight="1" x14ac:dyDescent="0.25">
      <c r="Q872" s="57"/>
    </row>
    <row r="873" spans="17:17" ht="15.75" customHeight="1" x14ac:dyDescent="0.25">
      <c r="Q873" s="57"/>
    </row>
    <row r="874" spans="17:17" ht="15.75" customHeight="1" x14ac:dyDescent="0.25">
      <c r="Q874" s="57"/>
    </row>
    <row r="875" spans="17:17" ht="15.75" customHeight="1" x14ac:dyDescent="0.25">
      <c r="Q875" s="57"/>
    </row>
    <row r="876" spans="17:17" ht="15.75" customHeight="1" x14ac:dyDescent="0.25">
      <c r="Q876" s="57"/>
    </row>
    <row r="877" spans="17:17" ht="15.75" customHeight="1" x14ac:dyDescent="0.25">
      <c r="Q877" s="57"/>
    </row>
    <row r="878" spans="17:17" ht="15.75" customHeight="1" x14ac:dyDescent="0.25">
      <c r="Q878" s="57"/>
    </row>
    <row r="879" spans="17:17" ht="15.75" customHeight="1" x14ac:dyDescent="0.25">
      <c r="Q879" s="57"/>
    </row>
    <row r="880" spans="17:17" ht="15.75" customHeight="1" x14ac:dyDescent="0.25">
      <c r="Q880" s="57"/>
    </row>
    <row r="881" spans="17:17" ht="15.75" customHeight="1" x14ac:dyDescent="0.25">
      <c r="Q881" s="57"/>
    </row>
    <row r="882" spans="17:17" ht="15.75" customHeight="1" x14ac:dyDescent="0.25">
      <c r="Q882" s="57"/>
    </row>
    <row r="883" spans="17:17" ht="15.75" customHeight="1" x14ac:dyDescent="0.25">
      <c r="Q883" s="57"/>
    </row>
    <row r="884" spans="17:17" ht="15.75" customHeight="1" x14ac:dyDescent="0.25">
      <c r="Q884" s="57"/>
    </row>
    <row r="885" spans="17:17" ht="15.75" customHeight="1" x14ac:dyDescent="0.25">
      <c r="Q885" s="57"/>
    </row>
    <row r="886" spans="17:17" ht="15.75" customHeight="1" x14ac:dyDescent="0.25">
      <c r="Q886" s="57"/>
    </row>
    <row r="887" spans="17:17" ht="15.75" customHeight="1" x14ac:dyDescent="0.25">
      <c r="Q887" s="57"/>
    </row>
    <row r="888" spans="17:17" ht="15.75" customHeight="1" x14ac:dyDescent="0.25">
      <c r="Q888" s="57"/>
    </row>
    <row r="889" spans="17:17" ht="15.75" customHeight="1" x14ac:dyDescent="0.25">
      <c r="Q889" s="57"/>
    </row>
    <row r="890" spans="17:17" ht="15.75" customHeight="1" x14ac:dyDescent="0.25">
      <c r="Q890" s="57"/>
    </row>
    <row r="891" spans="17:17" ht="15.75" customHeight="1" x14ac:dyDescent="0.25">
      <c r="Q891" s="57"/>
    </row>
    <row r="892" spans="17:17" ht="15.75" customHeight="1" x14ac:dyDescent="0.25">
      <c r="Q892" s="57"/>
    </row>
    <row r="893" spans="17:17" ht="15.75" customHeight="1" x14ac:dyDescent="0.25">
      <c r="Q893" s="57"/>
    </row>
    <row r="894" spans="17:17" ht="15.75" customHeight="1" x14ac:dyDescent="0.25">
      <c r="Q894" s="57"/>
    </row>
    <row r="895" spans="17:17" ht="15.75" customHeight="1" x14ac:dyDescent="0.25">
      <c r="Q895" s="57"/>
    </row>
    <row r="896" spans="17:17" ht="15.75" customHeight="1" x14ac:dyDescent="0.25">
      <c r="Q896" s="57"/>
    </row>
    <row r="897" spans="17:17" ht="15.75" customHeight="1" x14ac:dyDescent="0.25">
      <c r="Q897" s="57"/>
    </row>
    <row r="898" spans="17:17" ht="15.75" customHeight="1" x14ac:dyDescent="0.25">
      <c r="Q898" s="57"/>
    </row>
    <row r="899" spans="17:17" ht="15.75" customHeight="1" x14ac:dyDescent="0.25">
      <c r="Q899" s="57"/>
    </row>
    <row r="900" spans="17:17" ht="15.75" customHeight="1" x14ac:dyDescent="0.25">
      <c r="Q900" s="57"/>
    </row>
    <row r="901" spans="17:17" ht="15.75" customHeight="1" x14ac:dyDescent="0.25">
      <c r="Q901" s="57"/>
    </row>
    <row r="902" spans="17:17" ht="15.75" customHeight="1" x14ac:dyDescent="0.25">
      <c r="Q902" s="57"/>
    </row>
    <row r="903" spans="17:17" ht="15.75" customHeight="1" x14ac:dyDescent="0.25">
      <c r="Q903" s="57"/>
    </row>
    <row r="904" spans="17:17" ht="15.75" customHeight="1" x14ac:dyDescent="0.25">
      <c r="Q904" s="57"/>
    </row>
    <row r="905" spans="17:17" ht="15.75" customHeight="1" x14ac:dyDescent="0.25">
      <c r="Q905" s="57"/>
    </row>
    <row r="906" spans="17:17" ht="15.75" customHeight="1" x14ac:dyDescent="0.25">
      <c r="Q906" s="57"/>
    </row>
    <row r="907" spans="17:17" ht="15.75" customHeight="1" x14ac:dyDescent="0.25">
      <c r="Q907" s="57"/>
    </row>
    <row r="908" spans="17:17" ht="15.75" customHeight="1" x14ac:dyDescent="0.25">
      <c r="Q908" s="57"/>
    </row>
    <row r="909" spans="17:17" ht="15.75" customHeight="1" x14ac:dyDescent="0.25">
      <c r="Q909" s="57"/>
    </row>
    <row r="910" spans="17:17" ht="15.75" customHeight="1" x14ac:dyDescent="0.25">
      <c r="Q910" s="57"/>
    </row>
    <row r="911" spans="17:17" ht="15.75" customHeight="1" x14ac:dyDescent="0.25">
      <c r="Q911" s="57"/>
    </row>
    <row r="912" spans="17:17" ht="15.75" customHeight="1" x14ac:dyDescent="0.25">
      <c r="Q912" s="57"/>
    </row>
    <row r="913" spans="17:17" ht="15.75" customHeight="1" x14ac:dyDescent="0.25">
      <c r="Q913" s="57"/>
    </row>
    <row r="914" spans="17:17" ht="15.75" customHeight="1" x14ac:dyDescent="0.25">
      <c r="Q914" s="57"/>
    </row>
    <row r="915" spans="17:17" ht="15.75" customHeight="1" x14ac:dyDescent="0.25">
      <c r="Q915" s="57"/>
    </row>
    <row r="916" spans="17:17" ht="15.75" customHeight="1" x14ac:dyDescent="0.25">
      <c r="Q916" s="57"/>
    </row>
    <row r="917" spans="17:17" ht="15.75" customHeight="1" x14ac:dyDescent="0.25">
      <c r="Q917" s="57"/>
    </row>
    <row r="918" spans="17:17" ht="15.75" customHeight="1" x14ac:dyDescent="0.25">
      <c r="Q918" s="57"/>
    </row>
    <row r="919" spans="17:17" ht="15.75" customHeight="1" x14ac:dyDescent="0.25">
      <c r="Q919" s="57"/>
    </row>
    <row r="920" spans="17:17" ht="15.75" customHeight="1" x14ac:dyDescent="0.25">
      <c r="Q920" s="57"/>
    </row>
    <row r="921" spans="17:17" ht="15.75" customHeight="1" x14ac:dyDescent="0.25">
      <c r="Q921" s="57"/>
    </row>
    <row r="922" spans="17:17" ht="15.75" customHeight="1" x14ac:dyDescent="0.25">
      <c r="Q922" s="57"/>
    </row>
    <row r="923" spans="17:17" ht="15.75" customHeight="1" x14ac:dyDescent="0.25">
      <c r="Q923" s="57"/>
    </row>
    <row r="924" spans="17:17" ht="15.75" customHeight="1" x14ac:dyDescent="0.25">
      <c r="Q924" s="57"/>
    </row>
    <row r="925" spans="17:17" ht="15.75" customHeight="1" x14ac:dyDescent="0.25">
      <c r="Q925" s="57"/>
    </row>
    <row r="926" spans="17:17" ht="15.75" customHeight="1" x14ac:dyDescent="0.25">
      <c r="Q926" s="57"/>
    </row>
    <row r="927" spans="17:17" ht="15.75" customHeight="1" x14ac:dyDescent="0.25">
      <c r="Q927" s="57"/>
    </row>
    <row r="928" spans="17:17" ht="15.75" customHeight="1" x14ac:dyDescent="0.25">
      <c r="Q928" s="57"/>
    </row>
    <row r="929" spans="17:17" ht="15.75" customHeight="1" x14ac:dyDescent="0.25">
      <c r="Q929" s="57"/>
    </row>
    <row r="930" spans="17:17" ht="15.75" customHeight="1" x14ac:dyDescent="0.25">
      <c r="Q930" s="57"/>
    </row>
    <row r="931" spans="17:17" ht="15.75" customHeight="1" x14ac:dyDescent="0.25">
      <c r="Q931" s="57"/>
    </row>
    <row r="932" spans="17:17" ht="15.75" customHeight="1" x14ac:dyDescent="0.25">
      <c r="Q932" s="57"/>
    </row>
    <row r="933" spans="17:17" ht="15.75" customHeight="1" x14ac:dyDescent="0.25">
      <c r="Q933" s="57"/>
    </row>
    <row r="934" spans="17:17" ht="15.75" customHeight="1" x14ac:dyDescent="0.25">
      <c r="Q934" s="57"/>
    </row>
    <row r="935" spans="17:17" ht="15.75" customHeight="1" x14ac:dyDescent="0.25">
      <c r="Q935" s="57"/>
    </row>
    <row r="936" spans="17:17" ht="15.75" customHeight="1" x14ac:dyDescent="0.25">
      <c r="Q936" s="57"/>
    </row>
    <row r="937" spans="17:17" ht="15.75" customHeight="1" x14ac:dyDescent="0.25">
      <c r="Q937" s="57"/>
    </row>
    <row r="938" spans="17:17" ht="15.75" customHeight="1" x14ac:dyDescent="0.25">
      <c r="Q938" s="57"/>
    </row>
    <row r="939" spans="17:17" ht="15.75" customHeight="1" x14ac:dyDescent="0.25">
      <c r="Q939" s="57"/>
    </row>
    <row r="940" spans="17:17" ht="15.75" customHeight="1" x14ac:dyDescent="0.25">
      <c r="Q940" s="57"/>
    </row>
    <row r="941" spans="17:17" ht="15.75" customHeight="1" x14ac:dyDescent="0.25">
      <c r="Q941" s="57"/>
    </row>
    <row r="942" spans="17:17" ht="15.75" customHeight="1" x14ac:dyDescent="0.25">
      <c r="Q942" s="57"/>
    </row>
    <row r="943" spans="17:17" ht="15.75" customHeight="1" x14ac:dyDescent="0.25">
      <c r="Q943" s="57"/>
    </row>
    <row r="944" spans="17:17" ht="15.75" customHeight="1" x14ac:dyDescent="0.25">
      <c r="Q944" s="57"/>
    </row>
    <row r="945" spans="17:17" ht="15.75" customHeight="1" x14ac:dyDescent="0.25">
      <c r="Q945" s="57"/>
    </row>
    <row r="946" spans="17:17" ht="15.75" customHeight="1" x14ac:dyDescent="0.25">
      <c r="Q946" s="57"/>
    </row>
    <row r="947" spans="17:17" ht="15.75" customHeight="1" x14ac:dyDescent="0.25">
      <c r="Q947" s="57"/>
    </row>
    <row r="948" spans="17:17" ht="15.75" customHeight="1" x14ac:dyDescent="0.25">
      <c r="Q948" s="57"/>
    </row>
    <row r="949" spans="17:17" ht="15.75" customHeight="1" x14ac:dyDescent="0.25">
      <c r="Q949" s="57"/>
    </row>
    <row r="950" spans="17:17" ht="15.75" customHeight="1" x14ac:dyDescent="0.25">
      <c r="Q950" s="57"/>
    </row>
    <row r="951" spans="17:17" ht="15.75" customHeight="1" x14ac:dyDescent="0.25">
      <c r="Q951" s="57"/>
    </row>
    <row r="952" spans="17:17" ht="15.75" customHeight="1" x14ac:dyDescent="0.25">
      <c r="Q952" s="57"/>
    </row>
    <row r="953" spans="17:17" ht="15.75" customHeight="1" x14ac:dyDescent="0.25">
      <c r="Q953" s="57"/>
    </row>
    <row r="954" spans="17:17" ht="15.75" customHeight="1" x14ac:dyDescent="0.25">
      <c r="Q954" s="57"/>
    </row>
    <row r="955" spans="17:17" ht="15.75" customHeight="1" x14ac:dyDescent="0.25">
      <c r="Q955" s="57"/>
    </row>
    <row r="956" spans="17:17" ht="15.75" customHeight="1" x14ac:dyDescent="0.25">
      <c r="Q956" s="57"/>
    </row>
    <row r="957" spans="17:17" ht="15.75" customHeight="1" x14ac:dyDescent="0.25">
      <c r="Q957" s="57"/>
    </row>
    <row r="958" spans="17:17" ht="15.75" customHeight="1" x14ac:dyDescent="0.25">
      <c r="Q958" s="57"/>
    </row>
    <row r="959" spans="17:17" ht="15.75" customHeight="1" x14ac:dyDescent="0.25">
      <c r="Q959" s="57"/>
    </row>
    <row r="960" spans="17:17" ht="15.75" customHeight="1" x14ac:dyDescent="0.25">
      <c r="Q960" s="57"/>
    </row>
    <row r="961" spans="17:17" ht="15.75" customHeight="1" x14ac:dyDescent="0.25">
      <c r="Q961" s="57"/>
    </row>
    <row r="962" spans="17:17" ht="15.75" customHeight="1" x14ac:dyDescent="0.25">
      <c r="Q962" s="57"/>
    </row>
    <row r="963" spans="17:17" ht="15.75" customHeight="1" x14ac:dyDescent="0.25">
      <c r="Q963" s="57"/>
    </row>
    <row r="964" spans="17:17" ht="15.75" customHeight="1" x14ac:dyDescent="0.25">
      <c r="Q964" s="57"/>
    </row>
    <row r="965" spans="17:17" ht="15.75" customHeight="1" x14ac:dyDescent="0.25">
      <c r="Q965" s="57"/>
    </row>
    <row r="966" spans="17:17" ht="15.75" customHeight="1" x14ac:dyDescent="0.25">
      <c r="Q966" s="57"/>
    </row>
    <row r="967" spans="17:17" ht="15.75" customHeight="1" x14ac:dyDescent="0.25">
      <c r="Q967" s="57"/>
    </row>
    <row r="968" spans="17:17" ht="15.75" customHeight="1" x14ac:dyDescent="0.25">
      <c r="Q968" s="57"/>
    </row>
    <row r="969" spans="17:17" ht="15.75" customHeight="1" x14ac:dyDescent="0.25">
      <c r="Q969" s="57"/>
    </row>
    <row r="970" spans="17:17" ht="15.75" customHeight="1" x14ac:dyDescent="0.25">
      <c r="Q970" s="57"/>
    </row>
    <row r="971" spans="17:17" ht="15.75" customHeight="1" x14ac:dyDescent="0.25">
      <c r="Q971" s="57"/>
    </row>
    <row r="972" spans="17:17" ht="15.75" customHeight="1" x14ac:dyDescent="0.25">
      <c r="Q972" s="57"/>
    </row>
    <row r="973" spans="17:17" ht="15.75" customHeight="1" x14ac:dyDescent="0.25">
      <c r="Q973" s="57"/>
    </row>
    <row r="974" spans="17:17" ht="15.75" customHeight="1" x14ac:dyDescent="0.25">
      <c r="Q974" s="57"/>
    </row>
    <row r="975" spans="17:17" ht="15.75" customHeight="1" x14ac:dyDescent="0.25">
      <c r="Q975" s="57"/>
    </row>
    <row r="976" spans="17:17" ht="15.75" customHeight="1" x14ac:dyDescent="0.25">
      <c r="Q976" s="57"/>
    </row>
    <row r="977" spans="17:17" ht="15.75" customHeight="1" x14ac:dyDescent="0.25">
      <c r="Q977" s="57"/>
    </row>
    <row r="978" spans="17:17" ht="15.75" customHeight="1" x14ac:dyDescent="0.25">
      <c r="Q978" s="57"/>
    </row>
    <row r="979" spans="17:17" ht="15.75" customHeight="1" x14ac:dyDescent="0.25">
      <c r="Q979" s="57"/>
    </row>
    <row r="980" spans="17:17" ht="15.75" customHeight="1" x14ac:dyDescent="0.25">
      <c r="Q980" s="57"/>
    </row>
    <row r="981" spans="17:17" ht="15.75" customHeight="1" x14ac:dyDescent="0.25">
      <c r="Q981" s="57"/>
    </row>
    <row r="982" spans="17:17" ht="15.75" customHeight="1" x14ac:dyDescent="0.25">
      <c r="Q982" s="57"/>
    </row>
    <row r="983" spans="17:17" ht="15.75" customHeight="1" x14ac:dyDescent="0.25">
      <c r="Q983" s="57"/>
    </row>
    <row r="984" spans="17:17" ht="15.75" customHeight="1" x14ac:dyDescent="0.25">
      <c r="Q984" s="57"/>
    </row>
    <row r="985" spans="17:17" ht="15.75" customHeight="1" x14ac:dyDescent="0.25">
      <c r="Q985" s="57"/>
    </row>
    <row r="986" spans="17:17" ht="15.75" customHeight="1" x14ac:dyDescent="0.25">
      <c r="Q986" s="57"/>
    </row>
    <row r="987" spans="17:17" ht="15.75" customHeight="1" x14ac:dyDescent="0.25">
      <c r="Q987" s="57"/>
    </row>
    <row r="988" spans="17:17" ht="15.75" customHeight="1" x14ac:dyDescent="0.25">
      <c r="Q988" s="57"/>
    </row>
    <row r="989" spans="17:17" ht="15.75" customHeight="1" x14ac:dyDescent="0.25">
      <c r="Q989" s="57"/>
    </row>
    <row r="990" spans="17:17" ht="15.75" customHeight="1" x14ac:dyDescent="0.25">
      <c r="Q990" s="57"/>
    </row>
    <row r="991" spans="17:17" ht="15.75" customHeight="1" x14ac:dyDescent="0.25">
      <c r="Q991" s="57"/>
    </row>
    <row r="992" spans="17:17" ht="15.75" customHeight="1" x14ac:dyDescent="0.25">
      <c r="Q992" s="57"/>
    </row>
    <row r="993" spans="17:17" ht="15.75" customHeight="1" x14ac:dyDescent="0.25">
      <c r="Q993" s="57"/>
    </row>
    <row r="994" spans="17:17" ht="15.75" customHeight="1" x14ac:dyDescent="0.25">
      <c r="Q994" s="57"/>
    </row>
    <row r="995" spans="17:17" ht="15.75" customHeight="1" x14ac:dyDescent="0.25">
      <c r="Q995" s="57"/>
    </row>
    <row r="996" spans="17:17" ht="15.75" customHeight="1" x14ac:dyDescent="0.25">
      <c r="Q996" s="57"/>
    </row>
    <row r="997" spans="17:17" ht="15.75" customHeight="1" x14ac:dyDescent="0.25">
      <c r="Q997" s="57"/>
    </row>
    <row r="998" spans="17:17" ht="15.75" customHeight="1" x14ac:dyDescent="0.25">
      <c r="Q998" s="57"/>
    </row>
    <row r="999" spans="17:17" ht="15.75" customHeight="1" x14ac:dyDescent="0.25">
      <c r="Q999" s="57"/>
    </row>
    <row r="1000" spans="17:17" ht="15.75" customHeight="1" x14ac:dyDescent="0.25">
      <c r="Q1000" s="57"/>
    </row>
  </sheetData>
  <conditionalFormatting sqref="R1:S122 R157:S1000 L123:M156">
    <cfRule type="cellIs" dxfId="5" priority="1" operator="lessThan">
      <formula>0</formula>
    </cfRule>
    <cfRule type="cellIs" dxfId="4" priority="2" operator="greaterThan">
      <formula>0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C1000"/>
  <sheetViews>
    <sheetView workbookViewId="0">
      <pane ySplit="1" topLeftCell="A2" activePane="bottomLeft" state="frozen"/>
      <selection pane="bottomLeft" activeCell="T4" sqref="T3:V4"/>
    </sheetView>
  </sheetViews>
  <sheetFormatPr defaultColWidth="12.6640625" defaultRowHeight="15" customHeight="1" x14ac:dyDescent="0.25"/>
  <cols>
    <col min="1" max="1" width="12.77734375" customWidth="1"/>
    <col min="2" max="2" width="21.6640625" customWidth="1"/>
    <col min="3" max="3" width="20.6640625" customWidth="1"/>
    <col min="4" max="4" width="49" customWidth="1"/>
    <col min="5" max="5" width="12.77734375" customWidth="1"/>
    <col min="6" max="6" width="18.109375" customWidth="1"/>
    <col min="7" max="29" width="12.77734375" customWidth="1"/>
  </cols>
  <sheetData>
    <row r="1" spans="1:29" ht="49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4" t="s">
        <v>5</v>
      </c>
      <c r="M1" s="4" t="s">
        <v>6</v>
      </c>
      <c r="N1" s="4" t="s">
        <v>7</v>
      </c>
      <c r="O1" s="4" t="s">
        <v>8</v>
      </c>
      <c r="P1" s="4" t="s">
        <v>11</v>
      </c>
      <c r="Q1" s="4" t="s">
        <v>12</v>
      </c>
      <c r="R1" s="43" t="s">
        <v>13</v>
      </c>
      <c r="S1" s="59" t="s">
        <v>14</v>
      </c>
      <c r="T1" s="60"/>
      <c r="U1" s="60"/>
      <c r="V1" s="60"/>
      <c r="W1" s="60"/>
      <c r="X1" s="60"/>
      <c r="Y1" s="60"/>
      <c r="Z1" s="60"/>
      <c r="AA1" s="60"/>
      <c r="AB1" s="60"/>
      <c r="AC1" s="60"/>
    </row>
    <row r="2" spans="1:29" ht="15.75" customHeight="1" x14ac:dyDescent="0.25">
      <c r="A2" s="9"/>
      <c r="B2" s="9"/>
      <c r="C2" s="9"/>
      <c r="D2" s="9"/>
      <c r="E2" s="9"/>
      <c r="F2" s="9"/>
      <c r="G2" s="9"/>
      <c r="H2" s="11"/>
      <c r="I2" s="9"/>
      <c r="J2" s="12"/>
      <c r="K2" s="12"/>
      <c r="L2" s="9"/>
      <c r="M2" s="9"/>
      <c r="N2" s="9"/>
      <c r="O2" s="9"/>
      <c r="P2" s="9"/>
      <c r="Q2" s="9"/>
      <c r="R2" s="9"/>
      <c r="S2" s="61"/>
      <c r="T2" s="32"/>
      <c r="U2" s="8"/>
      <c r="V2" s="8"/>
      <c r="W2" s="8"/>
      <c r="X2" s="8"/>
      <c r="Y2" s="8"/>
      <c r="Z2" s="8"/>
      <c r="AA2" s="8"/>
      <c r="AB2" s="8"/>
      <c r="AC2" s="8"/>
    </row>
    <row r="3" spans="1:29" ht="15.75" customHeight="1" x14ac:dyDescent="0.25">
      <c r="A3" s="14" t="s">
        <v>101</v>
      </c>
      <c r="B3" s="14" t="s">
        <v>17</v>
      </c>
      <c r="C3" s="16" t="s">
        <v>18</v>
      </c>
      <c r="D3" s="15" t="s">
        <v>19</v>
      </c>
      <c r="E3" s="15" t="s">
        <v>20</v>
      </c>
      <c r="F3" s="15">
        <v>200</v>
      </c>
      <c r="G3" s="15">
        <v>595</v>
      </c>
      <c r="H3" s="18">
        <v>0.28000000000000003</v>
      </c>
      <c r="I3" s="15">
        <v>425</v>
      </c>
      <c r="J3" s="19">
        <f t="shared" ref="J3:J7" si="0">I3/F3</f>
        <v>2.125</v>
      </c>
      <c r="K3" s="19">
        <f t="shared" ref="K3:K7" si="1">J3*100</f>
        <v>212.5</v>
      </c>
      <c r="L3" s="15"/>
      <c r="M3" s="20"/>
      <c r="N3" s="20"/>
      <c r="O3" s="20"/>
      <c r="P3" s="20"/>
      <c r="Q3" s="20"/>
      <c r="R3" s="20"/>
      <c r="S3" s="62"/>
      <c r="T3" s="8"/>
      <c r="U3" s="8"/>
      <c r="V3" s="8"/>
      <c r="W3" s="8"/>
      <c r="X3" s="8"/>
      <c r="Y3" s="8"/>
      <c r="Z3" s="8"/>
    </row>
    <row r="4" spans="1:29" ht="15.75" customHeight="1" x14ac:dyDescent="0.25">
      <c r="A4" s="15"/>
      <c r="B4" s="15"/>
      <c r="C4" s="20"/>
      <c r="D4" s="24" t="s">
        <v>23</v>
      </c>
      <c r="E4" s="24" t="s">
        <v>24</v>
      </c>
      <c r="F4" s="24">
        <v>200</v>
      </c>
      <c r="G4" s="24">
        <v>595</v>
      </c>
      <c r="H4" s="47">
        <v>0</v>
      </c>
      <c r="I4" s="24">
        <v>595</v>
      </c>
      <c r="J4" s="19">
        <f t="shared" si="0"/>
        <v>2.9750000000000001</v>
      </c>
      <c r="K4" s="19">
        <f t="shared" si="1"/>
        <v>297.5</v>
      </c>
      <c r="L4" s="15"/>
      <c r="M4" s="20"/>
      <c r="N4" s="20"/>
      <c r="O4" s="20"/>
      <c r="P4" s="20"/>
      <c r="Q4" s="20"/>
      <c r="R4" s="20"/>
      <c r="S4" s="62"/>
      <c r="T4" s="8"/>
      <c r="U4" s="8"/>
      <c r="V4" s="8"/>
      <c r="W4" s="8"/>
      <c r="X4" s="8"/>
      <c r="Y4" s="8"/>
      <c r="Z4" s="8"/>
    </row>
    <row r="5" spans="1:29" ht="15.75" customHeight="1" x14ac:dyDescent="0.25">
      <c r="A5" s="15"/>
      <c r="B5" s="15"/>
      <c r="C5" s="20" t="s">
        <v>27</v>
      </c>
      <c r="D5" s="15" t="s">
        <v>29</v>
      </c>
      <c r="E5" s="15" t="s">
        <v>30</v>
      </c>
      <c r="F5" s="15">
        <v>60</v>
      </c>
      <c r="G5" s="15">
        <v>160</v>
      </c>
      <c r="H5" s="18">
        <v>0.28000000000000003</v>
      </c>
      <c r="I5" s="15">
        <v>114</v>
      </c>
      <c r="J5" s="19">
        <f t="shared" si="0"/>
        <v>1.9</v>
      </c>
      <c r="K5" s="19">
        <f t="shared" si="1"/>
        <v>190</v>
      </c>
      <c r="L5" s="15">
        <v>50</v>
      </c>
      <c r="M5" s="15">
        <v>100</v>
      </c>
      <c r="N5" s="25">
        <v>0.1</v>
      </c>
      <c r="O5" s="15">
        <v>90</v>
      </c>
      <c r="P5" s="20">
        <f t="shared" ref="P5:P7" si="2">O5/L5</f>
        <v>1.8</v>
      </c>
      <c r="Q5" s="20">
        <f t="shared" ref="Q5:Q7" si="3">P5*100</f>
        <v>180</v>
      </c>
      <c r="R5" s="19">
        <f t="shared" ref="R5:S5" si="4">J5-P5</f>
        <v>9.9999999999999867E-2</v>
      </c>
      <c r="S5" s="63">
        <f t="shared" si="4"/>
        <v>10</v>
      </c>
      <c r="T5" s="32"/>
      <c r="U5" s="8"/>
      <c r="V5" s="8"/>
      <c r="W5" s="8"/>
      <c r="X5" s="8"/>
      <c r="Y5" s="8"/>
      <c r="Z5" s="8"/>
      <c r="AA5" s="8"/>
      <c r="AB5" s="8"/>
      <c r="AC5" s="8"/>
    </row>
    <row r="6" spans="1:29" ht="15.75" customHeight="1" x14ac:dyDescent="0.25">
      <c r="A6" s="15"/>
      <c r="B6" s="15"/>
      <c r="C6" s="20"/>
      <c r="D6" s="20" t="s">
        <v>32</v>
      </c>
      <c r="E6" s="20" t="s">
        <v>20</v>
      </c>
      <c r="F6" s="15">
        <v>55</v>
      </c>
      <c r="G6" s="15">
        <v>159</v>
      </c>
      <c r="H6" s="18">
        <v>0.06</v>
      </c>
      <c r="I6" s="15">
        <v>140</v>
      </c>
      <c r="J6" s="19">
        <f t="shared" si="0"/>
        <v>2.5454545454545454</v>
      </c>
      <c r="K6" s="19">
        <f t="shared" si="1"/>
        <v>254.54545454545453</v>
      </c>
      <c r="L6" s="15">
        <v>50</v>
      </c>
      <c r="M6" s="15">
        <v>100</v>
      </c>
      <c r="N6" s="25">
        <v>0.1</v>
      </c>
      <c r="O6" s="15">
        <v>90</v>
      </c>
      <c r="P6" s="20">
        <f t="shared" si="2"/>
        <v>1.8</v>
      </c>
      <c r="Q6" s="20">
        <f t="shared" si="3"/>
        <v>180</v>
      </c>
      <c r="R6" s="19">
        <f t="shared" ref="R6:S6" si="5">J6-P6</f>
        <v>0.74545454545454537</v>
      </c>
      <c r="S6" s="63">
        <f t="shared" si="5"/>
        <v>74.545454545454533</v>
      </c>
      <c r="T6" s="32"/>
      <c r="U6" s="8"/>
      <c r="V6" s="8"/>
      <c r="W6" s="8"/>
      <c r="X6" s="8"/>
      <c r="Y6" s="8"/>
      <c r="Z6" s="8"/>
      <c r="AA6" s="8"/>
      <c r="AB6" s="8"/>
      <c r="AC6" s="8"/>
    </row>
    <row r="7" spans="1:29" ht="15.75" customHeight="1" x14ac:dyDescent="0.25">
      <c r="A7" s="15"/>
      <c r="B7" s="15"/>
      <c r="C7" s="20"/>
      <c r="D7" s="20" t="s">
        <v>33</v>
      </c>
      <c r="E7" s="15" t="s">
        <v>34</v>
      </c>
      <c r="F7" s="15">
        <v>160</v>
      </c>
      <c r="G7" s="15">
        <v>92</v>
      </c>
      <c r="H7" s="18">
        <v>0</v>
      </c>
      <c r="I7" s="15">
        <v>92</v>
      </c>
      <c r="J7" s="19">
        <f t="shared" si="0"/>
        <v>0.57499999999999996</v>
      </c>
      <c r="K7" s="19">
        <f t="shared" si="1"/>
        <v>57.499999999999993</v>
      </c>
      <c r="L7" s="15">
        <v>50</v>
      </c>
      <c r="M7" s="15">
        <v>100</v>
      </c>
      <c r="N7" s="25">
        <v>0.1</v>
      </c>
      <c r="O7" s="15">
        <v>90</v>
      </c>
      <c r="P7" s="20">
        <f t="shared" si="2"/>
        <v>1.8</v>
      </c>
      <c r="Q7" s="20">
        <f t="shared" si="3"/>
        <v>180</v>
      </c>
      <c r="R7" s="19">
        <f t="shared" ref="R7:S7" si="6">J7-P7</f>
        <v>-1.2250000000000001</v>
      </c>
      <c r="S7" s="63">
        <f t="shared" si="6"/>
        <v>-122.5</v>
      </c>
      <c r="T7" s="32"/>
      <c r="U7" s="8"/>
      <c r="V7" s="8"/>
      <c r="W7" s="8"/>
      <c r="X7" s="8"/>
      <c r="Y7" s="8"/>
      <c r="Z7" s="8"/>
      <c r="AA7" s="8"/>
      <c r="AB7" s="8"/>
      <c r="AC7" s="8"/>
    </row>
    <row r="8" spans="1:29" ht="24" customHeight="1" x14ac:dyDescent="0.25">
      <c r="A8" s="15"/>
      <c r="B8" s="15"/>
      <c r="C8" s="20"/>
      <c r="D8" s="64" t="s">
        <v>102</v>
      </c>
      <c r="E8" s="20"/>
      <c r="F8" s="15"/>
      <c r="G8" s="15"/>
      <c r="H8" s="25"/>
      <c r="I8" s="15"/>
      <c r="J8" s="19"/>
      <c r="K8" s="19"/>
      <c r="L8" s="20"/>
      <c r="M8" s="20"/>
      <c r="N8" s="34"/>
      <c r="O8" s="20"/>
      <c r="P8" s="20"/>
      <c r="Q8" s="20"/>
      <c r="R8" s="20"/>
      <c r="S8" s="65"/>
      <c r="T8" s="32"/>
      <c r="U8" s="8"/>
      <c r="V8" s="8"/>
      <c r="W8" s="8"/>
      <c r="X8" s="8"/>
      <c r="Y8" s="8"/>
      <c r="Z8" s="8"/>
      <c r="AA8" s="8"/>
      <c r="AB8" s="8"/>
      <c r="AC8" s="8"/>
    </row>
    <row r="9" spans="1:29" ht="15.75" customHeight="1" x14ac:dyDescent="0.25">
      <c r="A9" s="14" t="s">
        <v>101</v>
      </c>
      <c r="B9" s="14" t="s">
        <v>36</v>
      </c>
      <c r="C9" s="16" t="s">
        <v>37</v>
      </c>
      <c r="D9" s="20" t="s">
        <v>19</v>
      </c>
      <c r="E9" s="15" t="s">
        <v>20</v>
      </c>
      <c r="F9" s="15">
        <v>200</v>
      </c>
      <c r="G9" s="15">
        <v>595</v>
      </c>
      <c r="H9" s="18">
        <v>0.28000000000000003</v>
      </c>
      <c r="I9" s="15">
        <v>425</v>
      </c>
      <c r="J9" s="19">
        <f t="shared" ref="J9:J11" si="7">I9/F9</f>
        <v>2.125</v>
      </c>
      <c r="K9" s="19">
        <f t="shared" ref="K9:K11" si="8">J9*100</f>
        <v>212.5</v>
      </c>
      <c r="L9" s="20"/>
      <c r="M9" s="20"/>
      <c r="N9" s="20"/>
      <c r="O9" s="20"/>
      <c r="P9" s="20"/>
      <c r="Q9" s="20"/>
      <c r="R9" s="20"/>
      <c r="S9" s="65"/>
      <c r="T9" s="32"/>
      <c r="U9" s="8"/>
      <c r="V9" s="8"/>
      <c r="W9" s="8"/>
      <c r="X9" s="8"/>
      <c r="Y9" s="8"/>
      <c r="Z9" s="8"/>
      <c r="AA9" s="8"/>
      <c r="AB9" s="8"/>
      <c r="AC9" s="8"/>
    </row>
    <row r="10" spans="1:29" ht="15.75" customHeight="1" x14ac:dyDescent="0.25">
      <c r="A10" s="15"/>
      <c r="B10" s="15"/>
      <c r="C10" s="20" t="s">
        <v>42</v>
      </c>
      <c r="D10" s="20" t="s">
        <v>43</v>
      </c>
      <c r="E10" s="20" t="s">
        <v>22</v>
      </c>
      <c r="F10" s="15">
        <v>20</v>
      </c>
      <c r="G10" s="15">
        <v>50</v>
      </c>
      <c r="H10" s="18">
        <v>0</v>
      </c>
      <c r="I10" s="15">
        <v>50</v>
      </c>
      <c r="J10" s="19">
        <f t="shared" si="7"/>
        <v>2.5</v>
      </c>
      <c r="K10" s="19">
        <f t="shared" si="8"/>
        <v>250</v>
      </c>
      <c r="L10" s="15">
        <v>50</v>
      </c>
      <c r="M10" s="15">
        <v>100</v>
      </c>
      <c r="N10" s="25">
        <v>0.1</v>
      </c>
      <c r="O10" s="15">
        <v>90</v>
      </c>
      <c r="P10" s="20">
        <f t="shared" ref="P10:P11" si="9">O10/L10</f>
        <v>1.8</v>
      </c>
      <c r="Q10" s="20">
        <f t="shared" ref="Q10:Q11" si="10">P10*100</f>
        <v>180</v>
      </c>
      <c r="R10" s="29">
        <f t="shared" ref="R10:S10" si="11">J10-P10</f>
        <v>0.7</v>
      </c>
      <c r="S10" s="65">
        <f t="shared" si="11"/>
        <v>70</v>
      </c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15.75" customHeight="1" x14ac:dyDescent="0.25">
      <c r="A11" s="15"/>
      <c r="B11" s="15"/>
      <c r="C11" s="20"/>
      <c r="D11" s="20" t="s">
        <v>44</v>
      </c>
      <c r="E11" s="15" t="s">
        <v>30</v>
      </c>
      <c r="F11" s="15">
        <v>60</v>
      </c>
      <c r="G11" s="15">
        <v>160</v>
      </c>
      <c r="H11" s="18">
        <v>0.28000000000000003</v>
      </c>
      <c r="I11" s="15">
        <v>114</v>
      </c>
      <c r="J11" s="19">
        <f t="shared" si="7"/>
        <v>1.9</v>
      </c>
      <c r="K11" s="19">
        <f t="shared" si="8"/>
        <v>190</v>
      </c>
      <c r="L11" s="15">
        <v>50</v>
      </c>
      <c r="M11" s="15">
        <v>100</v>
      </c>
      <c r="N11" s="25">
        <v>0.1</v>
      </c>
      <c r="O11" s="15">
        <v>90</v>
      </c>
      <c r="P11" s="20">
        <f t="shared" si="9"/>
        <v>1.8</v>
      </c>
      <c r="Q11" s="20">
        <f t="shared" si="10"/>
        <v>180</v>
      </c>
      <c r="R11" s="29">
        <f t="shared" ref="R11:S11" si="12">J11-P11</f>
        <v>9.9999999999999867E-2</v>
      </c>
      <c r="S11" s="65">
        <f t="shared" si="12"/>
        <v>10</v>
      </c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15.75" customHeight="1" x14ac:dyDescent="0.25">
      <c r="A12" s="20"/>
      <c r="B12" s="20"/>
      <c r="C12" s="20"/>
      <c r="D12" s="15" t="s">
        <v>31</v>
      </c>
      <c r="E12" s="15" t="s">
        <v>24</v>
      </c>
      <c r="F12" s="20"/>
      <c r="G12" s="20"/>
      <c r="H12" s="31"/>
      <c r="I12" s="20"/>
      <c r="J12" s="19"/>
      <c r="K12" s="19"/>
      <c r="L12" s="15"/>
      <c r="M12" s="15"/>
      <c r="N12" s="25"/>
      <c r="O12" s="15"/>
      <c r="P12" s="20"/>
      <c r="Q12" s="20"/>
      <c r="R12" s="29"/>
      <c r="S12" s="65"/>
      <c r="T12" s="32"/>
      <c r="U12" s="32"/>
      <c r="V12" s="32"/>
      <c r="W12" s="32"/>
      <c r="X12" s="32"/>
      <c r="Y12" s="32"/>
      <c r="Z12" s="32"/>
      <c r="AA12" s="32"/>
      <c r="AB12" s="32"/>
      <c r="AC12" s="32"/>
    </row>
    <row r="13" spans="1:29" ht="15.75" customHeight="1" x14ac:dyDescent="0.25">
      <c r="A13" s="20"/>
      <c r="B13" s="20"/>
      <c r="C13" s="20"/>
      <c r="D13" s="15" t="s">
        <v>45</v>
      </c>
      <c r="E13" s="15" t="s">
        <v>24</v>
      </c>
      <c r="F13" s="20">
        <v>55</v>
      </c>
      <c r="G13" s="20">
        <v>150</v>
      </c>
      <c r="H13" s="31">
        <v>0</v>
      </c>
      <c r="I13" s="20">
        <v>150</v>
      </c>
      <c r="J13" s="19">
        <f>I13/F13</f>
        <v>2.7272727272727271</v>
      </c>
      <c r="K13" s="19">
        <f>J13*100</f>
        <v>272.72727272727269</v>
      </c>
      <c r="L13" s="15">
        <v>50</v>
      </c>
      <c r="M13" s="15">
        <v>100</v>
      </c>
      <c r="N13" s="25">
        <v>0.1</v>
      </c>
      <c r="O13" s="15">
        <v>90</v>
      </c>
      <c r="P13" s="20">
        <f>O13/L13</f>
        <v>1.8</v>
      </c>
      <c r="Q13" s="20">
        <f>P13*100</f>
        <v>180</v>
      </c>
      <c r="R13" s="29">
        <f t="shared" ref="R13:S13" si="13">J13-P13</f>
        <v>0.92727272727272703</v>
      </c>
      <c r="S13" s="65">
        <f t="shared" si="13"/>
        <v>92.727272727272691</v>
      </c>
      <c r="T13" s="32"/>
      <c r="U13" s="32"/>
      <c r="V13" s="32"/>
      <c r="W13" s="32"/>
      <c r="X13" s="32"/>
      <c r="Y13" s="32"/>
      <c r="Z13" s="32"/>
      <c r="AA13" s="32"/>
      <c r="AB13" s="32"/>
      <c r="AC13" s="32"/>
    </row>
    <row r="14" spans="1:29" ht="15.75" customHeight="1" x14ac:dyDescent="0.25">
      <c r="A14" s="15"/>
      <c r="B14" s="15"/>
      <c r="C14" s="20"/>
      <c r="D14" s="64" t="s">
        <v>48</v>
      </c>
      <c r="E14" s="15"/>
      <c r="F14" s="15"/>
      <c r="G14" s="15"/>
      <c r="H14" s="25"/>
      <c r="I14" s="15"/>
      <c r="J14" s="19"/>
      <c r="K14" s="19"/>
      <c r="L14" s="15"/>
      <c r="M14" s="15"/>
      <c r="N14" s="15"/>
      <c r="O14" s="15"/>
      <c r="P14" s="20"/>
      <c r="Q14" s="20"/>
      <c r="R14" s="20"/>
      <c r="S14" s="65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15.75" customHeight="1" x14ac:dyDescent="0.25">
      <c r="A15" s="14" t="s">
        <v>101</v>
      </c>
      <c r="B15" s="14" t="s">
        <v>49</v>
      </c>
      <c r="C15" s="16" t="s">
        <v>37</v>
      </c>
      <c r="D15" s="20" t="s">
        <v>21</v>
      </c>
      <c r="E15" s="15" t="s">
        <v>22</v>
      </c>
      <c r="F15" s="15"/>
      <c r="G15" s="15"/>
      <c r="H15" s="18"/>
      <c r="I15" s="15"/>
      <c r="J15" s="19"/>
      <c r="K15" s="19"/>
      <c r="L15" s="15"/>
      <c r="M15" s="15"/>
      <c r="N15" s="15"/>
      <c r="O15" s="15"/>
      <c r="P15" s="20"/>
      <c r="Q15" s="20"/>
      <c r="R15" s="20"/>
      <c r="S15" s="65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15.75" customHeight="1" x14ac:dyDescent="0.25">
      <c r="A16" s="15"/>
      <c r="B16" s="15"/>
      <c r="C16" s="20"/>
      <c r="D16" s="20" t="s">
        <v>19</v>
      </c>
      <c r="E16" s="15" t="s">
        <v>20</v>
      </c>
      <c r="F16" s="15">
        <v>200</v>
      </c>
      <c r="G16" s="15">
        <v>595</v>
      </c>
      <c r="H16" s="18">
        <v>0.34</v>
      </c>
      <c r="I16" s="15">
        <v>388</v>
      </c>
      <c r="J16" s="19">
        <f t="shared" ref="J16:J19" si="14">I16/F16</f>
        <v>1.94</v>
      </c>
      <c r="K16" s="19">
        <f t="shared" ref="K16:K19" si="15">J16*100</f>
        <v>194</v>
      </c>
      <c r="L16" s="15"/>
      <c r="M16" s="15"/>
      <c r="N16" s="15"/>
      <c r="O16" s="15"/>
      <c r="P16" s="20"/>
      <c r="Q16" s="20"/>
      <c r="R16" s="20"/>
      <c r="S16" s="65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15.75" customHeight="1" x14ac:dyDescent="0.25">
      <c r="A17" s="15"/>
      <c r="B17" s="15"/>
      <c r="C17" s="20" t="s">
        <v>42</v>
      </c>
      <c r="D17" s="20" t="s">
        <v>45</v>
      </c>
      <c r="E17" s="15" t="s">
        <v>24</v>
      </c>
      <c r="F17" s="15">
        <v>55</v>
      </c>
      <c r="G17" s="15">
        <v>150</v>
      </c>
      <c r="H17" s="18">
        <v>0</v>
      </c>
      <c r="I17" s="15">
        <v>150</v>
      </c>
      <c r="J17" s="19">
        <f t="shared" si="14"/>
        <v>2.7272727272727271</v>
      </c>
      <c r="K17" s="19">
        <f t="shared" si="15"/>
        <v>272.72727272727269</v>
      </c>
      <c r="L17" s="15">
        <v>50</v>
      </c>
      <c r="M17" s="15">
        <v>100</v>
      </c>
      <c r="N17" s="25">
        <v>0.1</v>
      </c>
      <c r="O17" s="15">
        <v>90</v>
      </c>
      <c r="P17" s="20">
        <f t="shared" ref="P17:P19" si="16">O17/L17</f>
        <v>1.8</v>
      </c>
      <c r="Q17" s="20">
        <f t="shared" ref="Q17:Q19" si="17">P17*100</f>
        <v>180</v>
      </c>
      <c r="R17" s="29">
        <f t="shared" ref="R17:S17" si="18">J17-P17</f>
        <v>0.92727272727272703</v>
      </c>
      <c r="S17" s="65">
        <f t="shared" si="18"/>
        <v>92.727272727272691</v>
      </c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15.75" customHeight="1" x14ac:dyDescent="0.25">
      <c r="A18" s="15"/>
      <c r="B18" s="15"/>
      <c r="C18" s="20"/>
      <c r="D18" s="20" t="s">
        <v>50</v>
      </c>
      <c r="E18" s="15" t="s">
        <v>24</v>
      </c>
      <c r="F18" s="15">
        <v>55</v>
      </c>
      <c r="G18" s="15">
        <v>150</v>
      </c>
      <c r="H18" s="18">
        <v>0</v>
      </c>
      <c r="I18" s="15">
        <v>150</v>
      </c>
      <c r="J18" s="19">
        <f t="shared" si="14"/>
        <v>2.7272727272727271</v>
      </c>
      <c r="K18" s="19">
        <f t="shared" si="15"/>
        <v>272.72727272727269</v>
      </c>
      <c r="L18" s="15">
        <v>50</v>
      </c>
      <c r="M18" s="15">
        <v>100</v>
      </c>
      <c r="N18" s="25">
        <v>0.1</v>
      </c>
      <c r="O18" s="15">
        <v>90</v>
      </c>
      <c r="P18" s="20">
        <f t="shared" si="16"/>
        <v>1.8</v>
      </c>
      <c r="Q18" s="20">
        <f t="shared" si="17"/>
        <v>180</v>
      </c>
      <c r="R18" s="29">
        <f t="shared" ref="R18:S18" si="19">J18-P18</f>
        <v>0.92727272727272703</v>
      </c>
      <c r="S18" s="65">
        <f t="shared" si="19"/>
        <v>92.727272727272691</v>
      </c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15.75" customHeight="1" x14ac:dyDescent="0.25">
      <c r="A19" s="15"/>
      <c r="B19" s="15"/>
      <c r="C19" s="20"/>
      <c r="D19" s="20" t="s">
        <v>44</v>
      </c>
      <c r="E19" s="15" t="s">
        <v>30</v>
      </c>
      <c r="F19" s="15">
        <v>60</v>
      </c>
      <c r="G19" s="15">
        <v>160</v>
      </c>
      <c r="H19" s="18">
        <v>0.28000000000000003</v>
      </c>
      <c r="I19" s="15">
        <v>114</v>
      </c>
      <c r="J19" s="19">
        <f t="shared" si="14"/>
        <v>1.9</v>
      </c>
      <c r="K19" s="19">
        <f t="shared" si="15"/>
        <v>190</v>
      </c>
      <c r="L19" s="15">
        <v>50</v>
      </c>
      <c r="M19" s="15">
        <v>100</v>
      </c>
      <c r="N19" s="25">
        <v>0.1</v>
      </c>
      <c r="O19" s="15">
        <v>90</v>
      </c>
      <c r="P19" s="20">
        <f t="shared" si="16"/>
        <v>1.8</v>
      </c>
      <c r="Q19" s="20">
        <f t="shared" si="17"/>
        <v>180</v>
      </c>
      <c r="R19" s="29">
        <f t="shared" ref="R19:S19" si="20">J19-P19</f>
        <v>9.9999999999999867E-2</v>
      </c>
      <c r="S19" s="65">
        <f t="shared" si="20"/>
        <v>10</v>
      </c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15.75" customHeight="1" x14ac:dyDescent="0.25">
      <c r="A20" s="15"/>
      <c r="B20" s="15"/>
      <c r="C20" s="20"/>
      <c r="D20" s="64" t="s">
        <v>52</v>
      </c>
      <c r="E20" s="15"/>
      <c r="F20" s="15"/>
      <c r="G20" s="15"/>
      <c r="H20" s="25"/>
      <c r="I20" s="15"/>
      <c r="J20" s="19"/>
      <c r="K20" s="19"/>
      <c r="L20" s="15"/>
      <c r="M20" s="15"/>
      <c r="N20" s="25"/>
      <c r="O20" s="15"/>
      <c r="P20" s="19"/>
      <c r="Q20" s="19"/>
      <c r="R20" s="15"/>
      <c r="S20" s="65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15.75" customHeight="1" x14ac:dyDescent="0.25">
      <c r="A21" s="14" t="s">
        <v>101</v>
      </c>
      <c r="B21" s="14" t="s">
        <v>53</v>
      </c>
      <c r="C21" s="16" t="s">
        <v>37</v>
      </c>
      <c r="D21" s="15" t="s">
        <v>54</v>
      </c>
      <c r="E21" s="15" t="s">
        <v>20</v>
      </c>
      <c r="F21" s="15"/>
      <c r="G21" s="15"/>
      <c r="H21" s="18"/>
      <c r="I21" s="15"/>
      <c r="J21" s="19"/>
      <c r="K21" s="19"/>
      <c r="L21" s="15"/>
      <c r="M21" s="15"/>
      <c r="N21" s="15"/>
      <c r="O21" s="15"/>
      <c r="P21" s="20"/>
      <c r="Q21" s="20"/>
      <c r="R21" s="20"/>
      <c r="S21" s="65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15.75" customHeight="1" x14ac:dyDescent="0.25">
      <c r="A22" s="15"/>
      <c r="B22" s="15"/>
      <c r="C22" s="20"/>
      <c r="D22" s="20" t="s">
        <v>23</v>
      </c>
      <c r="E22" s="15" t="s">
        <v>24</v>
      </c>
      <c r="F22" s="15">
        <v>100</v>
      </c>
      <c r="G22" s="15">
        <v>300</v>
      </c>
      <c r="H22" s="18">
        <v>0</v>
      </c>
      <c r="I22" s="15">
        <v>300</v>
      </c>
      <c r="J22" s="19">
        <f>I22/F22</f>
        <v>3</v>
      </c>
      <c r="K22" s="19">
        <f>J22*100</f>
        <v>300</v>
      </c>
      <c r="L22" s="15"/>
      <c r="M22" s="15"/>
      <c r="N22" s="15"/>
      <c r="O22" s="15"/>
      <c r="P22" s="15"/>
      <c r="Q22" s="15"/>
      <c r="R22" s="15"/>
      <c r="S22" s="65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15.75" customHeight="1" x14ac:dyDescent="0.25">
      <c r="A23" s="15"/>
      <c r="B23" s="15"/>
      <c r="C23" s="20" t="s">
        <v>42</v>
      </c>
      <c r="D23" s="20" t="s">
        <v>43</v>
      </c>
      <c r="E23" s="15" t="s">
        <v>22</v>
      </c>
      <c r="F23" s="15"/>
      <c r="G23" s="15"/>
      <c r="H23" s="18"/>
      <c r="I23" s="15"/>
      <c r="J23" s="19"/>
      <c r="K23" s="19"/>
      <c r="L23" s="15"/>
      <c r="M23" s="15"/>
      <c r="N23" s="25"/>
      <c r="O23" s="15"/>
      <c r="P23" s="20"/>
      <c r="Q23" s="20"/>
      <c r="R23" s="29">
        <f t="shared" ref="R23:S23" si="21">J23-P23</f>
        <v>0</v>
      </c>
      <c r="S23" s="65">
        <f t="shared" si="21"/>
        <v>0</v>
      </c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15.75" customHeight="1" x14ac:dyDescent="0.25">
      <c r="A24" s="15"/>
      <c r="B24" s="15"/>
      <c r="C24" s="20"/>
      <c r="D24" s="50" t="s">
        <v>44</v>
      </c>
      <c r="E24" s="20" t="s">
        <v>55</v>
      </c>
      <c r="F24" s="15"/>
      <c r="G24" s="15"/>
      <c r="H24" s="18"/>
      <c r="I24" s="15"/>
      <c r="J24" s="19"/>
      <c r="K24" s="19"/>
      <c r="L24" s="15"/>
      <c r="M24" s="15"/>
      <c r="N24" s="25"/>
      <c r="O24" s="15"/>
      <c r="P24" s="20"/>
      <c r="Q24" s="20">
        <f t="shared" ref="Q24:Q25" si="22">P24*100</f>
        <v>0</v>
      </c>
      <c r="R24" s="29">
        <f t="shared" ref="R24:S24" si="23">J24-P24</f>
        <v>0</v>
      </c>
      <c r="S24" s="65">
        <f t="shared" si="23"/>
        <v>0</v>
      </c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15.75" customHeight="1" x14ac:dyDescent="0.25">
      <c r="A25" s="15"/>
      <c r="B25" s="15"/>
      <c r="C25" s="20"/>
      <c r="D25" s="50" t="s">
        <v>50</v>
      </c>
      <c r="E25" s="15" t="s">
        <v>24</v>
      </c>
      <c r="F25" s="15">
        <v>60</v>
      </c>
      <c r="G25" s="15">
        <v>150</v>
      </c>
      <c r="H25" s="18">
        <v>0</v>
      </c>
      <c r="I25" s="15">
        <v>150</v>
      </c>
      <c r="J25" s="19">
        <f>I25/F25</f>
        <v>2.5</v>
      </c>
      <c r="K25" s="19">
        <f>J25*100</f>
        <v>250</v>
      </c>
      <c r="L25" s="15">
        <v>50</v>
      </c>
      <c r="M25" s="15">
        <v>100</v>
      </c>
      <c r="N25" s="25">
        <v>0.1</v>
      </c>
      <c r="O25" s="15">
        <v>90</v>
      </c>
      <c r="P25" s="20">
        <f>O25/L25</f>
        <v>1.8</v>
      </c>
      <c r="Q25" s="20">
        <f t="shared" si="22"/>
        <v>180</v>
      </c>
      <c r="R25" s="29">
        <f t="shared" ref="R25:S25" si="24">J25-P25</f>
        <v>0.7</v>
      </c>
      <c r="S25" s="65">
        <f t="shared" si="24"/>
        <v>70</v>
      </c>
      <c r="T25" s="32"/>
      <c r="U25" s="8"/>
      <c r="V25" s="8"/>
      <c r="W25" s="8"/>
      <c r="X25" s="8"/>
      <c r="Y25" s="8"/>
      <c r="Z25" s="8"/>
      <c r="AA25" s="8"/>
      <c r="AB25" s="8"/>
      <c r="AC25" s="8"/>
    </row>
    <row r="26" spans="1:29" ht="15.75" customHeight="1" x14ac:dyDescent="0.25">
      <c r="A26" s="15"/>
      <c r="B26" s="15"/>
      <c r="C26" s="20"/>
      <c r="D26" s="64" t="s">
        <v>103</v>
      </c>
      <c r="E26" s="20"/>
      <c r="F26" s="15"/>
      <c r="G26" s="15"/>
      <c r="H26" s="25"/>
      <c r="I26" s="15"/>
      <c r="J26" s="19"/>
      <c r="K26" s="19"/>
      <c r="L26" s="15"/>
      <c r="M26" s="15"/>
      <c r="N26" s="25"/>
      <c r="O26" s="15"/>
      <c r="P26" s="20"/>
      <c r="Q26" s="20"/>
      <c r="R26" s="29"/>
      <c r="S26" s="65"/>
      <c r="T26" s="32"/>
      <c r="U26" s="8"/>
      <c r="V26" s="8"/>
      <c r="W26" s="8"/>
      <c r="X26" s="8"/>
      <c r="Y26" s="8"/>
      <c r="Z26" s="8"/>
      <c r="AA26" s="8"/>
      <c r="AB26" s="8"/>
      <c r="AC26" s="8"/>
    </row>
    <row r="27" spans="1:29" ht="15.75" customHeight="1" x14ac:dyDescent="0.25">
      <c r="A27" s="14" t="s">
        <v>101</v>
      </c>
      <c r="B27" s="14" t="s">
        <v>58</v>
      </c>
      <c r="C27" s="16" t="s">
        <v>37</v>
      </c>
      <c r="D27" s="15" t="s">
        <v>23</v>
      </c>
      <c r="E27" s="15" t="s">
        <v>24</v>
      </c>
      <c r="F27" s="15">
        <v>100</v>
      </c>
      <c r="G27" s="15">
        <v>300</v>
      </c>
      <c r="H27" s="18">
        <v>0</v>
      </c>
      <c r="I27" s="15">
        <v>300</v>
      </c>
      <c r="J27" s="19">
        <f t="shared" ref="J27:J28" si="25">I27/F27</f>
        <v>3</v>
      </c>
      <c r="K27" s="19">
        <f t="shared" ref="K27:K28" si="26">J27*100</f>
        <v>300</v>
      </c>
      <c r="L27" s="15"/>
      <c r="M27" s="15"/>
      <c r="N27" s="25"/>
      <c r="O27" s="15"/>
      <c r="P27" s="20"/>
      <c r="Q27" s="20"/>
      <c r="R27" s="29"/>
      <c r="S27" s="65"/>
      <c r="T27" s="32"/>
      <c r="U27" s="8"/>
      <c r="V27" s="8"/>
      <c r="W27" s="8"/>
      <c r="X27" s="8"/>
      <c r="Y27" s="8"/>
      <c r="Z27" s="8"/>
      <c r="AA27" s="8"/>
      <c r="AB27" s="8"/>
      <c r="AC27" s="8"/>
    </row>
    <row r="28" spans="1:29" ht="15.75" customHeight="1" x14ac:dyDescent="0.25">
      <c r="A28" s="15"/>
      <c r="B28" s="15"/>
      <c r="C28" s="20"/>
      <c r="D28" s="15" t="s">
        <v>54</v>
      </c>
      <c r="E28" s="15" t="s">
        <v>20</v>
      </c>
      <c r="F28" s="15">
        <v>200</v>
      </c>
      <c r="G28" s="15">
        <v>595</v>
      </c>
      <c r="H28" s="18">
        <v>0.28000000000000003</v>
      </c>
      <c r="I28" s="15">
        <v>425</v>
      </c>
      <c r="J28" s="19">
        <f t="shared" si="25"/>
        <v>2.125</v>
      </c>
      <c r="K28" s="19">
        <f t="shared" si="26"/>
        <v>212.5</v>
      </c>
      <c r="L28" s="15"/>
      <c r="M28" s="15"/>
      <c r="N28" s="25"/>
      <c r="O28" s="15"/>
      <c r="P28" s="20"/>
      <c r="Q28" s="20"/>
      <c r="R28" s="29"/>
      <c r="S28" s="65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15.75" customHeight="1" x14ac:dyDescent="0.25">
      <c r="A29" s="15"/>
      <c r="B29" s="15"/>
      <c r="C29" s="20"/>
      <c r="D29" s="15" t="s">
        <v>21</v>
      </c>
      <c r="E29" s="15" t="s">
        <v>22</v>
      </c>
      <c r="F29" s="15"/>
      <c r="G29" s="15"/>
      <c r="H29" s="18"/>
      <c r="I29" s="15"/>
      <c r="J29" s="19"/>
      <c r="K29" s="19"/>
      <c r="L29" s="15"/>
      <c r="M29" s="15"/>
      <c r="N29" s="25"/>
      <c r="O29" s="15"/>
      <c r="P29" s="20"/>
      <c r="Q29" s="20"/>
      <c r="R29" s="29"/>
      <c r="S29" s="65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15.75" customHeight="1" x14ac:dyDescent="0.25">
      <c r="A30" s="15"/>
      <c r="B30" s="15"/>
      <c r="C30" s="20" t="s">
        <v>42</v>
      </c>
      <c r="D30" s="50" t="s">
        <v>44</v>
      </c>
      <c r="E30" s="20" t="s">
        <v>55</v>
      </c>
      <c r="F30" s="15">
        <v>60</v>
      </c>
      <c r="G30" s="15">
        <v>160</v>
      </c>
      <c r="H30" s="18">
        <v>0.28000000000000003</v>
      </c>
      <c r="I30" s="15">
        <v>114</v>
      </c>
      <c r="J30" s="19">
        <f t="shared" ref="J30:J31" si="27">I30/F30</f>
        <v>1.9</v>
      </c>
      <c r="K30" s="19">
        <f t="shared" ref="K30:K31" si="28">J30*100</f>
        <v>190</v>
      </c>
      <c r="L30" s="15">
        <v>50</v>
      </c>
      <c r="M30" s="15">
        <v>100</v>
      </c>
      <c r="N30" s="25">
        <v>0.1</v>
      </c>
      <c r="O30" s="15">
        <v>90</v>
      </c>
      <c r="P30" s="20">
        <f t="shared" ref="P30:P31" si="29">O30/L30</f>
        <v>1.8</v>
      </c>
      <c r="Q30" s="20">
        <f t="shared" ref="Q30:Q31" si="30">P30*100</f>
        <v>180</v>
      </c>
      <c r="R30" s="29">
        <f t="shared" ref="R30:S30" si="31">J30-P30</f>
        <v>9.9999999999999867E-2</v>
      </c>
      <c r="S30" s="65">
        <f t="shared" si="31"/>
        <v>10</v>
      </c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 ht="15.75" customHeight="1" x14ac:dyDescent="0.25">
      <c r="A31" s="15"/>
      <c r="B31" s="15"/>
      <c r="C31" s="20"/>
      <c r="D31" s="50" t="s">
        <v>56</v>
      </c>
      <c r="E31" s="15" t="s">
        <v>34</v>
      </c>
      <c r="F31" s="15">
        <v>60</v>
      </c>
      <c r="G31" s="15">
        <v>30</v>
      </c>
      <c r="H31" s="18">
        <v>0</v>
      </c>
      <c r="I31" s="15">
        <v>30</v>
      </c>
      <c r="J31" s="19">
        <f t="shared" si="27"/>
        <v>0.5</v>
      </c>
      <c r="K31" s="19">
        <f t="shared" si="28"/>
        <v>50</v>
      </c>
      <c r="L31" s="15">
        <v>50</v>
      </c>
      <c r="M31" s="15">
        <v>100</v>
      </c>
      <c r="N31" s="25">
        <v>0.1</v>
      </c>
      <c r="O31" s="15">
        <v>90</v>
      </c>
      <c r="P31" s="20">
        <f t="shared" si="29"/>
        <v>1.8</v>
      </c>
      <c r="Q31" s="20">
        <f t="shared" si="30"/>
        <v>180</v>
      </c>
      <c r="R31" s="29">
        <f t="shared" ref="R31:S31" si="32">J31-P31</f>
        <v>-1.3</v>
      </c>
      <c r="S31" s="65">
        <f t="shared" si="32"/>
        <v>-130</v>
      </c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 ht="15.75" customHeight="1" x14ac:dyDescent="0.25">
      <c r="A32" s="24"/>
      <c r="B32" s="24"/>
      <c r="C32" s="24"/>
      <c r="D32" s="66" t="s">
        <v>59</v>
      </c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67"/>
      <c r="T32" s="37"/>
      <c r="U32" s="37"/>
      <c r="V32" s="37"/>
      <c r="W32" s="37"/>
      <c r="X32" s="37"/>
      <c r="Y32" s="37"/>
      <c r="Z32" s="37"/>
      <c r="AA32" s="37"/>
      <c r="AB32" s="37"/>
      <c r="AC32" s="37"/>
    </row>
    <row r="33" spans="1:29" ht="15.75" customHeight="1" x14ac:dyDescent="0.25">
      <c r="A33" s="37"/>
      <c r="B33" s="37"/>
      <c r="C33" s="37"/>
      <c r="D33" s="68"/>
      <c r="E33" s="37"/>
      <c r="F33" s="37"/>
      <c r="G33" s="37"/>
      <c r="H33" s="37"/>
      <c r="I33" s="37"/>
      <c r="J33" s="37"/>
      <c r="K33" s="37"/>
      <c r="L33" s="37"/>
      <c r="M33" s="37"/>
      <c r="N33" s="69"/>
      <c r="O33" s="37"/>
      <c r="P33" s="37"/>
      <c r="Q33" s="37"/>
      <c r="R33" s="37"/>
      <c r="S33" s="70"/>
      <c r="T33" s="37"/>
      <c r="U33" s="37"/>
      <c r="V33" s="37"/>
      <c r="W33" s="37"/>
      <c r="X33" s="37"/>
      <c r="Y33" s="37"/>
      <c r="Z33" s="37"/>
      <c r="AA33" s="37"/>
      <c r="AB33" s="37"/>
      <c r="AC33" s="37"/>
    </row>
    <row r="34" spans="1:29" ht="15.75" customHeight="1" x14ac:dyDescent="0.25">
      <c r="A34" s="37"/>
      <c r="B34" s="37"/>
      <c r="C34" s="37"/>
      <c r="D34" s="68"/>
      <c r="E34" s="37"/>
      <c r="F34" s="37"/>
      <c r="G34" s="37"/>
      <c r="H34" s="37"/>
      <c r="I34" s="37"/>
      <c r="J34" s="37"/>
      <c r="K34" s="37"/>
      <c r="L34" s="37"/>
      <c r="M34" s="37"/>
      <c r="N34" s="69"/>
      <c r="O34" s="37"/>
      <c r="P34" s="37"/>
      <c r="Q34" s="37"/>
      <c r="R34" s="37"/>
      <c r="S34" s="70"/>
      <c r="T34" s="37"/>
      <c r="U34" s="37"/>
      <c r="V34" s="37"/>
      <c r="W34" s="37"/>
      <c r="X34" s="37"/>
      <c r="Y34" s="37"/>
      <c r="Z34" s="37"/>
      <c r="AA34" s="37"/>
      <c r="AB34" s="37"/>
      <c r="AC34" s="37"/>
    </row>
    <row r="35" spans="1:29" ht="15.75" customHeight="1" x14ac:dyDescent="0.25">
      <c r="A35" s="37"/>
      <c r="B35" s="37"/>
      <c r="C35" s="37"/>
      <c r="D35" s="68"/>
      <c r="E35" s="37"/>
      <c r="F35" s="37"/>
      <c r="G35" s="37"/>
      <c r="H35" s="37"/>
      <c r="I35" s="37"/>
      <c r="J35" s="37"/>
      <c r="K35" s="37"/>
      <c r="L35" s="37"/>
      <c r="M35" s="37"/>
      <c r="N35" s="69"/>
      <c r="O35" s="37"/>
      <c r="P35" s="37"/>
      <c r="Q35" s="37"/>
      <c r="R35" s="37"/>
      <c r="S35" s="70"/>
      <c r="T35" s="37"/>
      <c r="U35" s="37"/>
      <c r="V35" s="37"/>
      <c r="W35" s="37"/>
      <c r="X35" s="37"/>
      <c r="Y35" s="37"/>
      <c r="Z35" s="37"/>
      <c r="AA35" s="37"/>
      <c r="AB35" s="37"/>
      <c r="AC35" s="37"/>
    </row>
    <row r="36" spans="1:29" ht="15.75" customHeight="1" x14ac:dyDescent="0.25">
      <c r="M36" s="71"/>
    </row>
    <row r="37" spans="1:29" ht="15.75" customHeight="1" x14ac:dyDescent="0.25">
      <c r="M37" s="71"/>
    </row>
    <row r="38" spans="1:29" ht="15.75" customHeight="1" x14ac:dyDescent="0.25">
      <c r="M38" s="71"/>
    </row>
    <row r="39" spans="1:29" ht="15.75" customHeight="1" x14ac:dyDescent="0.25">
      <c r="M39" s="71"/>
    </row>
    <row r="40" spans="1:29" ht="15.75" customHeight="1" x14ac:dyDescent="0.25">
      <c r="M40" s="71"/>
    </row>
    <row r="41" spans="1:29" ht="15.75" customHeight="1" x14ac:dyDescent="0.25">
      <c r="M41" s="71"/>
    </row>
    <row r="42" spans="1:29" ht="15.75" customHeight="1" x14ac:dyDescent="0.25">
      <c r="M42" s="71"/>
    </row>
    <row r="43" spans="1:29" ht="15.75" customHeight="1" x14ac:dyDescent="0.25">
      <c r="M43" s="71"/>
    </row>
    <row r="44" spans="1:29" ht="15.75" customHeight="1" x14ac:dyDescent="0.25">
      <c r="M44" s="71"/>
    </row>
    <row r="45" spans="1:29" ht="15.75" customHeight="1" x14ac:dyDescent="0.25">
      <c r="M45" s="71"/>
    </row>
    <row r="46" spans="1:29" ht="15.75" customHeight="1" x14ac:dyDescent="0.25">
      <c r="M46" s="71"/>
    </row>
    <row r="47" spans="1:29" ht="15.75" customHeight="1" x14ac:dyDescent="0.25">
      <c r="M47" s="71"/>
    </row>
    <row r="48" spans="1:29" ht="15.75" customHeight="1" x14ac:dyDescent="0.25">
      <c r="S48" s="71"/>
    </row>
    <row r="49" spans="19:19" ht="15.75" customHeight="1" x14ac:dyDescent="0.25">
      <c r="S49" s="71"/>
    </row>
    <row r="50" spans="19:19" ht="15.75" customHeight="1" x14ac:dyDescent="0.25">
      <c r="S50" s="71"/>
    </row>
    <row r="51" spans="19:19" ht="15.75" customHeight="1" x14ac:dyDescent="0.25">
      <c r="S51" s="71"/>
    </row>
    <row r="52" spans="19:19" ht="15.75" customHeight="1" x14ac:dyDescent="0.25">
      <c r="S52" s="71"/>
    </row>
    <row r="53" spans="19:19" ht="15.75" customHeight="1" x14ac:dyDescent="0.25">
      <c r="S53" s="71"/>
    </row>
    <row r="54" spans="19:19" ht="15.75" customHeight="1" x14ac:dyDescent="0.25">
      <c r="S54" s="71"/>
    </row>
    <row r="55" spans="19:19" ht="15.75" customHeight="1" x14ac:dyDescent="0.25">
      <c r="S55" s="71"/>
    </row>
    <row r="56" spans="19:19" ht="15.75" customHeight="1" x14ac:dyDescent="0.25">
      <c r="S56" s="71"/>
    </row>
    <row r="57" spans="19:19" ht="15.75" customHeight="1" x14ac:dyDescent="0.25">
      <c r="S57" s="71"/>
    </row>
    <row r="58" spans="19:19" ht="15.75" customHeight="1" x14ac:dyDescent="0.25">
      <c r="S58" s="71"/>
    </row>
    <row r="59" spans="19:19" ht="15.75" customHeight="1" x14ac:dyDescent="0.25">
      <c r="S59" s="71"/>
    </row>
    <row r="60" spans="19:19" ht="15.75" customHeight="1" x14ac:dyDescent="0.25">
      <c r="S60" s="71"/>
    </row>
    <row r="61" spans="19:19" ht="15.75" customHeight="1" x14ac:dyDescent="0.25">
      <c r="S61" s="71"/>
    </row>
    <row r="62" spans="19:19" ht="15.75" customHeight="1" x14ac:dyDescent="0.25">
      <c r="S62" s="71"/>
    </row>
    <row r="63" spans="19:19" ht="15.75" customHeight="1" x14ac:dyDescent="0.25">
      <c r="S63" s="71"/>
    </row>
    <row r="64" spans="19:19" ht="15.75" customHeight="1" x14ac:dyDescent="0.25">
      <c r="S64" s="71"/>
    </row>
    <row r="65" spans="19:19" ht="15.75" customHeight="1" x14ac:dyDescent="0.25">
      <c r="S65" s="71"/>
    </row>
    <row r="66" spans="19:19" ht="15.75" customHeight="1" x14ac:dyDescent="0.25">
      <c r="S66" s="71"/>
    </row>
    <row r="67" spans="19:19" ht="15.75" customHeight="1" x14ac:dyDescent="0.25">
      <c r="S67" s="71"/>
    </row>
    <row r="68" spans="19:19" ht="15.75" customHeight="1" x14ac:dyDescent="0.25">
      <c r="S68" s="71"/>
    </row>
    <row r="69" spans="19:19" ht="15.75" customHeight="1" x14ac:dyDescent="0.25">
      <c r="S69" s="71"/>
    </row>
    <row r="70" spans="19:19" ht="15.75" customHeight="1" x14ac:dyDescent="0.25">
      <c r="S70" s="71"/>
    </row>
    <row r="71" spans="19:19" ht="15.75" customHeight="1" x14ac:dyDescent="0.25">
      <c r="S71" s="71"/>
    </row>
    <row r="72" spans="19:19" ht="15.75" customHeight="1" x14ac:dyDescent="0.25">
      <c r="S72" s="71"/>
    </row>
    <row r="73" spans="19:19" ht="15.75" customHeight="1" x14ac:dyDescent="0.25">
      <c r="S73" s="71"/>
    </row>
    <row r="74" spans="19:19" ht="15.75" customHeight="1" x14ac:dyDescent="0.25">
      <c r="S74" s="71"/>
    </row>
    <row r="75" spans="19:19" ht="15.75" customHeight="1" x14ac:dyDescent="0.25">
      <c r="S75" s="71"/>
    </row>
    <row r="76" spans="19:19" ht="15.75" customHeight="1" x14ac:dyDescent="0.25">
      <c r="S76" s="71"/>
    </row>
    <row r="77" spans="19:19" ht="15.75" customHeight="1" x14ac:dyDescent="0.25">
      <c r="S77" s="71"/>
    </row>
    <row r="78" spans="19:19" ht="15.75" customHeight="1" x14ac:dyDescent="0.25">
      <c r="S78" s="71"/>
    </row>
    <row r="79" spans="19:19" ht="15.75" customHeight="1" x14ac:dyDescent="0.25">
      <c r="S79" s="71"/>
    </row>
    <row r="80" spans="19:19" ht="15.75" customHeight="1" x14ac:dyDescent="0.25">
      <c r="S80" s="71"/>
    </row>
    <row r="81" spans="19:19" ht="15.75" customHeight="1" x14ac:dyDescent="0.25">
      <c r="S81" s="71"/>
    </row>
    <row r="82" spans="19:19" ht="15.75" customHeight="1" x14ac:dyDescent="0.25">
      <c r="S82" s="71"/>
    </row>
    <row r="83" spans="19:19" ht="15.75" customHeight="1" x14ac:dyDescent="0.25">
      <c r="S83" s="71"/>
    </row>
    <row r="84" spans="19:19" ht="15.75" customHeight="1" x14ac:dyDescent="0.25">
      <c r="S84" s="71"/>
    </row>
    <row r="85" spans="19:19" ht="15.75" customHeight="1" x14ac:dyDescent="0.25">
      <c r="S85" s="71"/>
    </row>
    <row r="86" spans="19:19" ht="15.75" customHeight="1" x14ac:dyDescent="0.25">
      <c r="S86" s="71"/>
    </row>
    <row r="87" spans="19:19" ht="15.75" customHeight="1" x14ac:dyDescent="0.25">
      <c r="S87" s="71"/>
    </row>
    <row r="88" spans="19:19" ht="15.75" customHeight="1" x14ac:dyDescent="0.25">
      <c r="S88" s="71"/>
    </row>
    <row r="89" spans="19:19" ht="15.75" customHeight="1" x14ac:dyDescent="0.25">
      <c r="S89" s="71"/>
    </row>
    <row r="90" spans="19:19" ht="15.75" customHeight="1" x14ac:dyDescent="0.25">
      <c r="S90" s="71"/>
    </row>
    <row r="91" spans="19:19" ht="15.75" customHeight="1" x14ac:dyDescent="0.25">
      <c r="S91" s="71"/>
    </row>
    <row r="92" spans="19:19" ht="15.75" customHeight="1" x14ac:dyDescent="0.25">
      <c r="S92" s="71"/>
    </row>
    <row r="93" spans="19:19" ht="15.75" customHeight="1" x14ac:dyDescent="0.25">
      <c r="S93" s="71"/>
    </row>
    <row r="94" spans="19:19" ht="15.75" customHeight="1" x14ac:dyDescent="0.25">
      <c r="S94" s="71"/>
    </row>
    <row r="95" spans="19:19" ht="15.75" customHeight="1" x14ac:dyDescent="0.25">
      <c r="S95" s="71"/>
    </row>
    <row r="96" spans="19:19" ht="15.75" customHeight="1" x14ac:dyDescent="0.25">
      <c r="S96" s="71"/>
    </row>
    <row r="97" spans="19:19" ht="15.75" customHeight="1" x14ac:dyDescent="0.25">
      <c r="S97" s="71"/>
    </row>
    <row r="98" spans="19:19" ht="15.75" customHeight="1" x14ac:dyDescent="0.25">
      <c r="S98" s="71"/>
    </row>
    <row r="99" spans="19:19" ht="15.75" customHeight="1" x14ac:dyDescent="0.25">
      <c r="S99" s="71"/>
    </row>
    <row r="100" spans="19:19" ht="15.75" customHeight="1" x14ac:dyDescent="0.25">
      <c r="S100" s="71"/>
    </row>
    <row r="101" spans="19:19" ht="15.75" customHeight="1" x14ac:dyDescent="0.25">
      <c r="S101" s="71"/>
    </row>
    <row r="102" spans="19:19" ht="15.75" customHeight="1" x14ac:dyDescent="0.25">
      <c r="S102" s="71"/>
    </row>
    <row r="103" spans="19:19" ht="15.75" customHeight="1" x14ac:dyDescent="0.25">
      <c r="S103" s="71"/>
    </row>
    <row r="104" spans="19:19" ht="15.75" customHeight="1" x14ac:dyDescent="0.25">
      <c r="S104" s="71"/>
    </row>
    <row r="105" spans="19:19" ht="15.75" customHeight="1" x14ac:dyDescent="0.25">
      <c r="S105" s="71"/>
    </row>
    <row r="106" spans="19:19" ht="15.75" customHeight="1" x14ac:dyDescent="0.25">
      <c r="S106" s="71"/>
    </row>
    <row r="107" spans="19:19" ht="15.75" customHeight="1" x14ac:dyDescent="0.25">
      <c r="S107" s="71"/>
    </row>
    <row r="108" spans="19:19" ht="15.75" customHeight="1" x14ac:dyDescent="0.25">
      <c r="S108" s="71"/>
    </row>
    <row r="109" spans="19:19" ht="15.75" customHeight="1" x14ac:dyDescent="0.25">
      <c r="S109" s="71"/>
    </row>
    <row r="110" spans="19:19" ht="15.75" customHeight="1" x14ac:dyDescent="0.25">
      <c r="S110" s="71"/>
    </row>
    <row r="111" spans="19:19" ht="15.75" customHeight="1" x14ac:dyDescent="0.25">
      <c r="S111" s="71"/>
    </row>
    <row r="112" spans="19:19" ht="15.75" customHeight="1" x14ac:dyDescent="0.25">
      <c r="S112" s="71"/>
    </row>
    <row r="113" spans="19:19" ht="15.75" customHeight="1" x14ac:dyDescent="0.25">
      <c r="S113" s="71"/>
    </row>
    <row r="114" spans="19:19" ht="15.75" customHeight="1" x14ac:dyDescent="0.25">
      <c r="S114" s="71"/>
    </row>
    <row r="115" spans="19:19" ht="15.75" customHeight="1" x14ac:dyDescent="0.25">
      <c r="S115" s="71"/>
    </row>
    <row r="116" spans="19:19" ht="15.75" customHeight="1" x14ac:dyDescent="0.25">
      <c r="S116" s="71"/>
    </row>
    <row r="117" spans="19:19" ht="15.75" customHeight="1" x14ac:dyDescent="0.25">
      <c r="S117" s="71"/>
    </row>
    <row r="118" spans="19:19" ht="15.75" customHeight="1" x14ac:dyDescent="0.25">
      <c r="S118" s="71"/>
    </row>
    <row r="119" spans="19:19" ht="15.75" customHeight="1" x14ac:dyDescent="0.25">
      <c r="S119" s="71"/>
    </row>
    <row r="120" spans="19:19" ht="15.75" customHeight="1" x14ac:dyDescent="0.25">
      <c r="S120" s="71"/>
    </row>
    <row r="121" spans="19:19" ht="15.75" customHeight="1" x14ac:dyDescent="0.25">
      <c r="S121" s="71"/>
    </row>
    <row r="122" spans="19:19" ht="15.75" customHeight="1" x14ac:dyDescent="0.25">
      <c r="S122" s="71"/>
    </row>
    <row r="123" spans="19:19" ht="15.75" customHeight="1" x14ac:dyDescent="0.25">
      <c r="S123" s="71"/>
    </row>
    <row r="124" spans="19:19" ht="15.75" customHeight="1" x14ac:dyDescent="0.25">
      <c r="S124" s="71"/>
    </row>
    <row r="125" spans="19:19" ht="15.75" customHeight="1" x14ac:dyDescent="0.25">
      <c r="S125" s="71"/>
    </row>
    <row r="126" spans="19:19" ht="15.75" customHeight="1" x14ac:dyDescent="0.25">
      <c r="S126" s="71"/>
    </row>
    <row r="127" spans="19:19" ht="15.75" customHeight="1" x14ac:dyDescent="0.25">
      <c r="S127" s="71"/>
    </row>
    <row r="128" spans="19:19" ht="15.75" customHeight="1" x14ac:dyDescent="0.25">
      <c r="S128" s="71"/>
    </row>
    <row r="129" spans="19:19" ht="15.75" customHeight="1" x14ac:dyDescent="0.25">
      <c r="S129" s="71"/>
    </row>
    <row r="130" spans="19:19" ht="15.75" customHeight="1" x14ac:dyDescent="0.25">
      <c r="S130" s="71"/>
    </row>
    <row r="131" spans="19:19" ht="15.75" customHeight="1" x14ac:dyDescent="0.25">
      <c r="S131" s="71"/>
    </row>
    <row r="132" spans="19:19" ht="15.75" customHeight="1" x14ac:dyDescent="0.25">
      <c r="S132" s="71"/>
    </row>
    <row r="133" spans="19:19" ht="15.75" customHeight="1" x14ac:dyDescent="0.25">
      <c r="S133" s="71"/>
    </row>
    <row r="134" spans="19:19" ht="15.75" customHeight="1" x14ac:dyDescent="0.25">
      <c r="S134" s="71"/>
    </row>
    <row r="135" spans="19:19" ht="15.75" customHeight="1" x14ac:dyDescent="0.25">
      <c r="S135" s="71"/>
    </row>
    <row r="136" spans="19:19" ht="15.75" customHeight="1" x14ac:dyDescent="0.25">
      <c r="S136" s="71"/>
    </row>
    <row r="137" spans="19:19" ht="15.75" customHeight="1" x14ac:dyDescent="0.25">
      <c r="S137" s="71"/>
    </row>
    <row r="138" spans="19:19" ht="15.75" customHeight="1" x14ac:dyDescent="0.25">
      <c r="S138" s="71"/>
    </row>
    <row r="139" spans="19:19" ht="15.75" customHeight="1" x14ac:dyDescent="0.25">
      <c r="S139" s="71"/>
    </row>
    <row r="140" spans="19:19" ht="15.75" customHeight="1" x14ac:dyDescent="0.25">
      <c r="S140" s="71"/>
    </row>
    <row r="141" spans="19:19" ht="15.75" customHeight="1" x14ac:dyDescent="0.25">
      <c r="S141" s="71"/>
    </row>
    <row r="142" spans="19:19" ht="15.75" customHeight="1" x14ac:dyDescent="0.25">
      <c r="S142" s="71"/>
    </row>
    <row r="143" spans="19:19" ht="15.75" customHeight="1" x14ac:dyDescent="0.25">
      <c r="S143" s="71"/>
    </row>
    <row r="144" spans="19:19" ht="15.75" customHeight="1" x14ac:dyDescent="0.25">
      <c r="S144" s="71"/>
    </row>
    <row r="145" spans="19:19" ht="15.75" customHeight="1" x14ac:dyDescent="0.25">
      <c r="S145" s="71"/>
    </row>
    <row r="146" spans="19:19" ht="15.75" customHeight="1" x14ac:dyDescent="0.25">
      <c r="S146" s="71"/>
    </row>
    <row r="147" spans="19:19" ht="15.75" customHeight="1" x14ac:dyDescent="0.25">
      <c r="S147" s="71"/>
    </row>
    <row r="148" spans="19:19" ht="15.75" customHeight="1" x14ac:dyDescent="0.25">
      <c r="S148" s="71"/>
    </row>
    <row r="149" spans="19:19" ht="15.75" customHeight="1" x14ac:dyDescent="0.25">
      <c r="S149" s="71"/>
    </row>
    <row r="150" spans="19:19" ht="15.75" customHeight="1" x14ac:dyDescent="0.25">
      <c r="S150" s="71"/>
    </row>
    <row r="151" spans="19:19" ht="15.75" customHeight="1" x14ac:dyDescent="0.25">
      <c r="S151" s="71"/>
    </row>
    <row r="152" spans="19:19" ht="15.75" customHeight="1" x14ac:dyDescent="0.25">
      <c r="S152" s="71"/>
    </row>
    <row r="153" spans="19:19" ht="15.75" customHeight="1" x14ac:dyDescent="0.25">
      <c r="S153" s="71"/>
    </row>
    <row r="154" spans="19:19" ht="15.75" customHeight="1" x14ac:dyDescent="0.25">
      <c r="S154" s="71"/>
    </row>
    <row r="155" spans="19:19" ht="15.75" customHeight="1" x14ac:dyDescent="0.25">
      <c r="S155" s="71"/>
    </row>
    <row r="156" spans="19:19" ht="15.75" customHeight="1" x14ac:dyDescent="0.25">
      <c r="S156" s="71"/>
    </row>
    <row r="157" spans="19:19" ht="15.75" customHeight="1" x14ac:dyDescent="0.25">
      <c r="S157" s="71"/>
    </row>
    <row r="158" spans="19:19" ht="15.75" customHeight="1" x14ac:dyDescent="0.25">
      <c r="S158" s="71"/>
    </row>
    <row r="159" spans="19:19" ht="15.75" customHeight="1" x14ac:dyDescent="0.25">
      <c r="S159" s="71"/>
    </row>
    <row r="160" spans="19:19" ht="15.75" customHeight="1" x14ac:dyDescent="0.25">
      <c r="S160" s="71"/>
    </row>
    <row r="161" spans="19:19" ht="15.75" customHeight="1" x14ac:dyDescent="0.25">
      <c r="S161" s="71"/>
    </row>
    <row r="162" spans="19:19" ht="15.75" customHeight="1" x14ac:dyDescent="0.25">
      <c r="S162" s="71"/>
    </row>
    <row r="163" spans="19:19" ht="15.75" customHeight="1" x14ac:dyDescent="0.25">
      <c r="S163" s="71"/>
    </row>
    <row r="164" spans="19:19" ht="15.75" customHeight="1" x14ac:dyDescent="0.25">
      <c r="S164" s="71"/>
    </row>
    <row r="165" spans="19:19" ht="15.75" customHeight="1" x14ac:dyDescent="0.25">
      <c r="S165" s="71"/>
    </row>
    <row r="166" spans="19:19" ht="15.75" customHeight="1" x14ac:dyDescent="0.25">
      <c r="S166" s="71"/>
    </row>
    <row r="167" spans="19:19" ht="15.75" customHeight="1" x14ac:dyDescent="0.25">
      <c r="S167" s="71"/>
    </row>
    <row r="168" spans="19:19" ht="15.75" customHeight="1" x14ac:dyDescent="0.25">
      <c r="S168" s="71"/>
    </row>
    <row r="169" spans="19:19" ht="15.75" customHeight="1" x14ac:dyDescent="0.25">
      <c r="S169" s="71"/>
    </row>
    <row r="170" spans="19:19" ht="15.75" customHeight="1" x14ac:dyDescent="0.25">
      <c r="S170" s="71"/>
    </row>
    <row r="171" spans="19:19" ht="15.75" customHeight="1" x14ac:dyDescent="0.25">
      <c r="S171" s="71"/>
    </row>
    <row r="172" spans="19:19" ht="15.75" customHeight="1" x14ac:dyDescent="0.25">
      <c r="S172" s="71"/>
    </row>
    <row r="173" spans="19:19" ht="15.75" customHeight="1" x14ac:dyDescent="0.25">
      <c r="S173" s="71"/>
    </row>
    <row r="174" spans="19:19" ht="15.75" customHeight="1" x14ac:dyDescent="0.25">
      <c r="S174" s="71"/>
    </row>
    <row r="175" spans="19:19" ht="15.75" customHeight="1" x14ac:dyDescent="0.25">
      <c r="S175" s="71"/>
    </row>
    <row r="176" spans="19:19" ht="15.75" customHeight="1" x14ac:dyDescent="0.25">
      <c r="S176" s="71"/>
    </row>
    <row r="177" spans="19:19" ht="15.75" customHeight="1" x14ac:dyDescent="0.25">
      <c r="S177" s="71"/>
    </row>
    <row r="178" spans="19:19" ht="15.75" customHeight="1" x14ac:dyDescent="0.25">
      <c r="S178" s="71"/>
    </row>
    <row r="179" spans="19:19" ht="15.75" customHeight="1" x14ac:dyDescent="0.25">
      <c r="S179" s="71"/>
    </row>
    <row r="180" spans="19:19" ht="15.75" customHeight="1" x14ac:dyDescent="0.25">
      <c r="S180" s="71"/>
    </row>
    <row r="181" spans="19:19" ht="15.75" customHeight="1" x14ac:dyDescent="0.25">
      <c r="S181" s="71"/>
    </row>
    <row r="182" spans="19:19" ht="15.75" customHeight="1" x14ac:dyDescent="0.25">
      <c r="S182" s="71"/>
    </row>
    <row r="183" spans="19:19" ht="15.75" customHeight="1" x14ac:dyDescent="0.25">
      <c r="S183" s="71"/>
    </row>
    <row r="184" spans="19:19" ht="15.75" customHeight="1" x14ac:dyDescent="0.25">
      <c r="S184" s="71"/>
    </row>
    <row r="185" spans="19:19" ht="15.75" customHeight="1" x14ac:dyDescent="0.25">
      <c r="S185" s="71"/>
    </row>
    <row r="186" spans="19:19" ht="15.75" customHeight="1" x14ac:dyDescent="0.25">
      <c r="S186" s="71"/>
    </row>
    <row r="187" spans="19:19" ht="15.75" customHeight="1" x14ac:dyDescent="0.25">
      <c r="S187" s="71"/>
    </row>
    <row r="188" spans="19:19" ht="15.75" customHeight="1" x14ac:dyDescent="0.25">
      <c r="S188" s="71"/>
    </row>
    <row r="189" spans="19:19" ht="15.75" customHeight="1" x14ac:dyDescent="0.25">
      <c r="S189" s="71"/>
    </row>
    <row r="190" spans="19:19" ht="15.75" customHeight="1" x14ac:dyDescent="0.25">
      <c r="S190" s="71"/>
    </row>
    <row r="191" spans="19:19" ht="15.75" customHeight="1" x14ac:dyDescent="0.25">
      <c r="S191" s="71"/>
    </row>
    <row r="192" spans="19:19" ht="15.75" customHeight="1" x14ac:dyDescent="0.25">
      <c r="S192" s="71"/>
    </row>
    <row r="193" spans="19:19" ht="15.75" customHeight="1" x14ac:dyDescent="0.25">
      <c r="S193" s="71"/>
    </row>
    <row r="194" spans="19:19" ht="15.75" customHeight="1" x14ac:dyDescent="0.25">
      <c r="S194" s="71"/>
    </row>
    <row r="195" spans="19:19" ht="15.75" customHeight="1" x14ac:dyDescent="0.25">
      <c r="S195" s="71"/>
    </row>
    <row r="196" spans="19:19" ht="15.75" customHeight="1" x14ac:dyDescent="0.25">
      <c r="S196" s="71"/>
    </row>
    <row r="197" spans="19:19" ht="15.75" customHeight="1" x14ac:dyDescent="0.25">
      <c r="S197" s="71"/>
    </row>
    <row r="198" spans="19:19" ht="15.75" customHeight="1" x14ac:dyDescent="0.25">
      <c r="S198" s="71"/>
    </row>
    <row r="199" spans="19:19" ht="15.75" customHeight="1" x14ac:dyDescent="0.25">
      <c r="S199" s="71"/>
    </row>
    <row r="200" spans="19:19" ht="15.75" customHeight="1" x14ac:dyDescent="0.25">
      <c r="S200" s="71"/>
    </row>
    <row r="201" spans="19:19" ht="15.75" customHeight="1" x14ac:dyDescent="0.25">
      <c r="S201" s="71"/>
    </row>
    <row r="202" spans="19:19" ht="15.75" customHeight="1" x14ac:dyDescent="0.25">
      <c r="S202" s="71"/>
    </row>
    <row r="203" spans="19:19" ht="15.75" customHeight="1" x14ac:dyDescent="0.25">
      <c r="S203" s="71"/>
    </row>
    <row r="204" spans="19:19" ht="15.75" customHeight="1" x14ac:dyDescent="0.25">
      <c r="S204" s="71"/>
    </row>
    <row r="205" spans="19:19" ht="15.75" customHeight="1" x14ac:dyDescent="0.25">
      <c r="S205" s="71"/>
    </row>
    <row r="206" spans="19:19" ht="15.75" customHeight="1" x14ac:dyDescent="0.25">
      <c r="S206" s="71"/>
    </row>
    <row r="207" spans="19:19" ht="15.75" customHeight="1" x14ac:dyDescent="0.25">
      <c r="S207" s="71"/>
    </row>
    <row r="208" spans="19:19" ht="15.75" customHeight="1" x14ac:dyDescent="0.25">
      <c r="S208" s="71"/>
    </row>
    <row r="209" spans="19:19" ht="15.75" customHeight="1" x14ac:dyDescent="0.25">
      <c r="S209" s="71"/>
    </row>
    <row r="210" spans="19:19" ht="15.75" customHeight="1" x14ac:dyDescent="0.25">
      <c r="S210" s="71"/>
    </row>
    <row r="211" spans="19:19" ht="15.75" customHeight="1" x14ac:dyDescent="0.25">
      <c r="S211" s="71"/>
    </row>
    <row r="212" spans="19:19" ht="15.75" customHeight="1" x14ac:dyDescent="0.25">
      <c r="S212" s="71"/>
    </row>
    <row r="213" spans="19:19" ht="15.75" customHeight="1" x14ac:dyDescent="0.25">
      <c r="S213" s="71"/>
    </row>
    <row r="214" spans="19:19" ht="15.75" customHeight="1" x14ac:dyDescent="0.25">
      <c r="S214" s="71"/>
    </row>
    <row r="215" spans="19:19" ht="15.75" customHeight="1" x14ac:dyDescent="0.25">
      <c r="S215" s="71"/>
    </row>
    <row r="216" spans="19:19" ht="15.75" customHeight="1" x14ac:dyDescent="0.25">
      <c r="S216" s="71"/>
    </row>
    <row r="217" spans="19:19" ht="15.75" customHeight="1" x14ac:dyDescent="0.25">
      <c r="S217" s="71"/>
    </row>
    <row r="218" spans="19:19" ht="15.75" customHeight="1" x14ac:dyDescent="0.25">
      <c r="S218" s="71"/>
    </row>
    <row r="219" spans="19:19" ht="15.75" customHeight="1" x14ac:dyDescent="0.25">
      <c r="S219" s="71"/>
    </row>
    <row r="220" spans="19:19" ht="15.75" customHeight="1" x14ac:dyDescent="0.25">
      <c r="S220" s="71"/>
    </row>
    <row r="221" spans="19:19" ht="15.75" customHeight="1" x14ac:dyDescent="0.25">
      <c r="S221" s="71"/>
    </row>
    <row r="222" spans="19:19" ht="15.75" customHeight="1" x14ac:dyDescent="0.25">
      <c r="S222" s="71"/>
    </row>
    <row r="223" spans="19:19" ht="15.75" customHeight="1" x14ac:dyDescent="0.25">
      <c r="S223" s="71"/>
    </row>
    <row r="224" spans="19:19" ht="15.75" customHeight="1" x14ac:dyDescent="0.25">
      <c r="S224" s="71"/>
    </row>
    <row r="225" spans="19:19" ht="15.75" customHeight="1" x14ac:dyDescent="0.25">
      <c r="S225" s="71"/>
    </row>
    <row r="226" spans="19:19" ht="15.75" customHeight="1" x14ac:dyDescent="0.25">
      <c r="S226" s="71"/>
    </row>
    <row r="227" spans="19:19" ht="15.75" customHeight="1" x14ac:dyDescent="0.25">
      <c r="S227" s="71"/>
    </row>
    <row r="228" spans="19:19" ht="15.75" customHeight="1" x14ac:dyDescent="0.25">
      <c r="S228" s="71"/>
    </row>
    <row r="229" spans="19:19" ht="15.75" customHeight="1" x14ac:dyDescent="0.25">
      <c r="S229" s="71"/>
    </row>
    <row r="230" spans="19:19" ht="15.75" customHeight="1" x14ac:dyDescent="0.25">
      <c r="S230" s="71"/>
    </row>
    <row r="231" spans="19:19" ht="15.75" customHeight="1" x14ac:dyDescent="0.25">
      <c r="S231" s="71"/>
    </row>
    <row r="232" spans="19:19" ht="15.75" customHeight="1" x14ac:dyDescent="0.25">
      <c r="S232" s="71"/>
    </row>
    <row r="233" spans="19:19" ht="15.75" customHeight="1" x14ac:dyDescent="0.25">
      <c r="S233" s="71"/>
    </row>
    <row r="234" spans="19:19" ht="15.75" customHeight="1" x14ac:dyDescent="0.25">
      <c r="S234" s="71"/>
    </row>
    <row r="235" spans="19:19" ht="15.75" customHeight="1" x14ac:dyDescent="0.25">
      <c r="S235" s="71"/>
    </row>
    <row r="236" spans="19:19" ht="15.75" customHeight="1" x14ac:dyDescent="0.25">
      <c r="S236" s="71"/>
    </row>
    <row r="237" spans="19:19" ht="15.75" customHeight="1" x14ac:dyDescent="0.25">
      <c r="S237" s="71"/>
    </row>
    <row r="238" spans="19:19" ht="15.75" customHeight="1" x14ac:dyDescent="0.25">
      <c r="S238" s="71"/>
    </row>
    <row r="239" spans="19:19" ht="15.75" customHeight="1" x14ac:dyDescent="0.25">
      <c r="S239" s="71"/>
    </row>
    <row r="240" spans="19:19" ht="15.75" customHeight="1" x14ac:dyDescent="0.25">
      <c r="S240" s="71"/>
    </row>
    <row r="241" spans="19:19" ht="15.75" customHeight="1" x14ac:dyDescent="0.25">
      <c r="S241" s="71"/>
    </row>
    <row r="242" spans="19:19" ht="15.75" customHeight="1" x14ac:dyDescent="0.25">
      <c r="S242" s="71"/>
    </row>
    <row r="243" spans="19:19" ht="15.75" customHeight="1" x14ac:dyDescent="0.25">
      <c r="S243" s="71"/>
    </row>
    <row r="244" spans="19:19" ht="15.75" customHeight="1" x14ac:dyDescent="0.25">
      <c r="S244" s="71"/>
    </row>
    <row r="245" spans="19:19" ht="15.75" customHeight="1" x14ac:dyDescent="0.25">
      <c r="S245" s="71"/>
    </row>
    <row r="246" spans="19:19" ht="15.75" customHeight="1" x14ac:dyDescent="0.25">
      <c r="S246" s="71"/>
    </row>
    <row r="247" spans="19:19" ht="15.75" customHeight="1" x14ac:dyDescent="0.25">
      <c r="S247" s="71"/>
    </row>
    <row r="248" spans="19:19" ht="15.75" customHeight="1" x14ac:dyDescent="0.25">
      <c r="S248" s="71"/>
    </row>
    <row r="249" spans="19:19" ht="15.75" customHeight="1" x14ac:dyDescent="0.25">
      <c r="S249" s="71"/>
    </row>
    <row r="250" spans="19:19" ht="15.75" customHeight="1" x14ac:dyDescent="0.25">
      <c r="S250" s="71"/>
    </row>
    <row r="251" spans="19:19" ht="15.75" customHeight="1" x14ac:dyDescent="0.25">
      <c r="S251" s="71"/>
    </row>
    <row r="252" spans="19:19" ht="15.75" customHeight="1" x14ac:dyDescent="0.25">
      <c r="S252" s="71"/>
    </row>
    <row r="253" spans="19:19" ht="15.75" customHeight="1" x14ac:dyDescent="0.25">
      <c r="S253" s="71"/>
    </row>
    <row r="254" spans="19:19" ht="15.75" customHeight="1" x14ac:dyDescent="0.25">
      <c r="S254" s="71"/>
    </row>
    <row r="255" spans="19:19" ht="15.75" customHeight="1" x14ac:dyDescent="0.25">
      <c r="S255" s="71"/>
    </row>
    <row r="256" spans="19:19" ht="15.75" customHeight="1" x14ac:dyDescent="0.25">
      <c r="S256" s="71"/>
    </row>
    <row r="257" spans="19:19" ht="15.75" customHeight="1" x14ac:dyDescent="0.25">
      <c r="S257" s="71"/>
    </row>
    <row r="258" spans="19:19" ht="15.75" customHeight="1" x14ac:dyDescent="0.25">
      <c r="S258" s="71"/>
    </row>
    <row r="259" spans="19:19" ht="15.75" customHeight="1" x14ac:dyDescent="0.25">
      <c r="S259" s="71"/>
    </row>
    <row r="260" spans="19:19" ht="15.75" customHeight="1" x14ac:dyDescent="0.25">
      <c r="S260" s="71"/>
    </row>
    <row r="261" spans="19:19" ht="15.75" customHeight="1" x14ac:dyDescent="0.25">
      <c r="S261" s="71"/>
    </row>
    <row r="262" spans="19:19" ht="15.75" customHeight="1" x14ac:dyDescent="0.25">
      <c r="S262" s="71"/>
    </row>
    <row r="263" spans="19:19" ht="15.75" customHeight="1" x14ac:dyDescent="0.25">
      <c r="S263" s="71"/>
    </row>
    <row r="264" spans="19:19" ht="15.75" customHeight="1" x14ac:dyDescent="0.25">
      <c r="S264" s="71"/>
    </row>
    <row r="265" spans="19:19" ht="15.75" customHeight="1" x14ac:dyDescent="0.25">
      <c r="S265" s="71"/>
    </row>
    <row r="266" spans="19:19" ht="15.75" customHeight="1" x14ac:dyDescent="0.25">
      <c r="S266" s="71"/>
    </row>
    <row r="267" spans="19:19" ht="15.75" customHeight="1" x14ac:dyDescent="0.25">
      <c r="S267" s="71"/>
    </row>
    <row r="268" spans="19:19" ht="15.75" customHeight="1" x14ac:dyDescent="0.25">
      <c r="S268" s="71"/>
    </row>
    <row r="269" spans="19:19" ht="15.75" customHeight="1" x14ac:dyDescent="0.25">
      <c r="S269" s="71"/>
    </row>
    <row r="270" spans="19:19" ht="15.75" customHeight="1" x14ac:dyDescent="0.25">
      <c r="S270" s="71"/>
    </row>
    <row r="271" spans="19:19" ht="15.75" customHeight="1" x14ac:dyDescent="0.25">
      <c r="S271" s="71"/>
    </row>
    <row r="272" spans="19:19" ht="15.75" customHeight="1" x14ac:dyDescent="0.25">
      <c r="S272" s="71"/>
    </row>
    <row r="273" spans="19:19" ht="15.75" customHeight="1" x14ac:dyDescent="0.25">
      <c r="S273" s="71"/>
    </row>
    <row r="274" spans="19:19" ht="15.75" customHeight="1" x14ac:dyDescent="0.25">
      <c r="S274" s="71"/>
    </row>
    <row r="275" spans="19:19" ht="15.75" customHeight="1" x14ac:dyDescent="0.25">
      <c r="S275" s="71"/>
    </row>
    <row r="276" spans="19:19" ht="15.75" customHeight="1" x14ac:dyDescent="0.25">
      <c r="S276" s="71"/>
    </row>
    <row r="277" spans="19:19" ht="15.75" customHeight="1" x14ac:dyDescent="0.25">
      <c r="S277" s="71"/>
    </row>
    <row r="278" spans="19:19" ht="15.75" customHeight="1" x14ac:dyDescent="0.25">
      <c r="S278" s="71"/>
    </row>
    <row r="279" spans="19:19" ht="15.75" customHeight="1" x14ac:dyDescent="0.25">
      <c r="S279" s="71"/>
    </row>
    <row r="280" spans="19:19" ht="15.75" customHeight="1" x14ac:dyDescent="0.25">
      <c r="S280" s="71"/>
    </row>
    <row r="281" spans="19:19" ht="15.75" customHeight="1" x14ac:dyDescent="0.25">
      <c r="S281" s="71"/>
    </row>
    <row r="282" spans="19:19" ht="15.75" customHeight="1" x14ac:dyDescent="0.25">
      <c r="S282" s="71"/>
    </row>
    <row r="283" spans="19:19" ht="15.75" customHeight="1" x14ac:dyDescent="0.25">
      <c r="S283" s="71"/>
    </row>
    <row r="284" spans="19:19" ht="15.75" customHeight="1" x14ac:dyDescent="0.25">
      <c r="S284" s="71"/>
    </row>
    <row r="285" spans="19:19" ht="15.75" customHeight="1" x14ac:dyDescent="0.25">
      <c r="S285" s="71"/>
    </row>
    <row r="286" spans="19:19" ht="15.75" customHeight="1" x14ac:dyDescent="0.25">
      <c r="S286" s="71"/>
    </row>
    <row r="287" spans="19:19" ht="15.75" customHeight="1" x14ac:dyDescent="0.25">
      <c r="S287" s="71"/>
    </row>
    <row r="288" spans="19:19" ht="15.75" customHeight="1" x14ac:dyDescent="0.25">
      <c r="S288" s="71"/>
    </row>
    <row r="289" spans="19:19" ht="15.75" customHeight="1" x14ac:dyDescent="0.25">
      <c r="S289" s="71"/>
    </row>
    <row r="290" spans="19:19" ht="15.75" customHeight="1" x14ac:dyDescent="0.25">
      <c r="S290" s="71"/>
    </row>
    <row r="291" spans="19:19" ht="15.75" customHeight="1" x14ac:dyDescent="0.25">
      <c r="S291" s="71"/>
    </row>
    <row r="292" spans="19:19" ht="15.75" customHeight="1" x14ac:dyDescent="0.25">
      <c r="S292" s="71"/>
    </row>
    <row r="293" spans="19:19" ht="15.75" customHeight="1" x14ac:dyDescent="0.25">
      <c r="S293" s="71"/>
    </row>
    <row r="294" spans="19:19" ht="15.75" customHeight="1" x14ac:dyDescent="0.25">
      <c r="S294" s="71"/>
    </row>
    <row r="295" spans="19:19" ht="15.75" customHeight="1" x14ac:dyDescent="0.25">
      <c r="S295" s="71"/>
    </row>
    <row r="296" spans="19:19" ht="15.75" customHeight="1" x14ac:dyDescent="0.25">
      <c r="S296" s="71"/>
    </row>
    <row r="297" spans="19:19" ht="15.75" customHeight="1" x14ac:dyDescent="0.25">
      <c r="S297" s="71"/>
    </row>
    <row r="298" spans="19:19" ht="15.75" customHeight="1" x14ac:dyDescent="0.25">
      <c r="S298" s="71"/>
    </row>
    <row r="299" spans="19:19" ht="15.75" customHeight="1" x14ac:dyDescent="0.25">
      <c r="S299" s="71"/>
    </row>
    <row r="300" spans="19:19" ht="15.75" customHeight="1" x14ac:dyDescent="0.25">
      <c r="S300" s="71"/>
    </row>
    <row r="301" spans="19:19" ht="15.75" customHeight="1" x14ac:dyDescent="0.25">
      <c r="S301" s="71"/>
    </row>
    <row r="302" spans="19:19" ht="15.75" customHeight="1" x14ac:dyDescent="0.25">
      <c r="S302" s="71"/>
    </row>
    <row r="303" spans="19:19" ht="15.75" customHeight="1" x14ac:dyDescent="0.25">
      <c r="S303" s="71"/>
    </row>
    <row r="304" spans="19:19" ht="15.75" customHeight="1" x14ac:dyDescent="0.25">
      <c r="S304" s="71"/>
    </row>
    <row r="305" spans="19:19" ht="15.75" customHeight="1" x14ac:dyDescent="0.25">
      <c r="S305" s="71"/>
    </row>
    <row r="306" spans="19:19" ht="15.75" customHeight="1" x14ac:dyDescent="0.25">
      <c r="S306" s="71"/>
    </row>
    <row r="307" spans="19:19" ht="15.75" customHeight="1" x14ac:dyDescent="0.25">
      <c r="S307" s="71"/>
    </row>
    <row r="308" spans="19:19" ht="15.75" customHeight="1" x14ac:dyDescent="0.25">
      <c r="S308" s="71"/>
    </row>
    <row r="309" spans="19:19" ht="15.75" customHeight="1" x14ac:dyDescent="0.25">
      <c r="S309" s="71"/>
    </row>
    <row r="310" spans="19:19" ht="15.75" customHeight="1" x14ac:dyDescent="0.25">
      <c r="S310" s="71"/>
    </row>
    <row r="311" spans="19:19" ht="15.75" customHeight="1" x14ac:dyDescent="0.25">
      <c r="S311" s="71"/>
    </row>
    <row r="312" spans="19:19" ht="15.75" customHeight="1" x14ac:dyDescent="0.25">
      <c r="S312" s="71"/>
    </row>
    <row r="313" spans="19:19" ht="15.75" customHeight="1" x14ac:dyDescent="0.25">
      <c r="S313" s="71"/>
    </row>
    <row r="314" spans="19:19" ht="15.75" customHeight="1" x14ac:dyDescent="0.25">
      <c r="S314" s="71"/>
    </row>
    <row r="315" spans="19:19" ht="15.75" customHeight="1" x14ac:dyDescent="0.25">
      <c r="S315" s="71"/>
    </row>
    <row r="316" spans="19:19" ht="15.75" customHeight="1" x14ac:dyDescent="0.25">
      <c r="S316" s="71"/>
    </row>
    <row r="317" spans="19:19" ht="15.75" customHeight="1" x14ac:dyDescent="0.25">
      <c r="S317" s="71"/>
    </row>
    <row r="318" spans="19:19" ht="15.75" customHeight="1" x14ac:dyDescent="0.25">
      <c r="S318" s="71"/>
    </row>
    <row r="319" spans="19:19" ht="15.75" customHeight="1" x14ac:dyDescent="0.25">
      <c r="S319" s="71"/>
    </row>
    <row r="320" spans="19:19" ht="15.75" customHeight="1" x14ac:dyDescent="0.25">
      <c r="S320" s="71"/>
    </row>
    <row r="321" spans="19:19" ht="15.75" customHeight="1" x14ac:dyDescent="0.25">
      <c r="S321" s="71"/>
    </row>
    <row r="322" spans="19:19" ht="15.75" customHeight="1" x14ac:dyDescent="0.25">
      <c r="S322" s="71"/>
    </row>
    <row r="323" spans="19:19" ht="15.75" customHeight="1" x14ac:dyDescent="0.25">
      <c r="S323" s="71"/>
    </row>
    <row r="324" spans="19:19" ht="15.75" customHeight="1" x14ac:dyDescent="0.25">
      <c r="S324" s="71"/>
    </row>
    <row r="325" spans="19:19" ht="15.75" customHeight="1" x14ac:dyDescent="0.25">
      <c r="S325" s="71"/>
    </row>
    <row r="326" spans="19:19" ht="15.75" customHeight="1" x14ac:dyDescent="0.25">
      <c r="S326" s="71"/>
    </row>
    <row r="327" spans="19:19" ht="15.75" customHeight="1" x14ac:dyDescent="0.25">
      <c r="S327" s="71"/>
    </row>
    <row r="328" spans="19:19" ht="15.75" customHeight="1" x14ac:dyDescent="0.25">
      <c r="S328" s="71"/>
    </row>
    <row r="329" spans="19:19" ht="15.75" customHeight="1" x14ac:dyDescent="0.25">
      <c r="S329" s="71"/>
    </row>
    <row r="330" spans="19:19" ht="15.75" customHeight="1" x14ac:dyDescent="0.25">
      <c r="S330" s="71"/>
    </row>
    <row r="331" spans="19:19" ht="15.75" customHeight="1" x14ac:dyDescent="0.25">
      <c r="S331" s="71"/>
    </row>
    <row r="332" spans="19:19" ht="15.75" customHeight="1" x14ac:dyDescent="0.25">
      <c r="S332" s="71"/>
    </row>
    <row r="333" spans="19:19" ht="15.75" customHeight="1" x14ac:dyDescent="0.25">
      <c r="S333" s="71"/>
    </row>
    <row r="334" spans="19:19" ht="15.75" customHeight="1" x14ac:dyDescent="0.25">
      <c r="S334" s="71"/>
    </row>
    <row r="335" spans="19:19" ht="15.75" customHeight="1" x14ac:dyDescent="0.25">
      <c r="S335" s="71"/>
    </row>
    <row r="336" spans="19:19" ht="15.75" customHeight="1" x14ac:dyDescent="0.25">
      <c r="S336" s="71"/>
    </row>
    <row r="337" spans="19:19" ht="15.75" customHeight="1" x14ac:dyDescent="0.25">
      <c r="S337" s="71"/>
    </row>
    <row r="338" spans="19:19" ht="15.75" customHeight="1" x14ac:dyDescent="0.25">
      <c r="S338" s="71"/>
    </row>
    <row r="339" spans="19:19" ht="15.75" customHeight="1" x14ac:dyDescent="0.25">
      <c r="S339" s="71"/>
    </row>
    <row r="340" spans="19:19" ht="15.75" customHeight="1" x14ac:dyDescent="0.25">
      <c r="S340" s="71"/>
    </row>
    <row r="341" spans="19:19" ht="15.75" customHeight="1" x14ac:dyDescent="0.25">
      <c r="S341" s="71"/>
    </row>
    <row r="342" spans="19:19" ht="15.75" customHeight="1" x14ac:dyDescent="0.25">
      <c r="S342" s="71"/>
    </row>
    <row r="343" spans="19:19" ht="15.75" customHeight="1" x14ac:dyDescent="0.25">
      <c r="S343" s="71"/>
    </row>
    <row r="344" spans="19:19" ht="15.75" customHeight="1" x14ac:dyDescent="0.25">
      <c r="S344" s="71"/>
    </row>
    <row r="345" spans="19:19" ht="15.75" customHeight="1" x14ac:dyDescent="0.25">
      <c r="S345" s="71"/>
    </row>
    <row r="346" spans="19:19" ht="15.75" customHeight="1" x14ac:dyDescent="0.25">
      <c r="S346" s="71"/>
    </row>
    <row r="347" spans="19:19" ht="15.75" customHeight="1" x14ac:dyDescent="0.25">
      <c r="S347" s="71"/>
    </row>
    <row r="348" spans="19:19" ht="15.75" customHeight="1" x14ac:dyDescent="0.25">
      <c r="S348" s="71"/>
    </row>
    <row r="349" spans="19:19" ht="15.75" customHeight="1" x14ac:dyDescent="0.25">
      <c r="S349" s="71"/>
    </row>
    <row r="350" spans="19:19" ht="15.75" customHeight="1" x14ac:dyDescent="0.25">
      <c r="S350" s="71"/>
    </row>
    <row r="351" spans="19:19" ht="15.75" customHeight="1" x14ac:dyDescent="0.25">
      <c r="S351" s="71"/>
    </row>
    <row r="352" spans="19:19" ht="15.75" customHeight="1" x14ac:dyDescent="0.25">
      <c r="S352" s="71"/>
    </row>
    <row r="353" spans="19:19" ht="15.75" customHeight="1" x14ac:dyDescent="0.25">
      <c r="S353" s="71"/>
    </row>
    <row r="354" spans="19:19" ht="15.75" customHeight="1" x14ac:dyDescent="0.25">
      <c r="S354" s="71"/>
    </row>
    <row r="355" spans="19:19" ht="15.75" customHeight="1" x14ac:dyDescent="0.25">
      <c r="S355" s="71"/>
    </row>
    <row r="356" spans="19:19" ht="15.75" customHeight="1" x14ac:dyDescent="0.25">
      <c r="S356" s="71"/>
    </row>
    <row r="357" spans="19:19" ht="15.75" customHeight="1" x14ac:dyDescent="0.25">
      <c r="S357" s="71"/>
    </row>
    <row r="358" spans="19:19" ht="15.75" customHeight="1" x14ac:dyDescent="0.25">
      <c r="S358" s="71"/>
    </row>
    <row r="359" spans="19:19" ht="15.75" customHeight="1" x14ac:dyDescent="0.25">
      <c r="S359" s="71"/>
    </row>
    <row r="360" spans="19:19" ht="15.75" customHeight="1" x14ac:dyDescent="0.25">
      <c r="S360" s="71"/>
    </row>
    <row r="361" spans="19:19" ht="15.75" customHeight="1" x14ac:dyDescent="0.25">
      <c r="S361" s="71"/>
    </row>
    <row r="362" spans="19:19" ht="15.75" customHeight="1" x14ac:dyDescent="0.25">
      <c r="S362" s="71"/>
    </row>
    <row r="363" spans="19:19" ht="15.75" customHeight="1" x14ac:dyDescent="0.25">
      <c r="S363" s="71"/>
    </row>
    <row r="364" spans="19:19" ht="15.75" customHeight="1" x14ac:dyDescent="0.25">
      <c r="S364" s="71"/>
    </row>
    <row r="365" spans="19:19" ht="15.75" customHeight="1" x14ac:dyDescent="0.25">
      <c r="S365" s="71"/>
    </row>
    <row r="366" spans="19:19" ht="15.75" customHeight="1" x14ac:dyDescent="0.25">
      <c r="S366" s="71"/>
    </row>
    <row r="367" spans="19:19" ht="15.75" customHeight="1" x14ac:dyDescent="0.25">
      <c r="S367" s="71"/>
    </row>
    <row r="368" spans="19:19" ht="15.75" customHeight="1" x14ac:dyDescent="0.25">
      <c r="S368" s="71"/>
    </row>
    <row r="369" spans="19:19" ht="15.75" customHeight="1" x14ac:dyDescent="0.25">
      <c r="S369" s="71"/>
    </row>
    <row r="370" spans="19:19" ht="15.75" customHeight="1" x14ac:dyDescent="0.25">
      <c r="S370" s="71"/>
    </row>
    <row r="371" spans="19:19" ht="15.75" customHeight="1" x14ac:dyDescent="0.25">
      <c r="S371" s="71"/>
    </row>
    <row r="372" spans="19:19" ht="15.75" customHeight="1" x14ac:dyDescent="0.25">
      <c r="S372" s="71"/>
    </row>
    <row r="373" spans="19:19" ht="15.75" customHeight="1" x14ac:dyDescent="0.25">
      <c r="S373" s="71"/>
    </row>
    <row r="374" spans="19:19" ht="15.75" customHeight="1" x14ac:dyDescent="0.25">
      <c r="S374" s="71"/>
    </row>
    <row r="375" spans="19:19" ht="15.75" customHeight="1" x14ac:dyDescent="0.25">
      <c r="S375" s="71"/>
    </row>
    <row r="376" spans="19:19" ht="15.75" customHeight="1" x14ac:dyDescent="0.25">
      <c r="S376" s="71"/>
    </row>
    <row r="377" spans="19:19" ht="15.75" customHeight="1" x14ac:dyDescent="0.25">
      <c r="S377" s="71"/>
    </row>
    <row r="378" spans="19:19" ht="15.75" customHeight="1" x14ac:dyDescent="0.25">
      <c r="S378" s="71"/>
    </row>
    <row r="379" spans="19:19" ht="15.75" customHeight="1" x14ac:dyDescent="0.25">
      <c r="S379" s="71"/>
    </row>
    <row r="380" spans="19:19" ht="15.75" customHeight="1" x14ac:dyDescent="0.25">
      <c r="S380" s="71"/>
    </row>
    <row r="381" spans="19:19" ht="15.75" customHeight="1" x14ac:dyDescent="0.25">
      <c r="S381" s="71"/>
    </row>
    <row r="382" spans="19:19" ht="15.75" customHeight="1" x14ac:dyDescent="0.25">
      <c r="S382" s="71"/>
    </row>
    <row r="383" spans="19:19" ht="15.75" customHeight="1" x14ac:dyDescent="0.25">
      <c r="S383" s="71"/>
    </row>
    <row r="384" spans="19:19" ht="15.75" customHeight="1" x14ac:dyDescent="0.25">
      <c r="S384" s="71"/>
    </row>
    <row r="385" spans="19:19" ht="15.75" customHeight="1" x14ac:dyDescent="0.25">
      <c r="S385" s="71"/>
    </row>
    <row r="386" spans="19:19" ht="15.75" customHeight="1" x14ac:dyDescent="0.25">
      <c r="S386" s="71"/>
    </row>
    <row r="387" spans="19:19" ht="15.75" customHeight="1" x14ac:dyDescent="0.25">
      <c r="S387" s="71"/>
    </row>
    <row r="388" spans="19:19" ht="15.75" customHeight="1" x14ac:dyDescent="0.25">
      <c r="S388" s="71"/>
    </row>
    <row r="389" spans="19:19" ht="15.75" customHeight="1" x14ac:dyDescent="0.25">
      <c r="S389" s="71"/>
    </row>
    <row r="390" spans="19:19" ht="15.75" customHeight="1" x14ac:dyDescent="0.25">
      <c r="S390" s="71"/>
    </row>
    <row r="391" spans="19:19" ht="15.75" customHeight="1" x14ac:dyDescent="0.25">
      <c r="S391" s="71"/>
    </row>
    <row r="392" spans="19:19" ht="15.75" customHeight="1" x14ac:dyDescent="0.25">
      <c r="S392" s="71"/>
    </row>
    <row r="393" spans="19:19" ht="15.75" customHeight="1" x14ac:dyDescent="0.25">
      <c r="S393" s="71"/>
    </row>
    <row r="394" spans="19:19" ht="15.75" customHeight="1" x14ac:dyDescent="0.25">
      <c r="S394" s="71"/>
    </row>
    <row r="395" spans="19:19" ht="15.75" customHeight="1" x14ac:dyDescent="0.25">
      <c r="S395" s="71"/>
    </row>
    <row r="396" spans="19:19" ht="15.75" customHeight="1" x14ac:dyDescent="0.25">
      <c r="S396" s="71"/>
    </row>
    <row r="397" spans="19:19" ht="15.75" customHeight="1" x14ac:dyDescent="0.25">
      <c r="S397" s="71"/>
    </row>
    <row r="398" spans="19:19" ht="15.75" customHeight="1" x14ac:dyDescent="0.25">
      <c r="S398" s="71"/>
    </row>
    <row r="399" spans="19:19" ht="15.75" customHeight="1" x14ac:dyDescent="0.25">
      <c r="S399" s="71"/>
    </row>
    <row r="400" spans="19:19" ht="15.75" customHeight="1" x14ac:dyDescent="0.25">
      <c r="S400" s="71"/>
    </row>
    <row r="401" spans="19:19" ht="15.75" customHeight="1" x14ac:dyDescent="0.25">
      <c r="S401" s="71"/>
    </row>
    <row r="402" spans="19:19" ht="15.75" customHeight="1" x14ac:dyDescent="0.25">
      <c r="S402" s="71"/>
    </row>
    <row r="403" spans="19:19" ht="15.75" customHeight="1" x14ac:dyDescent="0.25">
      <c r="S403" s="71"/>
    </row>
    <row r="404" spans="19:19" ht="15.75" customHeight="1" x14ac:dyDescent="0.25">
      <c r="S404" s="71"/>
    </row>
    <row r="405" spans="19:19" ht="15.75" customHeight="1" x14ac:dyDescent="0.25">
      <c r="S405" s="71"/>
    </row>
    <row r="406" spans="19:19" ht="15.75" customHeight="1" x14ac:dyDescent="0.25">
      <c r="S406" s="71"/>
    </row>
    <row r="407" spans="19:19" ht="15.75" customHeight="1" x14ac:dyDescent="0.25">
      <c r="S407" s="71"/>
    </row>
    <row r="408" spans="19:19" ht="15.75" customHeight="1" x14ac:dyDescent="0.25">
      <c r="S408" s="71"/>
    </row>
    <row r="409" spans="19:19" ht="15.75" customHeight="1" x14ac:dyDescent="0.25">
      <c r="S409" s="71"/>
    </row>
    <row r="410" spans="19:19" ht="15.75" customHeight="1" x14ac:dyDescent="0.25">
      <c r="S410" s="71"/>
    </row>
    <row r="411" spans="19:19" ht="15.75" customHeight="1" x14ac:dyDescent="0.25">
      <c r="S411" s="71"/>
    </row>
    <row r="412" spans="19:19" ht="15.75" customHeight="1" x14ac:dyDescent="0.25">
      <c r="S412" s="71"/>
    </row>
    <row r="413" spans="19:19" ht="15.75" customHeight="1" x14ac:dyDescent="0.25">
      <c r="S413" s="71"/>
    </row>
    <row r="414" spans="19:19" ht="15.75" customHeight="1" x14ac:dyDescent="0.25">
      <c r="S414" s="71"/>
    </row>
    <row r="415" spans="19:19" ht="15.75" customHeight="1" x14ac:dyDescent="0.25">
      <c r="S415" s="71"/>
    </row>
    <row r="416" spans="19:19" ht="15.75" customHeight="1" x14ac:dyDescent="0.25">
      <c r="S416" s="71"/>
    </row>
    <row r="417" spans="19:19" ht="15.75" customHeight="1" x14ac:dyDescent="0.25">
      <c r="S417" s="71"/>
    </row>
    <row r="418" spans="19:19" ht="15.75" customHeight="1" x14ac:dyDescent="0.25">
      <c r="S418" s="71"/>
    </row>
    <row r="419" spans="19:19" ht="15.75" customHeight="1" x14ac:dyDescent="0.25">
      <c r="S419" s="71"/>
    </row>
    <row r="420" spans="19:19" ht="15.75" customHeight="1" x14ac:dyDescent="0.25">
      <c r="S420" s="71"/>
    </row>
    <row r="421" spans="19:19" ht="15.75" customHeight="1" x14ac:dyDescent="0.25">
      <c r="S421" s="71"/>
    </row>
    <row r="422" spans="19:19" ht="15.75" customHeight="1" x14ac:dyDescent="0.25">
      <c r="S422" s="71"/>
    </row>
    <row r="423" spans="19:19" ht="15.75" customHeight="1" x14ac:dyDescent="0.25">
      <c r="S423" s="71"/>
    </row>
    <row r="424" spans="19:19" ht="15.75" customHeight="1" x14ac:dyDescent="0.25">
      <c r="S424" s="71"/>
    </row>
    <row r="425" spans="19:19" ht="15.75" customHeight="1" x14ac:dyDescent="0.25">
      <c r="S425" s="71"/>
    </row>
    <row r="426" spans="19:19" ht="15.75" customHeight="1" x14ac:dyDescent="0.25">
      <c r="S426" s="71"/>
    </row>
    <row r="427" spans="19:19" ht="15.75" customHeight="1" x14ac:dyDescent="0.25">
      <c r="S427" s="71"/>
    </row>
    <row r="428" spans="19:19" ht="15.75" customHeight="1" x14ac:dyDescent="0.25">
      <c r="S428" s="71"/>
    </row>
    <row r="429" spans="19:19" ht="15.75" customHeight="1" x14ac:dyDescent="0.25">
      <c r="S429" s="71"/>
    </row>
    <row r="430" spans="19:19" ht="15.75" customHeight="1" x14ac:dyDescent="0.25">
      <c r="S430" s="71"/>
    </row>
    <row r="431" spans="19:19" ht="15.75" customHeight="1" x14ac:dyDescent="0.25">
      <c r="S431" s="71"/>
    </row>
    <row r="432" spans="19:19" ht="15.75" customHeight="1" x14ac:dyDescent="0.25">
      <c r="S432" s="71"/>
    </row>
    <row r="433" spans="19:19" ht="15.75" customHeight="1" x14ac:dyDescent="0.25">
      <c r="S433" s="71"/>
    </row>
    <row r="434" spans="19:19" ht="15.75" customHeight="1" x14ac:dyDescent="0.25">
      <c r="S434" s="71"/>
    </row>
    <row r="435" spans="19:19" ht="15.75" customHeight="1" x14ac:dyDescent="0.25">
      <c r="S435" s="71"/>
    </row>
    <row r="436" spans="19:19" ht="15.75" customHeight="1" x14ac:dyDescent="0.25">
      <c r="S436" s="71"/>
    </row>
    <row r="437" spans="19:19" ht="15.75" customHeight="1" x14ac:dyDescent="0.25">
      <c r="S437" s="71"/>
    </row>
    <row r="438" spans="19:19" ht="15.75" customHeight="1" x14ac:dyDescent="0.25">
      <c r="S438" s="71"/>
    </row>
    <row r="439" spans="19:19" ht="15.75" customHeight="1" x14ac:dyDescent="0.25">
      <c r="S439" s="71"/>
    </row>
    <row r="440" spans="19:19" ht="15.75" customHeight="1" x14ac:dyDescent="0.25">
      <c r="S440" s="71"/>
    </row>
    <row r="441" spans="19:19" ht="15.75" customHeight="1" x14ac:dyDescent="0.25">
      <c r="S441" s="71"/>
    </row>
    <row r="442" spans="19:19" ht="15.75" customHeight="1" x14ac:dyDescent="0.25">
      <c r="S442" s="71"/>
    </row>
    <row r="443" spans="19:19" ht="15.75" customHeight="1" x14ac:dyDescent="0.25">
      <c r="S443" s="71"/>
    </row>
    <row r="444" spans="19:19" ht="15.75" customHeight="1" x14ac:dyDescent="0.25">
      <c r="S444" s="71"/>
    </row>
    <row r="445" spans="19:19" ht="15.75" customHeight="1" x14ac:dyDescent="0.25">
      <c r="S445" s="71"/>
    </row>
    <row r="446" spans="19:19" ht="15.75" customHeight="1" x14ac:dyDescent="0.25">
      <c r="S446" s="71"/>
    </row>
    <row r="447" spans="19:19" ht="15.75" customHeight="1" x14ac:dyDescent="0.25">
      <c r="S447" s="71"/>
    </row>
    <row r="448" spans="19:19" ht="15.75" customHeight="1" x14ac:dyDescent="0.25">
      <c r="S448" s="71"/>
    </row>
    <row r="449" spans="19:19" ht="15.75" customHeight="1" x14ac:dyDescent="0.25">
      <c r="S449" s="71"/>
    </row>
    <row r="450" spans="19:19" ht="15.75" customHeight="1" x14ac:dyDescent="0.25">
      <c r="S450" s="71"/>
    </row>
    <row r="451" spans="19:19" ht="15.75" customHeight="1" x14ac:dyDescent="0.25">
      <c r="S451" s="71"/>
    </row>
    <row r="452" spans="19:19" ht="15.75" customHeight="1" x14ac:dyDescent="0.25">
      <c r="S452" s="71"/>
    </row>
    <row r="453" spans="19:19" ht="15.75" customHeight="1" x14ac:dyDescent="0.25">
      <c r="S453" s="71"/>
    </row>
    <row r="454" spans="19:19" ht="15.75" customHeight="1" x14ac:dyDescent="0.25">
      <c r="S454" s="71"/>
    </row>
    <row r="455" spans="19:19" ht="15.75" customHeight="1" x14ac:dyDescent="0.25">
      <c r="S455" s="71"/>
    </row>
    <row r="456" spans="19:19" ht="15.75" customHeight="1" x14ac:dyDescent="0.25">
      <c r="S456" s="71"/>
    </row>
    <row r="457" spans="19:19" ht="15.75" customHeight="1" x14ac:dyDescent="0.25">
      <c r="S457" s="71"/>
    </row>
    <row r="458" spans="19:19" ht="15.75" customHeight="1" x14ac:dyDescent="0.25">
      <c r="S458" s="71"/>
    </row>
    <row r="459" spans="19:19" ht="15.75" customHeight="1" x14ac:dyDescent="0.25">
      <c r="S459" s="71"/>
    </row>
    <row r="460" spans="19:19" ht="15.75" customHeight="1" x14ac:dyDescent="0.25">
      <c r="S460" s="71"/>
    </row>
    <row r="461" spans="19:19" ht="15.75" customHeight="1" x14ac:dyDescent="0.25">
      <c r="S461" s="71"/>
    </row>
    <row r="462" spans="19:19" ht="15.75" customHeight="1" x14ac:dyDescent="0.25">
      <c r="S462" s="71"/>
    </row>
    <row r="463" spans="19:19" ht="15.75" customHeight="1" x14ac:dyDescent="0.25">
      <c r="S463" s="71"/>
    </row>
    <row r="464" spans="19:19" ht="15.75" customHeight="1" x14ac:dyDescent="0.25">
      <c r="S464" s="71"/>
    </row>
    <row r="465" spans="19:19" ht="15.75" customHeight="1" x14ac:dyDescent="0.25">
      <c r="S465" s="71"/>
    </row>
    <row r="466" spans="19:19" ht="15.75" customHeight="1" x14ac:dyDescent="0.25">
      <c r="S466" s="71"/>
    </row>
    <row r="467" spans="19:19" ht="15.75" customHeight="1" x14ac:dyDescent="0.25">
      <c r="S467" s="71"/>
    </row>
    <row r="468" spans="19:19" ht="15.75" customHeight="1" x14ac:dyDescent="0.25">
      <c r="S468" s="71"/>
    </row>
    <row r="469" spans="19:19" ht="15.75" customHeight="1" x14ac:dyDescent="0.25">
      <c r="S469" s="71"/>
    </row>
    <row r="470" spans="19:19" ht="15.75" customHeight="1" x14ac:dyDescent="0.25">
      <c r="S470" s="71"/>
    </row>
    <row r="471" spans="19:19" ht="15.75" customHeight="1" x14ac:dyDescent="0.25">
      <c r="S471" s="71"/>
    </row>
    <row r="472" spans="19:19" ht="15.75" customHeight="1" x14ac:dyDescent="0.25">
      <c r="S472" s="71"/>
    </row>
    <row r="473" spans="19:19" ht="15.75" customHeight="1" x14ac:dyDescent="0.25">
      <c r="S473" s="71"/>
    </row>
    <row r="474" spans="19:19" ht="15.75" customHeight="1" x14ac:dyDescent="0.25">
      <c r="S474" s="71"/>
    </row>
    <row r="475" spans="19:19" ht="15.75" customHeight="1" x14ac:dyDescent="0.25">
      <c r="S475" s="71"/>
    </row>
    <row r="476" spans="19:19" ht="15.75" customHeight="1" x14ac:dyDescent="0.25">
      <c r="S476" s="71"/>
    </row>
    <row r="477" spans="19:19" ht="15.75" customHeight="1" x14ac:dyDescent="0.25">
      <c r="S477" s="71"/>
    </row>
    <row r="478" spans="19:19" ht="15.75" customHeight="1" x14ac:dyDescent="0.25">
      <c r="S478" s="71"/>
    </row>
    <row r="479" spans="19:19" ht="15.75" customHeight="1" x14ac:dyDescent="0.25">
      <c r="S479" s="71"/>
    </row>
    <row r="480" spans="19:19" ht="15.75" customHeight="1" x14ac:dyDescent="0.25">
      <c r="S480" s="71"/>
    </row>
    <row r="481" spans="19:19" ht="15.75" customHeight="1" x14ac:dyDescent="0.25">
      <c r="S481" s="71"/>
    </row>
    <row r="482" spans="19:19" ht="15.75" customHeight="1" x14ac:dyDescent="0.25">
      <c r="S482" s="71"/>
    </row>
    <row r="483" spans="19:19" ht="15.75" customHeight="1" x14ac:dyDescent="0.25">
      <c r="S483" s="71"/>
    </row>
    <row r="484" spans="19:19" ht="15.75" customHeight="1" x14ac:dyDescent="0.25">
      <c r="S484" s="71"/>
    </row>
    <row r="485" spans="19:19" ht="15.75" customHeight="1" x14ac:dyDescent="0.25">
      <c r="S485" s="71"/>
    </row>
    <row r="486" spans="19:19" ht="15.75" customHeight="1" x14ac:dyDescent="0.25">
      <c r="S486" s="71"/>
    </row>
    <row r="487" spans="19:19" ht="15.75" customHeight="1" x14ac:dyDescent="0.25">
      <c r="S487" s="71"/>
    </row>
    <row r="488" spans="19:19" ht="15.75" customHeight="1" x14ac:dyDescent="0.25">
      <c r="S488" s="71"/>
    </row>
    <row r="489" spans="19:19" ht="15.75" customHeight="1" x14ac:dyDescent="0.25">
      <c r="S489" s="71"/>
    </row>
    <row r="490" spans="19:19" ht="15.75" customHeight="1" x14ac:dyDescent="0.25">
      <c r="S490" s="71"/>
    </row>
    <row r="491" spans="19:19" ht="15.75" customHeight="1" x14ac:dyDescent="0.25">
      <c r="S491" s="71"/>
    </row>
    <row r="492" spans="19:19" ht="15.75" customHeight="1" x14ac:dyDescent="0.25">
      <c r="S492" s="71"/>
    </row>
    <row r="493" spans="19:19" ht="15.75" customHeight="1" x14ac:dyDescent="0.25">
      <c r="S493" s="71"/>
    </row>
    <row r="494" spans="19:19" ht="15.75" customHeight="1" x14ac:dyDescent="0.25">
      <c r="S494" s="71"/>
    </row>
    <row r="495" spans="19:19" ht="15.75" customHeight="1" x14ac:dyDescent="0.25">
      <c r="S495" s="71"/>
    </row>
    <row r="496" spans="19:19" ht="15.75" customHeight="1" x14ac:dyDescent="0.25">
      <c r="S496" s="71"/>
    </row>
    <row r="497" spans="19:19" ht="15.75" customHeight="1" x14ac:dyDescent="0.25">
      <c r="S497" s="71"/>
    </row>
    <row r="498" spans="19:19" ht="15.75" customHeight="1" x14ac:dyDescent="0.25">
      <c r="S498" s="71"/>
    </row>
    <row r="499" spans="19:19" ht="15.75" customHeight="1" x14ac:dyDescent="0.25">
      <c r="S499" s="71"/>
    </row>
    <row r="500" spans="19:19" ht="15.75" customHeight="1" x14ac:dyDescent="0.25">
      <c r="S500" s="71"/>
    </row>
    <row r="501" spans="19:19" ht="15.75" customHeight="1" x14ac:dyDescent="0.25">
      <c r="S501" s="71"/>
    </row>
    <row r="502" spans="19:19" ht="15.75" customHeight="1" x14ac:dyDescent="0.25">
      <c r="S502" s="71"/>
    </row>
    <row r="503" spans="19:19" ht="15.75" customHeight="1" x14ac:dyDescent="0.25">
      <c r="S503" s="71"/>
    </row>
    <row r="504" spans="19:19" ht="15.75" customHeight="1" x14ac:dyDescent="0.25">
      <c r="S504" s="71"/>
    </row>
    <row r="505" spans="19:19" ht="15.75" customHeight="1" x14ac:dyDescent="0.25">
      <c r="S505" s="71"/>
    </row>
    <row r="506" spans="19:19" ht="15.75" customHeight="1" x14ac:dyDescent="0.25">
      <c r="S506" s="71"/>
    </row>
    <row r="507" spans="19:19" ht="15.75" customHeight="1" x14ac:dyDescent="0.25">
      <c r="S507" s="71"/>
    </row>
    <row r="508" spans="19:19" ht="15.75" customHeight="1" x14ac:dyDescent="0.25">
      <c r="S508" s="71"/>
    </row>
    <row r="509" spans="19:19" ht="15.75" customHeight="1" x14ac:dyDescent="0.25">
      <c r="S509" s="71"/>
    </row>
    <row r="510" spans="19:19" ht="15.75" customHeight="1" x14ac:dyDescent="0.25">
      <c r="S510" s="71"/>
    </row>
    <row r="511" spans="19:19" ht="15.75" customHeight="1" x14ac:dyDescent="0.25">
      <c r="S511" s="71"/>
    </row>
    <row r="512" spans="19:19" ht="15.75" customHeight="1" x14ac:dyDescent="0.25">
      <c r="S512" s="71"/>
    </row>
    <row r="513" spans="19:19" ht="15.75" customHeight="1" x14ac:dyDescent="0.25">
      <c r="S513" s="71"/>
    </row>
    <row r="514" spans="19:19" ht="15.75" customHeight="1" x14ac:dyDescent="0.25">
      <c r="S514" s="71"/>
    </row>
    <row r="515" spans="19:19" ht="15.75" customHeight="1" x14ac:dyDescent="0.25">
      <c r="S515" s="71"/>
    </row>
    <row r="516" spans="19:19" ht="15.75" customHeight="1" x14ac:dyDescent="0.25">
      <c r="S516" s="71"/>
    </row>
    <row r="517" spans="19:19" ht="15.75" customHeight="1" x14ac:dyDescent="0.25">
      <c r="S517" s="71"/>
    </row>
    <row r="518" spans="19:19" ht="15.75" customHeight="1" x14ac:dyDescent="0.25">
      <c r="S518" s="71"/>
    </row>
    <row r="519" spans="19:19" ht="15.75" customHeight="1" x14ac:dyDescent="0.25">
      <c r="S519" s="71"/>
    </row>
    <row r="520" spans="19:19" ht="15.75" customHeight="1" x14ac:dyDescent="0.25">
      <c r="S520" s="71"/>
    </row>
    <row r="521" spans="19:19" ht="15.75" customHeight="1" x14ac:dyDescent="0.25">
      <c r="S521" s="71"/>
    </row>
    <row r="522" spans="19:19" ht="15.75" customHeight="1" x14ac:dyDescent="0.25">
      <c r="S522" s="71"/>
    </row>
    <row r="523" spans="19:19" ht="15.75" customHeight="1" x14ac:dyDescent="0.25">
      <c r="S523" s="71"/>
    </row>
    <row r="524" spans="19:19" ht="15.75" customHeight="1" x14ac:dyDescent="0.25">
      <c r="S524" s="71"/>
    </row>
    <row r="525" spans="19:19" ht="15.75" customHeight="1" x14ac:dyDescent="0.25">
      <c r="S525" s="71"/>
    </row>
    <row r="526" spans="19:19" ht="15.75" customHeight="1" x14ac:dyDescent="0.25">
      <c r="S526" s="71"/>
    </row>
    <row r="527" spans="19:19" ht="15.75" customHeight="1" x14ac:dyDescent="0.25">
      <c r="S527" s="71"/>
    </row>
    <row r="528" spans="19:19" ht="15.75" customHeight="1" x14ac:dyDescent="0.25">
      <c r="S528" s="71"/>
    </row>
    <row r="529" spans="19:19" ht="15.75" customHeight="1" x14ac:dyDescent="0.25">
      <c r="S529" s="71"/>
    </row>
    <row r="530" spans="19:19" ht="15.75" customHeight="1" x14ac:dyDescent="0.25">
      <c r="S530" s="71"/>
    </row>
    <row r="531" spans="19:19" ht="15.75" customHeight="1" x14ac:dyDescent="0.25">
      <c r="S531" s="71"/>
    </row>
    <row r="532" spans="19:19" ht="15.75" customHeight="1" x14ac:dyDescent="0.25">
      <c r="S532" s="71"/>
    </row>
    <row r="533" spans="19:19" ht="15.75" customHeight="1" x14ac:dyDescent="0.25">
      <c r="S533" s="71"/>
    </row>
    <row r="534" spans="19:19" ht="15.75" customHeight="1" x14ac:dyDescent="0.25">
      <c r="S534" s="71"/>
    </row>
    <row r="535" spans="19:19" ht="15.75" customHeight="1" x14ac:dyDescent="0.25">
      <c r="S535" s="71"/>
    </row>
    <row r="536" spans="19:19" ht="15.75" customHeight="1" x14ac:dyDescent="0.25">
      <c r="S536" s="71"/>
    </row>
    <row r="537" spans="19:19" ht="15.75" customHeight="1" x14ac:dyDescent="0.25">
      <c r="S537" s="71"/>
    </row>
    <row r="538" spans="19:19" ht="15.75" customHeight="1" x14ac:dyDescent="0.25">
      <c r="S538" s="71"/>
    </row>
    <row r="539" spans="19:19" ht="15.75" customHeight="1" x14ac:dyDescent="0.25">
      <c r="S539" s="71"/>
    </row>
    <row r="540" spans="19:19" ht="15.75" customHeight="1" x14ac:dyDescent="0.25">
      <c r="S540" s="71"/>
    </row>
    <row r="541" spans="19:19" ht="15.75" customHeight="1" x14ac:dyDescent="0.25">
      <c r="S541" s="71"/>
    </row>
    <row r="542" spans="19:19" ht="15.75" customHeight="1" x14ac:dyDescent="0.25">
      <c r="S542" s="71"/>
    </row>
    <row r="543" spans="19:19" ht="15.75" customHeight="1" x14ac:dyDescent="0.25">
      <c r="S543" s="71"/>
    </row>
    <row r="544" spans="19:19" ht="15.75" customHeight="1" x14ac:dyDescent="0.25">
      <c r="S544" s="71"/>
    </row>
    <row r="545" spans="19:19" ht="15.75" customHeight="1" x14ac:dyDescent="0.25">
      <c r="S545" s="71"/>
    </row>
    <row r="546" spans="19:19" ht="15.75" customHeight="1" x14ac:dyDescent="0.25">
      <c r="S546" s="71"/>
    </row>
    <row r="547" spans="19:19" ht="15.75" customHeight="1" x14ac:dyDescent="0.25">
      <c r="S547" s="71"/>
    </row>
    <row r="548" spans="19:19" ht="15.75" customHeight="1" x14ac:dyDescent="0.25">
      <c r="S548" s="71"/>
    </row>
    <row r="549" spans="19:19" ht="15.75" customHeight="1" x14ac:dyDescent="0.25">
      <c r="S549" s="71"/>
    </row>
    <row r="550" spans="19:19" ht="15.75" customHeight="1" x14ac:dyDescent="0.25">
      <c r="S550" s="71"/>
    </row>
    <row r="551" spans="19:19" ht="15.75" customHeight="1" x14ac:dyDescent="0.25">
      <c r="S551" s="71"/>
    </row>
    <row r="552" spans="19:19" ht="15.75" customHeight="1" x14ac:dyDescent="0.25">
      <c r="S552" s="71"/>
    </row>
    <row r="553" spans="19:19" ht="15.75" customHeight="1" x14ac:dyDescent="0.25">
      <c r="S553" s="71"/>
    </row>
    <row r="554" spans="19:19" ht="15.75" customHeight="1" x14ac:dyDescent="0.25">
      <c r="S554" s="71"/>
    </row>
    <row r="555" spans="19:19" ht="15.75" customHeight="1" x14ac:dyDescent="0.25">
      <c r="S555" s="71"/>
    </row>
    <row r="556" spans="19:19" ht="15.75" customHeight="1" x14ac:dyDescent="0.25">
      <c r="S556" s="71"/>
    </row>
    <row r="557" spans="19:19" ht="15.75" customHeight="1" x14ac:dyDescent="0.25">
      <c r="S557" s="71"/>
    </row>
    <row r="558" spans="19:19" ht="15.75" customHeight="1" x14ac:dyDescent="0.25">
      <c r="S558" s="71"/>
    </row>
    <row r="559" spans="19:19" ht="15.75" customHeight="1" x14ac:dyDescent="0.25">
      <c r="S559" s="71"/>
    </row>
    <row r="560" spans="19:19" ht="15.75" customHeight="1" x14ac:dyDescent="0.25">
      <c r="S560" s="71"/>
    </row>
    <row r="561" spans="19:19" ht="15.75" customHeight="1" x14ac:dyDescent="0.25">
      <c r="S561" s="71"/>
    </row>
    <row r="562" spans="19:19" ht="15.75" customHeight="1" x14ac:dyDescent="0.25">
      <c r="S562" s="71"/>
    </row>
    <row r="563" spans="19:19" ht="15.75" customHeight="1" x14ac:dyDescent="0.25">
      <c r="S563" s="71"/>
    </row>
    <row r="564" spans="19:19" ht="15.75" customHeight="1" x14ac:dyDescent="0.25">
      <c r="S564" s="71"/>
    </row>
    <row r="565" spans="19:19" ht="15.75" customHeight="1" x14ac:dyDescent="0.25">
      <c r="S565" s="71"/>
    </row>
    <row r="566" spans="19:19" ht="15.75" customHeight="1" x14ac:dyDescent="0.25">
      <c r="S566" s="71"/>
    </row>
    <row r="567" spans="19:19" ht="15.75" customHeight="1" x14ac:dyDescent="0.25">
      <c r="S567" s="71"/>
    </row>
    <row r="568" spans="19:19" ht="15.75" customHeight="1" x14ac:dyDescent="0.25">
      <c r="S568" s="71"/>
    </row>
    <row r="569" spans="19:19" ht="15.75" customHeight="1" x14ac:dyDescent="0.25">
      <c r="S569" s="71"/>
    </row>
    <row r="570" spans="19:19" ht="15.75" customHeight="1" x14ac:dyDescent="0.25">
      <c r="S570" s="71"/>
    </row>
    <row r="571" spans="19:19" ht="15.75" customHeight="1" x14ac:dyDescent="0.25">
      <c r="S571" s="71"/>
    </row>
    <row r="572" spans="19:19" ht="15.75" customHeight="1" x14ac:dyDescent="0.25">
      <c r="S572" s="71"/>
    </row>
    <row r="573" spans="19:19" ht="15.75" customHeight="1" x14ac:dyDescent="0.25">
      <c r="S573" s="71"/>
    </row>
    <row r="574" spans="19:19" ht="15.75" customHeight="1" x14ac:dyDescent="0.25">
      <c r="S574" s="71"/>
    </row>
    <row r="575" spans="19:19" ht="15.75" customHeight="1" x14ac:dyDescent="0.25">
      <c r="S575" s="71"/>
    </row>
    <row r="576" spans="19:19" ht="15.75" customHeight="1" x14ac:dyDescent="0.25">
      <c r="S576" s="71"/>
    </row>
    <row r="577" spans="19:19" ht="15.75" customHeight="1" x14ac:dyDescent="0.25">
      <c r="S577" s="71"/>
    </row>
    <row r="578" spans="19:19" ht="15.75" customHeight="1" x14ac:dyDescent="0.25">
      <c r="S578" s="71"/>
    </row>
    <row r="579" spans="19:19" ht="15.75" customHeight="1" x14ac:dyDescent="0.25">
      <c r="S579" s="71"/>
    </row>
    <row r="580" spans="19:19" ht="15.75" customHeight="1" x14ac:dyDescent="0.25">
      <c r="S580" s="71"/>
    </row>
    <row r="581" spans="19:19" ht="15.75" customHeight="1" x14ac:dyDescent="0.25">
      <c r="S581" s="71"/>
    </row>
    <row r="582" spans="19:19" ht="15.75" customHeight="1" x14ac:dyDescent="0.25">
      <c r="S582" s="71"/>
    </row>
    <row r="583" spans="19:19" ht="15.75" customHeight="1" x14ac:dyDescent="0.25">
      <c r="S583" s="71"/>
    </row>
    <row r="584" spans="19:19" ht="15.75" customHeight="1" x14ac:dyDescent="0.25">
      <c r="S584" s="71"/>
    </row>
    <row r="585" spans="19:19" ht="15.75" customHeight="1" x14ac:dyDescent="0.25">
      <c r="S585" s="71"/>
    </row>
    <row r="586" spans="19:19" ht="15.75" customHeight="1" x14ac:dyDescent="0.25">
      <c r="S586" s="71"/>
    </row>
    <row r="587" spans="19:19" ht="15.75" customHeight="1" x14ac:dyDescent="0.25">
      <c r="S587" s="71"/>
    </row>
    <row r="588" spans="19:19" ht="15.75" customHeight="1" x14ac:dyDescent="0.25">
      <c r="S588" s="71"/>
    </row>
    <row r="589" spans="19:19" ht="15.75" customHeight="1" x14ac:dyDescent="0.25">
      <c r="S589" s="71"/>
    </row>
    <row r="590" spans="19:19" ht="15.75" customHeight="1" x14ac:dyDescent="0.25">
      <c r="S590" s="71"/>
    </row>
    <row r="591" spans="19:19" ht="15.75" customHeight="1" x14ac:dyDescent="0.25">
      <c r="S591" s="71"/>
    </row>
    <row r="592" spans="19:19" ht="15.75" customHeight="1" x14ac:dyDescent="0.25">
      <c r="S592" s="71"/>
    </row>
    <row r="593" spans="19:19" ht="15.75" customHeight="1" x14ac:dyDescent="0.25">
      <c r="S593" s="71"/>
    </row>
    <row r="594" spans="19:19" ht="15.75" customHeight="1" x14ac:dyDescent="0.25">
      <c r="S594" s="71"/>
    </row>
    <row r="595" spans="19:19" ht="15.75" customHeight="1" x14ac:dyDescent="0.25">
      <c r="S595" s="71"/>
    </row>
    <row r="596" spans="19:19" ht="15.75" customHeight="1" x14ac:dyDescent="0.25">
      <c r="S596" s="71"/>
    </row>
    <row r="597" spans="19:19" ht="15.75" customHeight="1" x14ac:dyDescent="0.25">
      <c r="S597" s="71"/>
    </row>
    <row r="598" spans="19:19" ht="15.75" customHeight="1" x14ac:dyDescent="0.25">
      <c r="S598" s="71"/>
    </row>
    <row r="599" spans="19:19" ht="15.75" customHeight="1" x14ac:dyDescent="0.25">
      <c r="S599" s="71"/>
    </row>
    <row r="600" spans="19:19" ht="15.75" customHeight="1" x14ac:dyDescent="0.25">
      <c r="S600" s="71"/>
    </row>
    <row r="601" spans="19:19" ht="15.75" customHeight="1" x14ac:dyDescent="0.25">
      <c r="S601" s="71"/>
    </row>
    <row r="602" spans="19:19" ht="15.75" customHeight="1" x14ac:dyDescent="0.25">
      <c r="S602" s="71"/>
    </row>
    <row r="603" spans="19:19" ht="15.75" customHeight="1" x14ac:dyDescent="0.25">
      <c r="S603" s="71"/>
    </row>
    <row r="604" spans="19:19" ht="15.75" customHeight="1" x14ac:dyDescent="0.25">
      <c r="S604" s="71"/>
    </row>
    <row r="605" spans="19:19" ht="15.75" customHeight="1" x14ac:dyDescent="0.25">
      <c r="S605" s="71"/>
    </row>
    <row r="606" spans="19:19" ht="15.75" customHeight="1" x14ac:dyDescent="0.25">
      <c r="S606" s="71"/>
    </row>
    <row r="607" spans="19:19" ht="15.75" customHeight="1" x14ac:dyDescent="0.25">
      <c r="S607" s="71"/>
    </row>
    <row r="608" spans="19:19" ht="15.75" customHeight="1" x14ac:dyDescent="0.25">
      <c r="S608" s="71"/>
    </row>
    <row r="609" spans="19:19" ht="15.75" customHeight="1" x14ac:dyDescent="0.25">
      <c r="S609" s="71"/>
    </row>
    <row r="610" spans="19:19" ht="15.75" customHeight="1" x14ac:dyDescent="0.25">
      <c r="S610" s="71"/>
    </row>
    <row r="611" spans="19:19" ht="15.75" customHeight="1" x14ac:dyDescent="0.25">
      <c r="S611" s="71"/>
    </row>
    <row r="612" spans="19:19" ht="15.75" customHeight="1" x14ac:dyDescent="0.25">
      <c r="S612" s="71"/>
    </row>
    <row r="613" spans="19:19" ht="15.75" customHeight="1" x14ac:dyDescent="0.25">
      <c r="S613" s="71"/>
    </row>
    <row r="614" spans="19:19" ht="15.75" customHeight="1" x14ac:dyDescent="0.25">
      <c r="S614" s="71"/>
    </row>
    <row r="615" spans="19:19" ht="15.75" customHeight="1" x14ac:dyDescent="0.25">
      <c r="S615" s="71"/>
    </row>
    <row r="616" spans="19:19" ht="15.75" customHeight="1" x14ac:dyDescent="0.25">
      <c r="S616" s="71"/>
    </row>
    <row r="617" spans="19:19" ht="15.75" customHeight="1" x14ac:dyDescent="0.25">
      <c r="S617" s="71"/>
    </row>
    <row r="618" spans="19:19" ht="15.75" customHeight="1" x14ac:dyDescent="0.25">
      <c r="S618" s="71"/>
    </row>
    <row r="619" spans="19:19" ht="15.75" customHeight="1" x14ac:dyDescent="0.25">
      <c r="S619" s="71"/>
    </row>
    <row r="620" spans="19:19" ht="15.75" customHeight="1" x14ac:dyDescent="0.25">
      <c r="S620" s="71"/>
    </row>
    <row r="621" spans="19:19" ht="15.75" customHeight="1" x14ac:dyDescent="0.25">
      <c r="S621" s="71"/>
    </row>
    <row r="622" spans="19:19" ht="15.75" customHeight="1" x14ac:dyDescent="0.25">
      <c r="S622" s="71"/>
    </row>
    <row r="623" spans="19:19" ht="15.75" customHeight="1" x14ac:dyDescent="0.25">
      <c r="S623" s="71"/>
    </row>
    <row r="624" spans="19:19" ht="15.75" customHeight="1" x14ac:dyDescent="0.25">
      <c r="S624" s="71"/>
    </row>
    <row r="625" spans="19:19" ht="15.75" customHeight="1" x14ac:dyDescent="0.25">
      <c r="S625" s="71"/>
    </row>
    <row r="626" spans="19:19" ht="15.75" customHeight="1" x14ac:dyDescent="0.25">
      <c r="S626" s="71"/>
    </row>
    <row r="627" spans="19:19" ht="15.75" customHeight="1" x14ac:dyDescent="0.25">
      <c r="S627" s="71"/>
    </row>
    <row r="628" spans="19:19" ht="15.75" customHeight="1" x14ac:dyDescent="0.25">
      <c r="S628" s="71"/>
    </row>
    <row r="629" spans="19:19" ht="15.75" customHeight="1" x14ac:dyDescent="0.25">
      <c r="S629" s="71"/>
    </row>
    <row r="630" spans="19:19" ht="15.75" customHeight="1" x14ac:dyDescent="0.25">
      <c r="S630" s="71"/>
    </row>
    <row r="631" spans="19:19" ht="15.75" customHeight="1" x14ac:dyDescent="0.25">
      <c r="S631" s="71"/>
    </row>
    <row r="632" spans="19:19" ht="15.75" customHeight="1" x14ac:dyDescent="0.25">
      <c r="S632" s="71"/>
    </row>
    <row r="633" spans="19:19" ht="15.75" customHeight="1" x14ac:dyDescent="0.25">
      <c r="S633" s="71"/>
    </row>
    <row r="634" spans="19:19" ht="15.75" customHeight="1" x14ac:dyDescent="0.25">
      <c r="S634" s="71"/>
    </row>
    <row r="635" spans="19:19" ht="15.75" customHeight="1" x14ac:dyDescent="0.25">
      <c r="S635" s="71"/>
    </row>
    <row r="636" spans="19:19" ht="15.75" customHeight="1" x14ac:dyDescent="0.25">
      <c r="S636" s="71"/>
    </row>
    <row r="637" spans="19:19" ht="15.75" customHeight="1" x14ac:dyDescent="0.25">
      <c r="S637" s="71"/>
    </row>
    <row r="638" spans="19:19" ht="15.75" customHeight="1" x14ac:dyDescent="0.25">
      <c r="S638" s="71"/>
    </row>
    <row r="639" spans="19:19" ht="15.75" customHeight="1" x14ac:dyDescent="0.25">
      <c r="S639" s="71"/>
    </row>
    <row r="640" spans="19:19" ht="15.75" customHeight="1" x14ac:dyDescent="0.25">
      <c r="S640" s="71"/>
    </row>
    <row r="641" spans="19:19" ht="15.75" customHeight="1" x14ac:dyDescent="0.25">
      <c r="S641" s="71"/>
    </row>
    <row r="642" spans="19:19" ht="15.75" customHeight="1" x14ac:dyDescent="0.25">
      <c r="S642" s="71"/>
    </row>
    <row r="643" spans="19:19" ht="15.75" customHeight="1" x14ac:dyDescent="0.25">
      <c r="S643" s="71"/>
    </row>
    <row r="644" spans="19:19" ht="15.75" customHeight="1" x14ac:dyDescent="0.25">
      <c r="S644" s="71"/>
    </row>
    <row r="645" spans="19:19" ht="15.75" customHeight="1" x14ac:dyDescent="0.25">
      <c r="S645" s="71"/>
    </row>
    <row r="646" spans="19:19" ht="15.75" customHeight="1" x14ac:dyDescent="0.25">
      <c r="S646" s="71"/>
    </row>
    <row r="647" spans="19:19" ht="15.75" customHeight="1" x14ac:dyDescent="0.25">
      <c r="S647" s="71"/>
    </row>
    <row r="648" spans="19:19" ht="15.75" customHeight="1" x14ac:dyDescent="0.25">
      <c r="S648" s="71"/>
    </row>
    <row r="649" spans="19:19" ht="15.75" customHeight="1" x14ac:dyDescent="0.25">
      <c r="S649" s="71"/>
    </row>
    <row r="650" spans="19:19" ht="15.75" customHeight="1" x14ac:dyDescent="0.25">
      <c r="S650" s="71"/>
    </row>
    <row r="651" spans="19:19" ht="15.75" customHeight="1" x14ac:dyDescent="0.25">
      <c r="S651" s="71"/>
    </row>
    <row r="652" spans="19:19" ht="15.75" customHeight="1" x14ac:dyDescent="0.25">
      <c r="S652" s="71"/>
    </row>
    <row r="653" spans="19:19" ht="15.75" customHeight="1" x14ac:dyDescent="0.25">
      <c r="S653" s="71"/>
    </row>
    <row r="654" spans="19:19" ht="15.75" customHeight="1" x14ac:dyDescent="0.25">
      <c r="S654" s="71"/>
    </row>
    <row r="655" spans="19:19" ht="15.75" customHeight="1" x14ac:dyDescent="0.25">
      <c r="S655" s="71"/>
    </row>
    <row r="656" spans="19:19" ht="15.75" customHeight="1" x14ac:dyDescent="0.25">
      <c r="S656" s="71"/>
    </row>
    <row r="657" spans="19:19" ht="15.75" customHeight="1" x14ac:dyDescent="0.25">
      <c r="S657" s="71"/>
    </row>
    <row r="658" spans="19:19" ht="15.75" customHeight="1" x14ac:dyDescent="0.25">
      <c r="S658" s="71"/>
    </row>
    <row r="659" spans="19:19" ht="15.75" customHeight="1" x14ac:dyDescent="0.25">
      <c r="S659" s="71"/>
    </row>
    <row r="660" spans="19:19" ht="15.75" customHeight="1" x14ac:dyDescent="0.25">
      <c r="S660" s="71"/>
    </row>
    <row r="661" spans="19:19" ht="15.75" customHeight="1" x14ac:dyDescent="0.25">
      <c r="S661" s="71"/>
    </row>
    <row r="662" spans="19:19" ht="15.75" customHeight="1" x14ac:dyDescent="0.25">
      <c r="S662" s="71"/>
    </row>
    <row r="663" spans="19:19" ht="15.75" customHeight="1" x14ac:dyDescent="0.25">
      <c r="S663" s="71"/>
    </row>
    <row r="664" spans="19:19" ht="15.75" customHeight="1" x14ac:dyDescent="0.25">
      <c r="S664" s="71"/>
    </row>
    <row r="665" spans="19:19" ht="15.75" customHeight="1" x14ac:dyDescent="0.25">
      <c r="S665" s="71"/>
    </row>
    <row r="666" spans="19:19" ht="15.75" customHeight="1" x14ac:dyDescent="0.25">
      <c r="S666" s="71"/>
    </row>
    <row r="667" spans="19:19" ht="15.75" customHeight="1" x14ac:dyDescent="0.25">
      <c r="S667" s="71"/>
    </row>
    <row r="668" spans="19:19" ht="15.75" customHeight="1" x14ac:dyDescent="0.25">
      <c r="S668" s="71"/>
    </row>
    <row r="669" spans="19:19" ht="15.75" customHeight="1" x14ac:dyDescent="0.25">
      <c r="S669" s="71"/>
    </row>
    <row r="670" spans="19:19" ht="15.75" customHeight="1" x14ac:dyDescent="0.25">
      <c r="S670" s="71"/>
    </row>
    <row r="671" spans="19:19" ht="15.75" customHeight="1" x14ac:dyDescent="0.25">
      <c r="S671" s="71"/>
    </row>
    <row r="672" spans="19:19" ht="15.75" customHeight="1" x14ac:dyDescent="0.25">
      <c r="S672" s="71"/>
    </row>
    <row r="673" spans="19:19" ht="15.75" customHeight="1" x14ac:dyDescent="0.25">
      <c r="S673" s="71"/>
    </row>
    <row r="674" spans="19:19" ht="15.75" customHeight="1" x14ac:dyDescent="0.25">
      <c r="S674" s="71"/>
    </row>
    <row r="675" spans="19:19" ht="15.75" customHeight="1" x14ac:dyDescent="0.25">
      <c r="S675" s="71"/>
    </row>
    <row r="676" spans="19:19" ht="15.75" customHeight="1" x14ac:dyDescent="0.25">
      <c r="S676" s="71"/>
    </row>
    <row r="677" spans="19:19" ht="15.75" customHeight="1" x14ac:dyDescent="0.25">
      <c r="S677" s="71"/>
    </row>
    <row r="678" spans="19:19" ht="15.75" customHeight="1" x14ac:dyDescent="0.25">
      <c r="S678" s="71"/>
    </row>
    <row r="679" spans="19:19" ht="15.75" customHeight="1" x14ac:dyDescent="0.25">
      <c r="S679" s="71"/>
    </row>
    <row r="680" spans="19:19" ht="15.75" customHeight="1" x14ac:dyDescent="0.25">
      <c r="S680" s="71"/>
    </row>
    <row r="681" spans="19:19" ht="15.75" customHeight="1" x14ac:dyDescent="0.25">
      <c r="S681" s="71"/>
    </row>
    <row r="682" spans="19:19" ht="15.75" customHeight="1" x14ac:dyDescent="0.25">
      <c r="S682" s="71"/>
    </row>
    <row r="683" spans="19:19" ht="15.75" customHeight="1" x14ac:dyDescent="0.25">
      <c r="S683" s="71"/>
    </row>
    <row r="684" spans="19:19" ht="15.75" customHeight="1" x14ac:dyDescent="0.25">
      <c r="S684" s="71"/>
    </row>
    <row r="685" spans="19:19" ht="15.75" customHeight="1" x14ac:dyDescent="0.25">
      <c r="S685" s="71"/>
    </row>
    <row r="686" spans="19:19" ht="15.75" customHeight="1" x14ac:dyDescent="0.25">
      <c r="S686" s="71"/>
    </row>
    <row r="687" spans="19:19" ht="15.75" customHeight="1" x14ac:dyDescent="0.25">
      <c r="S687" s="71"/>
    </row>
    <row r="688" spans="19:19" ht="15.75" customHeight="1" x14ac:dyDescent="0.25">
      <c r="S688" s="71"/>
    </row>
    <row r="689" spans="19:19" ht="15.75" customHeight="1" x14ac:dyDescent="0.25">
      <c r="S689" s="71"/>
    </row>
    <row r="690" spans="19:19" ht="15.75" customHeight="1" x14ac:dyDescent="0.25">
      <c r="S690" s="71"/>
    </row>
    <row r="691" spans="19:19" ht="15.75" customHeight="1" x14ac:dyDescent="0.25">
      <c r="S691" s="71"/>
    </row>
    <row r="692" spans="19:19" ht="15.75" customHeight="1" x14ac:dyDescent="0.25">
      <c r="S692" s="71"/>
    </row>
    <row r="693" spans="19:19" ht="15.75" customHeight="1" x14ac:dyDescent="0.25">
      <c r="S693" s="71"/>
    </row>
    <row r="694" spans="19:19" ht="15.75" customHeight="1" x14ac:dyDescent="0.25">
      <c r="S694" s="71"/>
    </row>
    <row r="695" spans="19:19" ht="15.75" customHeight="1" x14ac:dyDescent="0.25">
      <c r="S695" s="71"/>
    </row>
    <row r="696" spans="19:19" ht="15.75" customHeight="1" x14ac:dyDescent="0.25">
      <c r="S696" s="71"/>
    </row>
    <row r="697" spans="19:19" ht="15.75" customHeight="1" x14ac:dyDescent="0.25">
      <c r="S697" s="71"/>
    </row>
    <row r="698" spans="19:19" ht="15.75" customHeight="1" x14ac:dyDescent="0.25">
      <c r="S698" s="71"/>
    </row>
    <row r="699" spans="19:19" ht="15.75" customHeight="1" x14ac:dyDescent="0.25">
      <c r="S699" s="71"/>
    </row>
    <row r="700" spans="19:19" ht="15.75" customHeight="1" x14ac:dyDescent="0.25">
      <c r="S700" s="71"/>
    </row>
    <row r="701" spans="19:19" ht="15.75" customHeight="1" x14ac:dyDescent="0.25">
      <c r="S701" s="71"/>
    </row>
    <row r="702" spans="19:19" ht="15.75" customHeight="1" x14ac:dyDescent="0.25">
      <c r="S702" s="71"/>
    </row>
    <row r="703" spans="19:19" ht="15.75" customHeight="1" x14ac:dyDescent="0.25">
      <c r="S703" s="71"/>
    </row>
    <row r="704" spans="19:19" ht="15.75" customHeight="1" x14ac:dyDescent="0.25">
      <c r="S704" s="71"/>
    </row>
    <row r="705" spans="19:19" ht="15.75" customHeight="1" x14ac:dyDescent="0.25">
      <c r="S705" s="71"/>
    </row>
    <row r="706" spans="19:19" ht="15.75" customHeight="1" x14ac:dyDescent="0.25">
      <c r="S706" s="71"/>
    </row>
    <row r="707" spans="19:19" ht="15.75" customHeight="1" x14ac:dyDescent="0.25">
      <c r="S707" s="71"/>
    </row>
    <row r="708" spans="19:19" ht="15.75" customHeight="1" x14ac:dyDescent="0.25">
      <c r="S708" s="71"/>
    </row>
    <row r="709" spans="19:19" ht="15.75" customHeight="1" x14ac:dyDescent="0.25">
      <c r="S709" s="71"/>
    </row>
    <row r="710" spans="19:19" ht="15.75" customHeight="1" x14ac:dyDescent="0.25">
      <c r="S710" s="71"/>
    </row>
    <row r="711" spans="19:19" ht="15.75" customHeight="1" x14ac:dyDescent="0.25">
      <c r="S711" s="71"/>
    </row>
    <row r="712" spans="19:19" ht="15.75" customHeight="1" x14ac:dyDescent="0.25">
      <c r="S712" s="71"/>
    </row>
    <row r="713" spans="19:19" ht="15.75" customHeight="1" x14ac:dyDescent="0.25">
      <c r="S713" s="71"/>
    </row>
    <row r="714" spans="19:19" ht="15.75" customHeight="1" x14ac:dyDescent="0.25">
      <c r="S714" s="71"/>
    </row>
    <row r="715" spans="19:19" ht="15.75" customHeight="1" x14ac:dyDescent="0.25">
      <c r="S715" s="71"/>
    </row>
    <row r="716" spans="19:19" ht="15.75" customHeight="1" x14ac:dyDescent="0.25">
      <c r="S716" s="71"/>
    </row>
    <row r="717" spans="19:19" ht="15.75" customHeight="1" x14ac:dyDescent="0.25">
      <c r="S717" s="71"/>
    </row>
    <row r="718" spans="19:19" ht="15.75" customHeight="1" x14ac:dyDescent="0.25">
      <c r="S718" s="71"/>
    </row>
    <row r="719" spans="19:19" ht="15.75" customHeight="1" x14ac:dyDescent="0.25">
      <c r="S719" s="71"/>
    </row>
    <row r="720" spans="19:19" ht="15.75" customHeight="1" x14ac:dyDescent="0.25">
      <c r="S720" s="71"/>
    </row>
    <row r="721" spans="19:19" ht="15.75" customHeight="1" x14ac:dyDescent="0.25">
      <c r="S721" s="71"/>
    </row>
    <row r="722" spans="19:19" ht="15.75" customHeight="1" x14ac:dyDescent="0.25">
      <c r="S722" s="71"/>
    </row>
    <row r="723" spans="19:19" ht="15.75" customHeight="1" x14ac:dyDescent="0.25">
      <c r="S723" s="71"/>
    </row>
    <row r="724" spans="19:19" ht="15.75" customHeight="1" x14ac:dyDescent="0.25">
      <c r="S724" s="71"/>
    </row>
    <row r="725" spans="19:19" ht="15.75" customHeight="1" x14ac:dyDescent="0.25">
      <c r="S725" s="71"/>
    </row>
    <row r="726" spans="19:19" ht="15.75" customHeight="1" x14ac:dyDescent="0.25">
      <c r="S726" s="71"/>
    </row>
    <row r="727" spans="19:19" ht="15.75" customHeight="1" x14ac:dyDescent="0.25">
      <c r="S727" s="71"/>
    </row>
    <row r="728" spans="19:19" ht="15.75" customHeight="1" x14ac:dyDescent="0.25">
      <c r="S728" s="71"/>
    </row>
    <row r="729" spans="19:19" ht="15.75" customHeight="1" x14ac:dyDescent="0.25">
      <c r="S729" s="71"/>
    </row>
    <row r="730" spans="19:19" ht="15.75" customHeight="1" x14ac:dyDescent="0.25">
      <c r="S730" s="71"/>
    </row>
    <row r="731" spans="19:19" ht="15.75" customHeight="1" x14ac:dyDescent="0.25">
      <c r="S731" s="71"/>
    </row>
    <row r="732" spans="19:19" ht="15.75" customHeight="1" x14ac:dyDescent="0.25">
      <c r="S732" s="71"/>
    </row>
    <row r="733" spans="19:19" ht="15.75" customHeight="1" x14ac:dyDescent="0.25">
      <c r="S733" s="71"/>
    </row>
    <row r="734" spans="19:19" ht="15.75" customHeight="1" x14ac:dyDescent="0.25">
      <c r="S734" s="71"/>
    </row>
    <row r="735" spans="19:19" ht="15.75" customHeight="1" x14ac:dyDescent="0.25">
      <c r="S735" s="71"/>
    </row>
    <row r="736" spans="19:19" ht="15.75" customHeight="1" x14ac:dyDescent="0.25">
      <c r="S736" s="71"/>
    </row>
    <row r="737" spans="19:19" ht="15.75" customHeight="1" x14ac:dyDescent="0.25">
      <c r="S737" s="71"/>
    </row>
    <row r="738" spans="19:19" ht="15.75" customHeight="1" x14ac:dyDescent="0.25">
      <c r="S738" s="71"/>
    </row>
    <row r="739" spans="19:19" ht="15.75" customHeight="1" x14ac:dyDescent="0.25">
      <c r="S739" s="71"/>
    </row>
    <row r="740" spans="19:19" ht="15.75" customHeight="1" x14ac:dyDescent="0.25">
      <c r="S740" s="71"/>
    </row>
    <row r="741" spans="19:19" ht="15.75" customHeight="1" x14ac:dyDescent="0.25">
      <c r="S741" s="71"/>
    </row>
    <row r="742" spans="19:19" ht="15.75" customHeight="1" x14ac:dyDescent="0.25">
      <c r="S742" s="71"/>
    </row>
    <row r="743" spans="19:19" ht="15.75" customHeight="1" x14ac:dyDescent="0.25">
      <c r="S743" s="71"/>
    </row>
    <row r="744" spans="19:19" ht="15.75" customHeight="1" x14ac:dyDescent="0.25">
      <c r="S744" s="71"/>
    </row>
    <row r="745" spans="19:19" ht="15.75" customHeight="1" x14ac:dyDescent="0.25">
      <c r="S745" s="71"/>
    </row>
    <row r="746" spans="19:19" ht="15.75" customHeight="1" x14ac:dyDescent="0.25">
      <c r="S746" s="71"/>
    </row>
    <row r="747" spans="19:19" ht="15.75" customHeight="1" x14ac:dyDescent="0.25">
      <c r="S747" s="71"/>
    </row>
    <row r="748" spans="19:19" ht="15.75" customHeight="1" x14ac:dyDescent="0.25">
      <c r="S748" s="71"/>
    </row>
    <row r="749" spans="19:19" ht="15.75" customHeight="1" x14ac:dyDescent="0.25">
      <c r="S749" s="71"/>
    </row>
    <row r="750" spans="19:19" ht="15.75" customHeight="1" x14ac:dyDescent="0.25">
      <c r="S750" s="71"/>
    </row>
    <row r="751" spans="19:19" ht="15.75" customHeight="1" x14ac:dyDescent="0.25">
      <c r="S751" s="71"/>
    </row>
    <row r="752" spans="19:19" ht="15.75" customHeight="1" x14ac:dyDescent="0.25">
      <c r="S752" s="71"/>
    </row>
    <row r="753" spans="19:19" ht="15.75" customHeight="1" x14ac:dyDescent="0.25">
      <c r="S753" s="71"/>
    </row>
    <row r="754" spans="19:19" ht="15.75" customHeight="1" x14ac:dyDescent="0.25">
      <c r="S754" s="71"/>
    </row>
    <row r="755" spans="19:19" ht="15.75" customHeight="1" x14ac:dyDescent="0.25">
      <c r="S755" s="71"/>
    </row>
    <row r="756" spans="19:19" ht="15.75" customHeight="1" x14ac:dyDescent="0.25">
      <c r="S756" s="71"/>
    </row>
    <row r="757" spans="19:19" ht="15.75" customHeight="1" x14ac:dyDescent="0.25">
      <c r="S757" s="71"/>
    </row>
    <row r="758" spans="19:19" ht="15.75" customHeight="1" x14ac:dyDescent="0.25">
      <c r="S758" s="71"/>
    </row>
    <row r="759" spans="19:19" ht="15.75" customHeight="1" x14ac:dyDescent="0.25">
      <c r="S759" s="71"/>
    </row>
    <row r="760" spans="19:19" ht="15.75" customHeight="1" x14ac:dyDescent="0.25">
      <c r="S760" s="71"/>
    </row>
    <row r="761" spans="19:19" ht="15.75" customHeight="1" x14ac:dyDescent="0.25">
      <c r="S761" s="71"/>
    </row>
    <row r="762" spans="19:19" ht="15.75" customHeight="1" x14ac:dyDescent="0.25">
      <c r="S762" s="71"/>
    </row>
    <row r="763" spans="19:19" ht="15.75" customHeight="1" x14ac:dyDescent="0.25">
      <c r="S763" s="71"/>
    </row>
    <row r="764" spans="19:19" ht="15.75" customHeight="1" x14ac:dyDescent="0.25">
      <c r="S764" s="71"/>
    </row>
    <row r="765" spans="19:19" ht="15.75" customHeight="1" x14ac:dyDescent="0.25">
      <c r="S765" s="71"/>
    </row>
    <row r="766" spans="19:19" ht="15.75" customHeight="1" x14ac:dyDescent="0.25">
      <c r="S766" s="71"/>
    </row>
    <row r="767" spans="19:19" ht="15.75" customHeight="1" x14ac:dyDescent="0.25">
      <c r="S767" s="71"/>
    </row>
    <row r="768" spans="19:19" ht="15.75" customHeight="1" x14ac:dyDescent="0.25">
      <c r="S768" s="71"/>
    </row>
    <row r="769" spans="19:19" ht="15.75" customHeight="1" x14ac:dyDescent="0.25">
      <c r="S769" s="71"/>
    </row>
    <row r="770" spans="19:19" ht="15.75" customHeight="1" x14ac:dyDescent="0.25">
      <c r="S770" s="71"/>
    </row>
    <row r="771" spans="19:19" ht="15.75" customHeight="1" x14ac:dyDescent="0.25">
      <c r="S771" s="71"/>
    </row>
    <row r="772" spans="19:19" ht="15.75" customHeight="1" x14ac:dyDescent="0.25">
      <c r="S772" s="71"/>
    </row>
    <row r="773" spans="19:19" ht="15.75" customHeight="1" x14ac:dyDescent="0.25">
      <c r="S773" s="71"/>
    </row>
    <row r="774" spans="19:19" ht="15.75" customHeight="1" x14ac:dyDescent="0.25">
      <c r="S774" s="71"/>
    </row>
    <row r="775" spans="19:19" ht="15.75" customHeight="1" x14ac:dyDescent="0.25">
      <c r="S775" s="71"/>
    </row>
    <row r="776" spans="19:19" ht="15.75" customHeight="1" x14ac:dyDescent="0.25">
      <c r="S776" s="71"/>
    </row>
    <row r="777" spans="19:19" ht="15.75" customHeight="1" x14ac:dyDescent="0.25">
      <c r="S777" s="71"/>
    </row>
    <row r="778" spans="19:19" ht="15.75" customHeight="1" x14ac:dyDescent="0.25">
      <c r="S778" s="71"/>
    </row>
    <row r="779" spans="19:19" ht="15.75" customHeight="1" x14ac:dyDescent="0.25">
      <c r="S779" s="71"/>
    </row>
    <row r="780" spans="19:19" ht="15.75" customHeight="1" x14ac:dyDescent="0.25">
      <c r="S780" s="71"/>
    </row>
    <row r="781" spans="19:19" ht="15.75" customHeight="1" x14ac:dyDescent="0.25">
      <c r="S781" s="71"/>
    </row>
    <row r="782" spans="19:19" ht="15.75" customHeight="1" x14ac:dyDescent="0.25">
      <c r="S782" s="71"/>
    </row>
    <row r="783" spans="19:19" ht="15.75" customHeight="1" x14ac:dyDescent="0.25">
      <c r="S783" s="71"/>
    </row>
    <row r="784" spans="19:19" ht="15.75" customHeight="1" x14ac:dyDescent="0.25">
      <c r="S784" s="71"/>
    </row>
    <row r="785" spans="19:19" ht="15.75" customHeight="1" x14ac:dyDescent="0.25">
      <c r="S785" s="71"/>
    </row>
    <row r="786" spans="19:19" ht="15.75" customHeight="1" x14ac:dyDescent="0.25">
      <c r="S786" s="71"/>
    </row>
    <row r="787" spans="19:19" ht="15.75" customHeight="1" x14ac:dyDescent="0.25">
      <c r="S787" s="71"/>
    </row>
    <row r="788" spans="19:19" ht="15.75" customHeight="1" x14ac:dyDescent="0.25">
      <c r="S788" s="71"/>
    </row>
    <row r="789" spans="19:19" ht="15.75" customHeight="1" x14ac:dyDescent="0.25">
      <c r="S789" s="71"/>
    </row>
    <row r="790" spans="19:19" ht="15.75" customHeight="1" x14ac:dyDescent="0.25">
      <c r="S790" s="71"/>
    </row>
    <row r="791" spans="19:19" ht="15.75" customHeight="1" x14ac:dyDescent="0.25">
      <c r="S791" s="71"/>
    </row>
    <row r="792" spans="19:19" ht="15.75" customHeight="1" x14ac:dyDescent="0.25">
      <c r="S792" s="71"/>
    </row>
    <row r="793" spans="19:19" ht="15.75" customHeight="1" x14ac:dyDescent="0.25">
      <c r="S793" s="71"/>
    </row>
    <row r="794" spans="19:19" ht="15.75" customHeight="1" x14ac:dyDescent="0.25">
      <c r="S794" s="71"/>
    </row>
    <row r="795" spans="19:19" ht="15.75" customHeight="1" x14ac:dyDescent="0.25">
      <c r="S795" s="71"/>
    </row>
    <row r="796" spans="19:19" ht="15.75" customHeight="1" x14ac:dyDescent="0.25">
      <c r="S796" s="71"/>
    </row>
    <row r="797" spans="19:19" ht="15.75" customHeight="1" x14ac:dyDescent="0.25">
      <c r="S797" s="71"/>
    </row>
    <row r="798" spans="19:19" ht="15.75" customHeight="1" x14ac:dyDescent="0.25">
      <c r="S798" s="71"/>
    </row>
    <row r="799" spans="19:19" ht="15.75" customHeight="1" x14ac:dyDescent="0.25">
      <c r="S799" s="71"/>
    </row>
    <row r="800" spans="19:19" ht="15.75" customHeight="1" x14ac:dyDescent="0.25">
      <c r="S800" s="71"/>
    </row>
    <row r="801" spans="19:19" ht="15.75" customHeight="1" x14ac:dyDescent="0.25">
      <c r="S801" s="71"/>
    </row>
    <row r="802" spans="19:19" ht="15.75" customHeight="1" x14ac:dyDescent="0.25">
      <c r="S802" s="71"/>
    </row>
    <row r="803" spans="19:19" ht="15.75" customHeight="1" x14ac:dyDescent="0.25">
      <c r="S803" s="71"/>
    </row>
    <row r="804" spans="19:19" ht="15.75" customHeight="1" x14ac:dyDescent="0.25">
      <c r="S804" s="71"/>
    </row>
    <row r="805" spans="19:19" ht="15.75" customHeight="1" x14ac:dyDescent="0.25">
      <c r="S805" s="71"/>
    </row>
    <row r="806" spans="19:19" ht="15.75" customHeight="1" x14ac:dyDescent="0.25">
      <c r="S806" s="71"/>
    </row>
    <row r="807" spans="19:19" ht="15.75" customHeight="1" x14ac:dyDescent="0.25">
      <c r="S807" s="71"/>
    </row>
    <row r="808" spans="19:19" ht="15.75" customHeight="1" x14ac:dyDescent="0.25">
      <c r="S808" s="71"/>
    </row>
    <row r="809" spans="19:19" ht="15.75" customHeight="1" x14ac:dyDescent="0.25">
      <c r="S809" s="71"/>
    </row>
    <row r="810" spans="19:19" ht="15.75" customHeight="1" x14ac:dyDescent="0.25">
      <c r="S810" s="71"/>
    </row>
    <row r="811" spans="19:19" ht="15.75" customHeight="1" x14ac:dyDescent="0.25">
      <c r="S811" s="71"/>
    </row>
    <row r="812" spans="19:19" ht="15.75" customHeight="1" x14ac:dyDescent="0.25">
      <c r="S812" s="71"/>
    </row>
    <row r="813" spans="19:19" ht="15.75" customHeight="1" x14ac:dyDescent="0.25">
      <c r="S813" s="71"/>
    </row>
    <row r="814" spans="19:19" ht="15.75" customHeight="1" x14ac:dyDescent="0.25">
      <c r="S814" s="71"/>
    </row>
    <row r="815" spans="19:19" ht="15.75" customHeight="1" x14ac:dyDescent="0.25">
      <c r="S815" s="71"/>
    </row>
    <row r="816" spans="19:19" ht="15.75" customHeight="1" x14ac:dyDescent="0.25">
      <c r="S816" s="71"/>
    </row>
    <row r="817" spans="19:19" ht="15.75" customHeight="1" x14ac:dyDescent="0.25">
      <c r="S817" s="71"/>
    </row>
    <row r="818" spans="19:19" ht="15.75" customHeight="1" x14ac:dyDescent="0.25">
      <c r="S818" s="71"/>
    </row>
    <row r="819" spans="19:19" ht="15.75" customHeight="1" x14ac:dyDescent="0.25">
      <c r="S819" s="71"/>
    </row>
    <row r="820" spans="19:19" ht="15.75" customHeight="1" x14ac:dyDescent="0.25">
      <c r="S820" s="71"/>
    </row>
    <row r="821" spans="19:19" ht="15.75" customHeight="1" x14ac:dyDescent="0.25">
      <c r="S821" s="71"/>
    </row>
    <row r="822" spans="19:19" ht="15.75" customHeight="1" x14ac:dyDescent="0.25">
      <c r="S822" s="71"/>
    </row>
    <row r="823" spans="19:19" ht="15.75" customHeight="1" x14ac:dyDescent="0.25">
      <c r="S823" s="71"/>
    </row>
    <row r="824" spans="19:19" ht="15.75" customHeight="1" x14ac:dyDescent="0.25">
      <c r="S824" s="71"/>
    </row>
    <row r="825" spans="19:19" ht="15.75" customHeight="1" x14ac:dyDescent="0.25">
      <c r="S825" s="71"/>
    </row>
    <row r="826" spans="19:19" ht="15.75" customHeight="1" x14ac:dyDescent="0.25">
      <c r="S826" s="71"/>
    </row>
    <row r="827" spans="19:19" ht="15.75" customHeight="1" x14ac:dyDescent="0.25">
      <c r="S827" s="71"/>
    </row>
    <row r="828" spans="19:19" ht="15.75" customHeight="1" x14ac:dyDescent="0.25">
      <c r="S828" s="71"/>
    </row>
    <row r="829" spans="19:19" ht="15.75" customHeight="1" x14ac:dyDescent="0.25">
      <c r="S829" s="71"/>
    </row>
    <row r="830" spans="19:19" ht="15.75" customHeight="1" x14ac:dyDescent="0.25">
      <c r="S830" s="71"/>
    </row>
    <row r="831" spans="19:19" ht="15.75" customHeight="1" x14ac:dyDescent="0.25">
      <c r="S831" s="71"/>
    </row>
    <row r="832" spans="19:19" ht="15.75" customHeight="1" x14ac:dyDescent="0.25">
      <c r="S832" s="71"/>
    </row>
    <row r="833" spans="19:19" ht="15.75" customHeight="1" x14ac:dyDescent="0.25">
      <c r="S833" s="71"/>
    </row>
    <row r="834" spans="19:19" ht="15.75" customHeight="1" x14ac:dyDescent="0.25">
      <c r="S834" s="71"/>
    </row>
    <row r="835" spans="19:19" ht="15.75" customHeight="1" x14ac:dyDescent="0.25">
      <c r="S835" s="71"/>
    </row>
    <row r="836" spans="19:19" ht="15.75" customHeight="1" x14ac:dyDescent="0.25">
      <c r="S836" s="71"/>
    </row>
    <row r="837" spans="19:19" ht="15.75" customHeight="1" x14ac:dyDescent="0.25">
      <c r="S837" s="71"/>
    </row>
    <row r="838" spans="19:19" ht="15.75" customHeight="1" x14ac:dyDescent="0.25">
      <c r="S838" s="71"/>
    </row>
    <row r="839" spans="19:19" ht="15.75" customHeight="1" x14ac:dyDescent="0.25">
      <c r="S839" s="71"/>
    </row>
    <row r="840" spans="19:19" ht="15.75" customHeight="1" x14ac:dyDescent="0.25">
      <c r="S840" s="71"/>
    </row>
    <row r="841" spans="19:19" ht="15.75" customHeight="1" x14ac:dyDescent="0.25">
      <c r="S841" s="71"/>
    </row>
    <row r="842" spans="19:19" ht="15.75" customHeight="1" x14ac:dyDescent="0.25">
      <c r="S842" s="71"/>
    </row>
    <row r="843" spans="19:19" ht="15.75" customHeight="1" x14ac:dyDescent="0.25">
      <c r="S843" s="71"/>
    </row>
    <row r="844" spans="19:19" ht="15.75" customHeight="1" x14ac:dyDescent="0.25">
      <c r="S844" s="71"/>
    </row>
    <row r="845" spans="19:19" ht="15.75" customHeight="1" x14ac:dyDescent="0.25">
      <c r="S845" s="71"/>
    </row>
    <row r="846" spans="19:19" ht="15.75" customHeight="1" x14ac:dyDescent="0.25">
      <c r="S846" s="71"/>
    </row>
    <row r="847" spans="19:19" ht="15.75" customHeight="1" x14ac:dyDescent="0.25">
      <c r="S847" s="71"/>
    </row>
    <row r="848" spans="19:19" ht="15.75" customHeight="1" x14ac:dyDescent="0.25">
      <c r="S848" s="71"/>
    </row>
    <row r="849" spans="19:19" ht="15.75" customHeight="1" x14ac:dyDescent="0.25">
      <c r="S849" s="71"/>
    </row>
    <row r="850" spans="19:19" ht="15.75" customHeight="1" x14ac:dyDescent="0.25">
      <c r="S850" s="71"/>
    </row>
    <row r="851" spans="19:19" ht="15.75" customHeight="1" x14ac:dyDescent="0.25">
      <c r="S851" s="71"/>
    </row>
    <row r="852" spans="19:19" ht="15.75" customHeight="1" x14ac:dyDescent="0.25">
      <c r="S852" s="71"/>
    </row>
    <row r="853" spans="19:19" ht="15.75" customHeight="1" x14ac:dyDescent="0.25">
      <c r="S853" s="71"/>
    </row>
    <row r="854" spans="19:19" ht="15.75" customHeight="1" x14ac:dyDescent="0.25">
      <c r="S854" s="71"/>
    </row>
    <row r="855" spans="19:19" ht="15.75" customHeight="1" x14ac:dyDescent="0.25">
      <c r="S855" s="71"/>
    </row>
    <row r="856" spans="19:19" ht="15.75" customHeight="1" x14ac:dyDescent="0.25">
      <c r="S856" s="71"/>
    </row>
    <row r="857" spans="19:19" ht="15.75" customHeight="1" x14ac:dyDescent="0.25">
      <c r="S857" s="71"/>
    </row>
    <row r="858" spans="19:19" ht="15.75" customHeight="1" x14ac:dyDescent="0.25">
      <c r="S858" s="71"/>
    </row>
    <row r="859" spans="19:19" ht="15.75" customHeight="1" x14ac:dyDescent="0.25">
      <c r="S859" s="71"/>
    </row>
    <row r="860" spans="19:19" ht="15.75" customHeight="1" x14ac:dyDescent="0.25">
      <c r="S860" s="71"/>
    </row>
    <row r="861" spans="19:19" ht="15.75" customHeight="1" x14ac:dyDescent="0.25">
      <c r="S861" s="71"/>
    </row>
    <row r="862" spans="19:19" ht="15.75" customHeight="1" x14ac:dyDescent="0.25">
      <c r="S862" s="71"/>
    </row>
    <row r="863" spans="19:19" ht="15.75" customHeight="1" x14ac:dyDescent="0.25">
      <c r="S863" s="71"/>
    </row>
    <row r="864" spans="19:19" ht="15.75" customHeight="1" x14ac:dyDescent="0.25">
      <c r="S864" s="71"/>
    </row>
    <row r="865" spans="19:19" ht="15.75" customHeight="1" x14ac:dyDescent="0.25">
      <c r="S865" s="71"/>
    </row>
    <row r="866" spans="19:19" ht="15.75" customHeight="1" x14ac:dyDescent="0.25">
      <c r="S866" s="71"/>
    </row>
    <row r="867" spans="19:19" ht="15.75" customHeight="1" x14ac:dyDescent="0.25">
      <c r="S867" s="71"/>
    </row>
    <row r="868" spans="19:19" ht="15.75" customHeight="1" x14ac:dyDescent="0.25">
      <c r="S868" s="71"/>
    </row>
    <row r="869" spans="19:19" ht="15.75" customHeight="1" x14ac:dyDescent="0.25">
      <c r="S869" s="71"/>
    </row>
    <row r="870" spans="19:19" ht="15.75" customHeight="1" x14ac:dyDescent="0.25">
      <c r="S870" s="71"/>
    </row>
    <row r="871" spans="19:19" ht="15.75" customHeight="1" x14ac:dyDescent="0.25">
      <c r="S871" s="71"/>
    </row>
    <row r="872" spans="19:19" ht="15.75" customHeight="1" x14ac:dyDescent="0.25">
      <c r="S872" s="71"/>
    </row>
    <row r="873" spans="19:19" ht="15.75" customHeight="1" x14ac:dyDescent="0.25">
      <c r="S873" s="71"/>
    </row>
    <row r="874" spans="19:19" ht="15.75" customHeight="1" x14ac:dyDescent="0.25">
      <c r="S874" s="71"/>
    </row>
    <row r="875" spans="19:19" ht="15.75" customHeight="1" x14ac:dyDescent="0.25">
      <c r="S875" s="71"/>
    </row>
    <row r="876" spans="19:19" ht="15.75" customHeight="1" x14ac:dyDescent="0.25">
      <c r="S876" s="71"/>
    </row>
    <row r="877" spans="19:19" ht="15.75" customHeight="1" x14ac:dyDescent="0.25">
      <c r="S877" s="71"/>
    </row>
    <row r="878" spans="19:19" ht="15.75" customHeight="1" x14ac:dyDescent="0.25">
      <c r="S878" s="71"/>
    </row>
    <row r="879" spans="19:19" ht="15.75" customHeight="1" x14ac:dyDescent="0.25">
      <c r="S879" s="71"/>
    </row>
    <row r="880" spans="19:19" ht="15.75" customHeight="1" x14ac:dyDescent="0.25">
      <c r="S880" s="71"/>
    </row>
    <row r="881" spans="19:19" ht="15.75" customHeight="1" x14ac:dyDescent="0.25">
      <c r="S881" s="71"/>
    </row>
    <row r="882" spans="19:19" ht="15.75" customHeight="1" x14ac:dyDescent="0.25">
      <c r="S882" s="71"/>
    </row>
    <row r="883" spans="19:19" ht="15.75" customHeight="1" x14ac:dyDescent="0.25">
      <c r="S883" s="71"/>
    </row>
    <row r="884" spans="19:19" ht="15.75" customHeight="1" x14ac:dyDescent="0.25">
      <c r="S884" s="71"/>
    </row>
    <row r="885" spans="19:19" ht="15.75" customHeight="1" x14ac:dyDescent="0.25">
      <c r="S885" s="71"/>
    </row>
    <row r="886" spans="19:19" ht="15.75" customHeight="1" x14ac:dyDescent="0.25">
      <c r="S886" s="71"/>
    </row>
    <row r="887" spans="19:19" ht="15.75" customHeight="1" x14ac:dyDescent="0.25">
      <c r="S887" s="71"/>
    </row>
    <row r="888" spans="19:19" ht="15.75" customHeight="1" x14ac:dyDescent="0.25">
      <c r="S888" s="71"/>
    </row>
    <row r="889" spans="19:19" ht="15.75" customHeight="1" x14ac:dyDescent="0.25">
      <c r="S889" s="71"/>
    </row>
    <row r="890" spans="19:19" ht="15.75" customHeight="1" x14ac:dyDescent="0.25">
      <c r="S890" s="71"/>
    </row>
    <row r="891" spans="19:19" ht="15.75" customHeight="1" x14ac:dyDescent="0.25">
      <c r="S891" s="71"/>
    </row>
    <row r="892" spans="19:19" ht="15.75" customHeight="1" x14ac:dyDescent="0.25">
      <c r="S892" s="71"/>
    </row>
    <row r="893" spans="19:19" ht="15.75" customHeight="1" x14ac:dyDescent="0.25">
      <c r="S893" s="71"/>
    </row>
    <row r="894" spans="19:19" ht="15.75" customHeight="1" x14ac:dyDescent="0.25">
      <c r="S894" s="71"/>
    </row>
    <row r="895" spans="19:19" ht="15.75" customHeight="1" x14ac:dyDescent="0.25">
      <c r="S895" s="71"/>
    </row>
    <row r="896" spans="19:19" ht="15.75" customHeight="1" x14ac:dyDescent="0.25">
      <c r="S896" s="71"/>
    </row>
    <row r="897" spans="19:19" ht="15.75" customHeight="1" x14ac:dyDescent="0.25">
      <c r="S897" s="71"/>
    </row>
    <row r="898" spans="19:19" ht="15.75" customHeight="1" x14ac:dyDescent="0.25">
      <c r="S898" s="71"/>
    </row>
    <row r="899" spans="19:19" ht="15.75" customHeight="1" x14ac:dyDescent="0.25">
      <c r="S899" s="71"/>
    </row>
    <row r="900" spans="19:19" ht="15.75" customHeight="1" x14ac:dyDescent="0.25">
      <c r="S900" s="71"/>
    </row>
    <row r="901" spans="19:19" ht="15.75" customHeight="1" x14ac:dyDescent="0.25">
      <c r="S901" s="71"/>
    </row>
    <row r="902" spans="19:19" ht="15.75" customHeight="1" x14ac:dyDescent="0.25">
      <c r="S902" s="71"/>
    </row>
    <row r="903" spans="19:19" ht="15.75" customHeight="1" x14ac:dyDescent="0.25">
      <c r="S903" s="71"/>
    </row>
    <row r="904" spans="19:19" ht="15.75" customHeight="1" x14ac:dyDescent="0.25">
      <c r="S904" s="71"/>
    </row>
    <row r="905" spans="19:19" ht="15.75" customHeight="1" x14ac:dyDescent="0.25">
      <c r="S905" s="71"/>
    </row>
    <row r="906" spans="19:19" ht="15.75" customHeight="1" x14ac:dyDescent="0.25">
      <c r="S906" s="71"/>
    </row>
    <row r="907" spans="19:19" ht="15.75" customHeight="1" x14ac:dyDescent="0.25">
      <c r="S907" s="71"/>
    </row>
    <row r="908" spans="19:19" ht="15.75" customHeight="1" x14ac:dyDescent="0.25">
      <c r="S908" s="71"/>
    </row>
    <row r="909" spans="19:19" ht="15.75" customHeight="1" x14ac:dyDescent="0.25">
      <c r="S909" s="71"/>
    </row>
    <row r="910" spans="19:19" ht="15.75" customHeight="1" x14ac:dyDescent="0.25">
      <c r="S910" s="71"/>
    </row>
    <row r="911" spans="19:19" ht="15.75" customHeight="1" x14ac:dyDescent="0.25">
      <c r="S911" s="71"/>
    </row>
    <row r="912" spans="19:19" ht="15.75" customHeight="1" x14ac:dyDescent="0.25">
      <c r="S912" s="71"/>
    </row>
    <row r="913" spans="19:19" ht="15.75" customHeight="1" x14ac:dyDescent="0.25">
      <c r="S913" s="71"/>
    </row>
    <row r="914" spans="19:19" ht="15.75" customHeight="1" x14ac:dyDescent="0.25">
      <c r="S914" s="71"/>
    </row>
    <row r="915" spans="19:19" ht="15.75" customHeight="1" x14ac:dyDescent="0.25">
      <c r="S915" s="71"/>
    </row>
    <row r="916" spans="19:19" ht="15.75" customHeight="1" x14ac:dyDescent="0.25">
      <c r="S916" s="71"/>
    </row>
    <row r="917" spans="19:19" ht="15.75" customHeight="1" x14ac:dyDescent="0.25">
      <c r="S917" s="71"/>
    </row>
    <row r="918" spans="19:19" ht="15.75" customHeight="1" x14ac:dyDescent="0.25">
      <c r="S918" s="71"/>
    </row>
    <row r="919" spans="19:19" ht="15.75" customHeight="1" x14ac:dyDescent="0.25">
      <c r="S919" s="71"/>
    </row>
    <row r="920" spans="19:19" ht="15.75" customHeight="1" x14ac:dyDescent="0.25">
      <c r="S920" s="71"/>
    </row>
    <row r="921" spans="19:19" ht="15.75" customHeight="1" x14ac:dyDescent="0.25">
      <c r="S921" s="71"/>
    </row>
    <row r="922" spans="19:19" ht="15.75" customHeight="1" x14ac:dyDescent="0.25">
      <c r="S922" s="71"/>
    </row>
    <row r="923" spans="19:19" ht="15.75" customHeight="1" x14ac:dyDescent="0.25">
      <c r="S923" s="71"/>
    </row>
    <row r="924" spans="19:19" ht="15.75" customHeight="1" x14ac:dyDescent="0.25">
      <c r="S924" s="71"/>
    </row>
    <row r="925" spans="19:19" ht="15.75" customHeight="1" x14ac:dyDescent="0.25">
      <c r="S925" s="71"/>
    </row>
    <row r="926" spans="19:19" ht="15.75" customHeight="1" x14ac:dyDescent="0.25">
      <c r="S926" s="71"/>
    </row>
    <row r="927" spans="19:19" ht="15.75" customHeight="1" x14ac:dyDescent="0.25">
      <c r="S927" s="71"/>
    </row>
    <row r="928" spans="19:19" ht="15.75" customHeight="1" x14ac:dyDescent="0.25">
      <c r="S928" s="71"/>
    </row>
    <row r="929" spans="19:19" ht="15.75" customHeight="1" x14ac:dyDescent="0.25">
      <c r="S929" s="71"/>
    </row>
    <row r="930" spans="19:19" ht="15.75" customHeight="1" x14ac:dyDescent="0.25">
      <c r="S930" s="71"/>
    </row>
    <row r="931" spans="19:19" ht="15.75" customHeight="1" x14ac:dyDescent="0.25">
      <c r="S931" s="71"/>
    </row>
    <row r="932" spans="19:19" ht="15.75" customHeight="1" x14ac:dyDescent="0.25">
      <c r="S932" s="71"/>
    </row>
    <row r="933" spans="19:19" ht="15.75" customHeight="1" x14ac:dyDescent="0.25">
      <c r="S933" s="71"/>
    </row>
    <row r="934" spans="19:19" ht="15.75" customHeight="1" x14ac:dyDescent="0.25">
      <c r="S934" s="71"/>
    </row>
    <row r="935" spans="19:19" ht="15.75" customHeight="1" x14ac:dyDescent="0.25">
      <c r="S935" s="71"/>
    </row>
    <row r="936" spans="19:19" ht="15.75" customHeight="1" x14ac:dyDescent="0.25">
      <c r="S936" s="71"/>
    </row>
    <row r="937" spans="19:19" ht="15.75" customHeight="1" x14ac:dyDescent="0.25">
      <c r="S937" s="71"/>
    </row>
    <row r="938" spans="19:19" ht="15.75" customHeight="1" x14ac:dyDescent="0.25">
      <c r="S938" s="71"/>
    </row>
    <row r="939" spans="19:19" ht="15.75" customHeight="1" x14ac:dyDescent="0.25">
      <c r="S939" s="71"/>
    </row>
    <row r="940" spans="19:19" ht="15.75" customHeight="1" x14ac:dyDescent="0.25">
      <c r="S940" s="71"/>
    </row>
    <row r="941" spans="19:19" ht="15.75" customHeight="1" x14ac:dyDescent="0.25">
      <c r="S941" s="71"/>
    </row>
    <row r="942" spans="19:19" ht="15.75" customHeight="1" x14ac:dyDescent="0.25">
      <c r="S942" s="71"/>
    </row>
    <row r="943" spans="19:19" ht="15.75" customHeight="1" x14ac:dyDescent="0.25">
      <c r="S943" s="71"/>
    </row>
    <row r="944" spans="19:19" ht="15.75" customHeight="1" x14ac:dyDescent="0.25">
      <c r="S944" s="71"/>
    </row>
    <row r="945" spans="19:19" ht="15.75" customHeight="1" x14ac:dyDescent="0.25">
      <c r="S945" s="71"/>
    </row>
    <row r="946" spans="19:19" ht="15.75" customHeight="1" x14ac:dyDescent="0.25">
      <c r="S946" s="71"/>
    </row>
    <row r="947" spans="19:19" ht="15.75" customHeight="1" x14ac:dyDescent="0.25">
      <c r="S947" s="71"/>
    </row>
    <row r="948" spans="19:19" ht="15.75" customHeight="1" x14ac:dyDescent="0.25">
      <c r="S948" s="71"/>
    </row>
    <row r="949" spans="19:19" ht="15.75" customHeight="1" x14ac:dyDescent="0.25">
      <c r="S949" s="71"/>
    </row>
    <row r="950" spans="19:19" ht="15.75" customHeight="1" x14ac:dyDescent="0.25">
      <c r="S950" s="71"/>
    </row>
    <row r="951" spans="19:19" ht="15.75" customHeight="1" x14ac:dyDescent="0.25">
      <c r="S951" s="71"/>
    </row>
    <row r="952" spans="19:19" ht="15.75" customHeight="1" x14ac:dyDescent="0.25">
      <c r="S952" s="71"/>
    </row>
    <row r="953" spans="19:19" ht="15.75" customHeight="1" x14ac:dyDescent="0.25">
      <c r="S953" s="71"/>
    </row>
    <row r="954" spans="19:19" ht="15.75" customHeight="1" x14ac:dyDescent="0.25">
      <c r="S954" s="71"/>
    </row>
    <row r="955" spans="19:19" ht="15.75" customHeight="1" x14ac:dyDescent="0.25">
      <c r="S955" s="71"/>
    </row>
    <row r="956" spans="19:19" ht="15.75" customHeight="1" x14ac:dyDescent="0.25">
      <c r="S956" s="71"/>
    </row>
    <row r="957" spans="19:19" ht="15.75" customHeight="1" x14ac:dyDescent="0.25">
      <c r="S957" s="71"/>
    </row>
    <row r="958" spans="19:19" ht="15.75" customHeight="1" x14ac:dyDescent="0.25">
      <c r="S958" s="71"/>
    </row>
    <row r="959" spans="19:19" ht="15.75" customHeight="1" x14ac:dyDescent="0.25">
      <c r="S959" s="71"/>
    </row>
    <row r="960" spans="19:19" ht="15.75" customHeight="1" x14ac:dyDescent="0.25">
      <c r="S960" s="71"/>
    </row>
    <row r="961" spans="19:19" ht="15.75" customHeight="1" x14ac:dyDescent="0.25">
      <c r="S961" s="71"/>
    </row>
    <row r="962" spans="19:19" ht="15.75" customHeight="1" x14ac:dyDescent="0.25">
      <c r="S962" s="71"/>
    </row>
    <row r="963" spans="19:19" ht="15.75" customHeight="1" x14ac:dyDescent="0.25">
      <c r="S963" s="71"/>
    </row>
    <row r="964" spans="19:19" ht="15.75" customHeight="1" x14ac:dyDescent="0.25">
      <c r="S964" s="71"/>
    </row>
    <row r="965" spans="19:19" ht="15.75" customHeight="1" x14ac:dyDescent="0.25">
      <c r="S965" s="71"/>
    </row>
    <row r="966" spans="19:19" ht="15.75" customHeight="1" x14ac:dyDescent="0.25">
      <c r="S966" s="71"/>
    </row>
    <row r="967" spans="19:19" ht="15.75" customHeight="1" x14ac:dyDescent="0.25">
      <c r="S967" s="71"/>
    </row>
    <row r="968" spans="19:19" ht="15.75" customHeight="1" x14ac:dyDescent="0.25">
      <c r="S968" s="71"/>
    </row>
    <row r="969" spans="19:19" ht="15.75" customHeight="1" x14ac:dyDescent="0.25">
      <c r="S969" s="71"/>
    </row>
    <row r="970" spans="19:19" ht="15.75" customHeight="1" x14ac:dyDescent="0.25">
      <c r="S970" s="71"/>
    </row>
    <row r="971" spans="19:19" ht="15.75" customHeight="1" x14ac:dyDescent="0.25">
      <c r="S971" s="71"/>
    </row>
    <row r="972" spans="19:19" ht="15.75" customHeight="1" x14ac:dyDescent="0.25">
      <c r="S972" s="71"/>
    </row>
    <row r="973" spans="19:19" ht="15.75" customHeight="1" x14ac:dyDescent="0.25">
      <c r="S973" s="71"/>
    </row>
    <row r="974" spans="19:19" ht="15.75" customHeight="1" x14ac:dyDescent="0.25">
      <c r="S974" s="71"/>
    </row>
    <row r="975" spans="19:19" ht="15.75" customHeight="1" x14ac:dyDescent="0.25">
      <c r="S975" s="71"/>
    </row>
    <row r="976" spans="19:19" ht="15.75" customHeight="1" x14ac:dyDescent="0.25">
      <c r="S976" s="71"/>
    </row>
    <row r="977" spans="19:19" ht="15.75" customHeight="1" x14ac:dyDescent="0.25">
      <c r="S977" s="71"/>
    </row>
    <row r="978" spans="19:19" ht="15.75" customHeight="1" x14ac:dyDescent="0.25">
      <c r="S978" s="71"/>
    </row>
    <row r="979" spans="19:19" ht="15.75" customHeight="1" x14ac:dyDescent="0.25">
      <c r="S979" s="71"/>
    </row>
    <row r="980" spans="19:19" ht="15.75" customHeight="1" x14ac:dyDescent="0.25">
      <c r="S980" s="71"/>
    </row>
    <row r="981" spans="19:19" ht="15.75" customHeight="1" x14ac:dyDescent="0.25">
      <c r="S981" s="71"/>
    </row>
    <row r="982" spans="19:19" ht="15.75" customHeight="1" x14ac:dyDescent="0.25">
      <c r="S982" s="71"/>
    </row>
    <row r="983" spans="19:19" ht="15.75" customHeight="1" x14ac:dyDescent="0.25">
      <c r="S983" s="71"/>
    </row>
    <row r="984" spans="19:19" ht="15.75" customHeight="1" x14ac:dyDescent="0.25">
      <c r="S984" s="71"/>
    </row>
    <row r="985" spans="19:19" ht="15.75" customHeight="1" x14ac:dyDescent="0.25">
      <c r="S985" s="71"/>
    </row>
    <row r="986" spans="19:19" ht="15.75" customHeight="1" x14ac:dyDescent="0.25">
      <c r="S986" s="71"/>
    </row>
    <row r="987" spans="19:19" ht="15.75" customHeight="1" x14ac:dyDescent="0.25">
      <c r="S987" s="71"/>
    </row>
    <row r="988" spans="19:19" ht="15.75" customHeight="1" x14ac:dyDescent="0.25">
      <c r="S988" s="71"/>
    </row>
    <row r="989" spans="19:19" ht="15.75" customHeight="1" x14ac:dyDescent="0.25">
      <c r="S989" s="71"/>
    </row>
    <row r="990" spans="19:19" ht="15.75" customHeight="1" x14ac:dyDescent="0.25">
      <c r="S990" s="71"/>
    </row>
    <row r="991" spans="19:19" ht="15.75" customHeight="1" x14ac:dyDescent="0.25">
      <c r="S991" s="71"/>
    </row>
    <row r="992" spans="19:19" ht="15.75" customHeight="1" x14ac:dyDescent="0.25">
      <c r="S992" s="71"/>
    </row>
    <row r="993" spans="19:19" ht="15.75" customHeight="1" x14ac:dyDescent="0.25">
      <c r="S993" s="71"/>
    </row>
    <row r="994" spans="19:19" ht="15.75" customHeight="1" x14ac:dyDescent="0.25">
      <c r="S994" s="71"/>
    </row>
    <row r="995" spans="19:19" ht="15.75" customHeight="1" x14ac:dyDescent="0.25">
      <c r="S995" s="71"/>
    </row>
    <row r="996" spans="19:19" ht="15.75" customHeight="1" x14ac:dyDescent="0.25">
      <c r="S996" s="71"/>
    </row>
    <row r="997" spans="19:19" ht="15.75" customHeight="1" x14ac:dyDescent="0.25">
      <c r="S997" s="71"/>
    </row>
    <row r="998" spans="19:19" ht="15.75" customHeight="1" x14ac:dyDescent="0.25">
      <c r="S998" s="71"/>
    </row>
    <row r="999" spans="19:19" ht="15.75" customHeight="1" x14ac:dyDescent="0.25">
      <c r="S999" s="71"/>
    </row>
    <row r="1000" spans="19:19" ht="15.75" customHeight="1" x14ac:dyDescent="0.25">
      <c r="S1000" s="71"/>
    </row>
  </sheetData>
  <conditionalFormatting sqref="R1:S35 R48:S1000 L36:M47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C1000"/>
  <sheetViews>
    <sheetView workbookViewId="0">
      <pane ySplit="1" topLeftCell="A35" activePane="bottomLeft" state="frozen"/>
      <selection pane="bottomLeft" activeCell="F47" sqref="F47"/>
    </sheetView>
  </sheetViews>
  <sheetFormatPr defaultColWidth="12.6640625" defaultRowHeight="15" customHeight="1" x14ac:dyDescent="0.25"/>
  <cols>
    <col min="1" max="1" width="12.77734375" customWidth="1"/>
    <col min="2" max="2" width="17.33203125" customWidth="1"/>
    <col min="3" max="3" width="26.33203125" customWidth="1"/>
    <col min="4" max="4" width="41.6640625" customWidth="1"/>
    <col min="5" max="5" width="19" customWidth="1"/>
    <col min="6" max="6" width="19.21875" customWidth="1"/>
    <col min="7" max="29" width="12.77734375" customWidth="1"/>
  </cols>
  <sheetData>
    <row r="1" spans="1:29" ht="51.75" customHeight="1" x14ac:dyDescent="0.25">
      <c r="A1" s="1" t="s">
        <v>0</v>
      </c>
      <c r="B1" s="1" t="s">
        <v>1</v>
      </c>
      <c r="C1" s="1" t="s">
        <v>2</v>
      </c>
      <c r="D1" s="72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4" t="s">
        <v>5</v>
      </c>
      <c r="M1" s="4" t="s">
        <v>6</v>
      </c>
      <c r="N1" s="4" t="s">
        <v>7</v>
      </c>
      <c r="O1" s="4" t="s">
        <v>8</v>
      </c>
      <c r="P1" s="42" t="s">
        <v>11</v>
      </c>
      <c r="Q1" s="42" t="s">
        <v>12</v>
      </c>
      <c r="R1" s="43" t="s">
        <v>13</v>
      </c>
      <c r="S1" s="59" t="s">
        <v>14</v>
      </c>
      <c r="T1" s="8"/>
      <c r="U1" s="8"/>
      <c r="V1" s="8"/>
      <c r="W1" s="8"/>
      <c r="X1" s="8"/>
      <c r="Y1" s="8"/>
      <c r="Z1" s="8"/>
      <c r="AA1" s="8"/>
      <c r="AB1" s="8"/>
      <c r="AC1" s="8"/>
    </row>
    <row r="2" spans="1:29" ht="15.75" customHeight="1" x14ac:dyDescent="0.25">
      <c r="A2" s="9"/>
      <c r="B2" s="9"/>
      <c r="C2" s="9"/>
      <c r="D2" s="9"/>
      <c r="E2" s="9"/>
      <c r="F2" s="9"/>
      <c r="G2" s="9"/>
      <c r="H2" s="11"/>
      <c r="I2" s="9"/>
      <c r="J2" s="12"/>
      <c r="K2" s="12"/>
      <c r="L2" s="9"/>
      <c r="M2" s="9"/>
      <c r="N2" s="9"/>
      <c r="O2" s="9"/>
      <c r="P2" s="12"/>
      <c r="Q2" s="12"/>
      <c r="R2" s="9"/>
      <c r="S2" s="73"/>
      <c r="T2" s="8"/>
      <c r="U2" s="8"/>
      <c r="V2" s="8"/>
      <c r="W2" s="8"/>
      <c r="X2" s="8"/>
      <c r="Y2" s="8"/>
      <c r="Z2" s="8"/>
    </row>
    <row r="3" spans="1:29" ht="15.75" customHeight="1" x14ac:dyDescent="0.25">
      <c r="A3" s="14" t="s">
        <v>104</v>
      </c>
      <c r="B3" s="14" t="s">
        <v>17</v>
      </c>
      <c r="C3" s="16" t="s">
        <v>18</v>
      </c>
      <c r="D3" s="15" t="s">
        <v>19</v>
      </c>
      <c r="E3" s="15" t="s">
        <v>20</v>
      </c>
      <c r="F3" s="15">
        <v>100</v>
      </c>
      <c r="G3" s="15">
        <v>299</v>
      </c>
      <c r="H3" s="18">
        <v>0.23</v>
      </c>
      <c r="I3" s="15">
        <v>230</v>
      </c>
      <c r="J3" s="19">
        <f t="shared" ref="J3:J8" si="0">I3/F3</f>
        <v>2.2999999999999998</v>
      </c>
      <c r="K3" s="19">
        <f t="shared" ref="K3:K8" si="1">J3*100</f>
        <v>229.99999999999997</v>
      </c>
      <c r="L3" s="20"/>
      <c r="M3" s="20"/>
      <c r="N3" s="20"/>
      <c r="O3" s="20"/>
      <c r="P3" s="29"/>
      <c r="Q3" s="29"/>
      <c r="R3" s="20"/>
      <c r="S3" s="62"/>
      <c r="T3" s="8"/>
      <c r="U3" s="8"/>
      <c r="V3" s="8"/>
      <c r="W3" s="8"/>
      <c r="X3" s="8"/>
      <c r="Y3" s="8"/>
      <c r="Z3" s="8"/>
    </row>
    <row r="4" spans="1:29" ht="15.75" customHeight="1" x14ac:dyDescent="0.25">
      <c r="A4" s="15"/>
      <c r="B4" s="15"/>
      <c r="C4" s="20"/>
      <c r="D4" s="20" t="s">
        <v>21</v>
      </c>
      <c r="E4" s="20" t="s">
        <v>22</v>
      </c>
      <c r="F4" s="15">
        <v>100</v>
      </c>
      <c r="G4" s="15">
        <v>230</v>
      </c>
      <c r="H4" s="18">
        <v>0.3</v>
      </c>
      <c r="I4" s="15">
        <v>161</v>
      </c>
      <c r="J4" s="19">
        <f t="shared" si="0"/>
        <v>1.61</v>
      </c>
      <c r="K4" s="19">
        <f t="shared" si="1"/>
        <v>161</v>
      </c>
      <c r="L4" s="20"/>
      <c r="M4" s="20"/>
      <c r="N4" s="20"/>
      <c r="O4" s="20"/>
      <c r="P4" s="29"/>
      <c r="Q4" s="29"/>
      <c r="R4" s="20"/>
      <c r="S4" s="65"/>
      <c r="T4" s="32"/>
      <c r="U4" s="8"/>
      <c r="V4" s="8"/>
      <c r="W4" s="8"/>
      <c r="X4" s="8"/>
      <c r="Y4" s="8"/>
      <c r="Z4" s="8"/>
      <c r="AA4" s="8"/>
      <c r="AB4" s="8"/>
      <c r="AC4" s="8"/>
    </row>
    <row r="5" spans="1:29" ht="15.75" customHeight="1" x14ac:dyDescent="0.25">
      <c r="A5" s="15"/>
      <c r="B5" s="15"/>
      <c r="C5" s="20"/>
      <c r="D5" s="24" t="s">
        <v>23</v>
      </c>
      <c r="E5" s="24" t="s">
        <v>24</v>
      </c>
      <c r="F5" s="15">
        <v>200</v>
      </c>
      <c r="G5" s="15">
        <v>595</v>
      </c>
      <c r="H5" s="18">
        <v>0.13</v>
      </c>
      <c r="I5" s="15">
        <v>517</v>
      </c>
      <c r="J5" s="19">
        <f t="shared" si="0"/>
        <v>2.585</v>
      </c>
      <c r="K5" s="19">
        <f t="shared" si="1"/>
        <v>258.5</v>
      </c>
      <c r="L5" s="20"/>
      <c r="M5" s="20"/>
      <c r="N5" s="20"/>
      <c r="O5" s="20"/>
      <c r="P5" s="29"/>
      <c r="Q5" s="29"/>
      <c r="R5" s="19"/>
      <c r="S5" s="63"/>
      <c r="T5" s="32"/>
      <c r="U5" s="8"/>
      <c r="V5" s="8"/>
      <c r="W5" s="8"/>
      <c r="X5" s="8"/>
      <c r="Y5" s="8"/>
      <c r="Z5" s="8"/>
      <c r="AA5" s="8"/>
      <c r="AB5" s="8"/>
      <c r="AC5" s="8"/>
    </row>
    <row r="6" spans="1:29" ht="15.75" customHeight="1" x14ac:dyDescent="0.25">
      <c r="A6" s="15"/>
      <c r="B6" s="15"/>
      <c r="C6" s="20" t="s">
        <v>42</v>
      </c>
      <c r="D6" s="20" t="s">
        <v>32</v>
      </c>
      <c r="E6" s="20" t="s">
        <v>20</v>
      </c>
      <c r="F6" s="15">
        <v>16</v>
      </c>
      <c r="G6" s="15">
        <v>50</v>
      </c>
      <c r="H6" s="18">
        <v>0.02</v>
      </c>
      <c r="I6" s="15">
        <v>49</v>
      </c>
      <c r="J6" s="19">
        <f t="shared" si="0"/>
        <v>3.0625</v>
      </c>
      <c r="K6" s="19">
        <f t="shared" si="1"/>
        <v>306.25</v>
      </c>
      <c r="L6" s="15">
        <v>40</v>
      </c>
      <c r="M6" s="15">
        <v>90</v>
      </c>
      <c r="N6" s="25">
        <v>0</v>
      </c>
      <c r="O6" s="15">
        <v>90</v>
      </c>
      <c r="P6" s="19">
        <f t="shared" ref="P6:P8" si="2">O6/L6</f>
        <v>2.25</v>
      </c>
      <c r="Q6" s="19">
        <f t="shared" ref="Q6:Q8" si="3">P6*100</f>
        <v>225</v>
      </c>
      <c r="R6" s="29">
        <f t="shared" ref="R6:S6" si="4">J6-P6</f>
        <v>0.8125</v>
      </c>
      <c r="S6" s="65">
        <f t="shared" si="4"/>
        <v>81.25</v>
      </c>
      <c r="T6" s="32"/>
      <c r="U6" s="8"/>
      <c r="V6" s="8"/>
      <c r="W6" s="8"/>
      <c r="X6" s="8"/>
      <c r="Y6" s="8"/>
      <c r="Z6" s="8"/>
      <c r="AA6" s="8"/>
      <c r="AB6" s="8"/>
      <c r="AC6" s="8"/>
    </row>
    <row r="7" spans="1:29" ht="15.75" customHeight="1" x14ac:dyDescent="0.25">
      <c r="A7" s="15"/>
      <c r="B7" s="15"/>
      <c r="C7" s="20"/>
      <c r="D7" s="20" t="s">
        <v>33</v>
      </c>
      <c r="E7" s="15" t="s">
        <v>34</v>
      </c>
      <c r="F7" s="15">
        <v>500</v>
      </c>
      <c r="G7" s="15">
        <v>150</v>
      </c>
      <c r="H7" s="18">
        <v>0.1</v>
      </c>
      <c r="I7" s="15">
        <v>140</v>
      </c>
      <c r="J7" s="19">
        <f t="shared" si="0"/>
        <v>0.28000000000000003</v>
      </c>
      <c r="K7" s="19">
        <f t="shared" si="1"/>
        <v>28.000000000000004</v>
      </c>
      <c r="L7" s="15">
        <v>40</v>
      </c>
      <c r="M7" s="15">
        <v>90</v>
      </c>
      <c r="N7" s="25">
        <v>0</v>
      </c>
      <c r="O7" s="15">
        <v>90</v>
      </c>
      <c r="P7" s="19">
        <f t="shared" si="2"/>
        <v>2.25</v>
      </c>
      <c r="Q7" s="19">
        <f t="shared" si="3"/>
        <v>225</v>
      </c>
      <c r="R7" s="29">
        <f t="shared" ref="R7:S7" si="5">J7-P7</f>
        <v>-1.97</v>
      </c>
      <c r="S7" s="65">
        <f t="shared" si="5"/>
        <v>-197</v>
      </c>
      <c r="T7" s="32"/>
      <c r="U7" s="8"/>
      <c r="V7" s="8"/>
      <c r="W7" s="8"/>
      <c r="X7" s="8"/>
      <c r="Y7" s="8"/>
      <c r="Z7" s="8"/>
      <c r="AA7" s="8"/>
      <c r="AB7" s="8"/>
      <c r="AC7" s="8"/>
    </row>
    <row r="8" spans="1:29" ht="15.75" customHeight="1" x14ac:dyDescent="0.25">
      <c r="A8" s="15"/>
      <c r="B8" s="15"/>
      <c r="C8" s="20"/>
      <c r="D8" s="20" t="s">
        <v>105</v>
      </c>
      <c r="E8" s="15" t="s">
        <v>106</v>
      </c>
      <c r="F8" s="15">
        <v>20</v>
      </c>
      <c r="G8" s="15">
        <v>50</v>
      </c>
      <c r="H8" s="18">
        <v>0.03</v>
      </c>
      <c r="I8" s="15">
        <v>48.5</v>
      </c>
      <c r="J8" s="19">
        <f t="shared" si="0"/>
        <v>2.4249999999999998</v>
      </c>
      <c r="K8" s="19">
        <f t="shared" si="1"/>
        <v>242.49999999999997</v>
      </c>
      <c r="L8" s="15">
        <v>40</v>
      </c>
      <c r="M8" s="15">
        <v>90</v>
      </c>
      <c r="N8" s="25">
        <v>0</v>
      </c>
      <c r="O8" s="15">
        <v>90</v>
      </c>
      <c r="P8" s="19">
        <f t="shared" si="2"/>
        <v>2.25</v>
      </c>
      <c r="Q8" s="19">
        <f t="shared" si="3"/>
        <v>225</v>
      </c>
      <c r="R8" s="29">
        <f t="shared" ref="R8:S8" si="6">J8-P8</f>
        <v>0.17499999999999982</v>
      </c>
      <c r="S8" s="65">
        <f t="shared" si="6"/>
        <v>17.499999999999972</v>
      </c>
      <c r="T8" s="32"/>
      <c r="U8" s="8"/>
      <c r="V8" s="8"/>
      <c r="W8" s="8"/>
      <c r="X8" s="8"/>
      <c r="Y8" s="8"/>
      <c r="Z8" s="8"/>
      <c r="AA8" s="8"/>
      <c r="AB8" s="8"/>
      <c r="AC8" s="8"/>
    </row>
    <row r="9" spans="1:29" ht="15.75" customHeight="1" x14ac:dyDescent="0.25">
      <c r="A9" s="15"/>
      <c r="B9" s="15"/>
      <c r="C9" s="20"/>
      <c r="D9" s="64" t="s">
        <v>107</v>
      </c>
      <c r="E9" s="20"/>
      <c r="F9" s="15"/>
      <c r="G9" s="15"/>
      <c r="H9" s="25"/>
      <c r="I9" s="15"/>
      <c r="J9" s="19"/>
      <c r="K9" s="19"/>
      <c r="L9" s="20"/>
      <c r="M9" s="20"/>
      <c r="N9" s="20"/>
      <c r="O9" s="20"/>
      <c r="P9" s="29"/>
      <c r="Q9" s="29"/>
      <c r="R9" s="20"/>
      <c r="S9" s="65"/>
      <c r="T9" s="32"/>
      <c r="U9" s="8"/>
      <c r="V9" s="8"/>
      <c r="W9" s="8"/>
      <c r="X9" s="8"/>
      <c r="Y9" s="8"/>
      <c r="Z9" s="8"/>
      <c r="AA9" s="8"/>
      <c r="AB9" s="8"/>
      <c r="AC9" s="8"/>
    </row>
    <row r="10" spans="1:29" ht="15.75" customHeight="1" x14ac:dyDescent="0.25">
      <c r="A10" s="15"/>
      <c r="B10" s="15"/>
      <c r="C10" s="20"/>
      <c r="D10" s="15" t="s">
        <v>108</v>
      </c>
      <c r="E10" s="20" t="s">
        <v>109</v>
      </c>
      <c r="F10" s="15"/>
      <c r="G10" s="15"/>
      <c r="H10" s="25"/>
      <c r="I10" s="15"/>
      <c r="J10" s="19"/>
      <c r="K10" s="19"/>
      <c r="L10" s="15"/>
      <c r="M10" s="15"/>
      <c r="N10" s="25"/>
      <c r="O10" s="15"/>
      <c r="P10" s="19"/>
      <c r="Q10" s="19"/>
      <c r="R10" s="29"/>
      <c r="S10" s="65"/>
      <c r="T10" s="32"/>
      <c r="U10" s="8"/>
      <c r="V10" s="8"/>
      <c r="W10" s="8"/>
      <c r="X10" s="8"/>
      <c r="Y10" s="8"/>
      <c r="Z10" s="8"/>
      <c r="AA10" s="8"/>
      <c r="AB10" s="8"/>
      <c r="AC10" s="8"/>
    </row>
    <row r="11" spans="1:29" ht="15.75" customHeight="1" x14ac:dyDescent="0.25">
      <c r="A11" s="14" t="s">
        <v>104</v>
      </c>
      <c r="B11" s="14" t="s">
        <v>36</v>
      </c>
      <c r="C11" s="20" t="s">
        <v>37</v>
      </c>
      <c r="D11" s="20" t="s">
        <v>19</v>
      </c>
      <c r="E11" s="15" t="s">
        <v>20</v>
      </c>
      <c r="F11" s="15">
        <v>200</v>
      </c>
      <c r="G11" s="15">
        <v>595</v>
      </c>
      <c r="H11" s="18">
        <v>0.23</v>
      </c>
      <c r="I11" s="15">
        <v>547.85</v>
      </c>
      <c r="J11" s="19">
        <f t="shared" ref="J11:J14" si="7">I11/F11</f>
        <v>2.7392500000000002</v>
      </c>
      <c r="K11" s="19">
        <f t="shared" ref="K11:K14" si="8">J11*100</f>
        <v>273.92500000000001</v>
      </c>
      <c r="L11" s="20"/>
      <c r="M11" s="20"/>
      <c r="N11" s="20"/>
      <c r="O11" s="20"/>
      <c r="P11" s="29"/>
      <c r="Q11" s="29"/>
      <c r="R11" s="29"/>
      <c r="S11" s="65"/>
      <c r="T11" s="32"/>
      <c r="U11" s="8"/>
      <c r="V11" s="8"/>
      <c r="W11" s="8"/>
      <c r="X11" s="8"/>
      <c r="Y11" s="8"/>
      <c r="Z11" s="8"/>
      <c r="AA11" s="8"/>
      <c r="AB11" s="8"/>
      <c r="AC11" s="8"/>
    </row>
    <row r="12" spans="1:29" ht="15.75" customHeight="1" x14ac:dyDescent="0.25">
      <c r="A12" s="15"/>
      <c r="B12" s="15"/>
      <c r="C12" s="20"/>
      <c r="D12" s="20" t="s">
        <v>21</v>
      </c>
      <c r="E12" s="20" t="s">
        <v>22</v>
      </c>
      <c r="F12" s="15">
        <v>250</v>
      </c>
      <c r="G12" s="15">
        <v>575</v>
      </c>
      <c r="H12" s="18">
        <v>0.25</v>
      </c>
      <c r="I12" s="15">
        <v>431.25</v>
      </c>
      <c r="J12" s="19">
        <f t="shared" si="7"/>
        <v>1.7250000000000001</v>
      </c>
      <c r="K12" s="19">
        <f t="shared" si="8"/>
        <v>172.5</v>
      </c>
      <c r="L12" s="20"/>
      <c r="M12" s="20"/>
      <c r="N12" s="20"/>
      <c r="O12" s="20"/>
      <c r="P12" s="29"/>
      <c r="Q12" s="29"/>
      <c r="R12" s="29"/>
      <c r="S12" s="65"/>
      <c r="T12" s="32"/>
      <c r="U12" s="8"/>
      <c r="V12" s="8"/>
      <c r="W12" s="8"/>
      <c r="X12" s="8"/>
      <c r="Y12" s="8"/>
      <c r="Z12" s="8"/>
      <c r="AA12" s="8"/>
      <c r="AB12" s="8"/>
      <c r="AC12" s="8"/>
    </row>
    <row r="13" spans="1:29" ht="15.75" customHeight="1" x14ac:dyDescent="0.25">
      <c r="A13" s="20"/>
      <c r="B13" s="20"/>
      <c r="C13" s="20" t="s">
        <v>42</v>
      </c>
      <c r="D13" s="15" t="s">
        <v>31</v>
      </c>
      <c r="E13" s="15" t="s">
        <v>24</v>
      </c>
      <c r="F13" s="20">
        <v>20</v>
      </c>
      <c r="G13" s="20">
        <v>50</v>
      </c>
      <c r="H13" s="31">
        <v>0.03</v>
      </c>
      <c r="I13" s="20">
        <v>48.5</v>
      </c>
      <c r="J13" s="19">
        <f t="shared" si="7"/>
        <v>2.4249999999999998</v>
      </c>
      <c r="K13" s="19">
        <f t="shared" si="8"/>
        <v>242.49999999999997</v>
      </c>
      <c r="L13" s="15">
        <v>40</v>
      </c>
      <c r="M13" s="15">
        <v>90</v>
      </c>
      <c r="N13" s="25">
        <v>0</v>
      </c>
      <c r="O13" s="15">
        <v>90</v>
      </c>
      <c r="P13" s="29">
        <f t="shared" ref="P13:P14" si="9">O13/L13</f>
        <v>2.25</v>
      </c>
      <c r="Q13" s="29">
        <f t="shared" ref="Q13:Q14" si="10">P13*100</f>
        <v>225</v>
      </c>
      <c r="R13" s="29">
        <f t="shared" ref="R13:S13" si="11">J13-P13</f>
        <v>0.17499999999999982</v>
      </c>
      <c r="S13" s="65">
        <f t="shared" si="11"/>
        <v>17.499999999999972</v>
      </c>
      <c r="T13" s="32"/>
      <c r="U13" s="32"/>
      <c r="V13" s="32"/>
      <c r="W13" s="32"/>
      <c r="X13" s="32"/>
      <c r="Y13" s="32"/>
      <c r="Z13" s="32"/>
      <c r="AA13" s="32"/>
      <c r="AB13" s="32"/>
      <c r="AC13" s="32"/>
    </row>
    <row r="14" spans="1:29" ht="15.75" customHeight="1" x14ac:dyDescent="0.25">
      <c r="A14" s="20"/>
      <c r="B14" s="20"/>
      <c r="C14" s="20"/>
      <c r="D14" s="15" t="s">
        <v>45</v>
      </c>
      <c r="E14" s="15" t="s">
        <v>24</v>
      </c>
      <c r="F14" s="20">
        <v>55</v>
      </c>
      <c r="G14" s="20">
        <v>150</v>
      </c>
      <c r="H14" s="31">
        <v>0.05</v>
      </c>
      <c r="I14" s="20">
        <v>145.5</v>
      </c>
      <c r="J14" s="19">
        <f t="shared" si="7"/>
        <v>2.6454545454545455</v>
      </c>
      <c r="K14" s="19">
        <f t="shared" si="8"/>
        <v>264.54545454545456</v>
      </c>
      <c r="L14" s="15">
        <v>40</v>
      </c>
      <c r="M14" s="15">
        <v>90</v>
      </c>
      <c r="N14" s="25">
        <v>0</v>
      </c>
      <c r="O14" s="15">
        <v>90</v>
      </c>
      <c r="P14" s="29">
        <f t="shared" si="9"/>
        <v>2.25</v>
      </c>
      <c r="Q14" s="29">
        <f t="shared" si="10"/>
        <v>225</v>
      </c>
      <c r="R14" s="29">
        <f t="shared" ref="R14:S14" si="12">J14-P14</f>
        <v>0.3954545454545455</v>
      </c>
      <c r="S14" s="65">
        <f t="shared" si="12"/>
        <v>39.545454545454561</v>
      </c>
      <c r="T14" s="32"/>
      <c r="U14" s="32"/>
      <c r="V14" s="32"/>
      <c r="W14" s="32"/>
      <c r="X14" s="32"/>
      <c r="Y14" s="32"/>
      <c r="Z14" s="32"/>
      <c r="AA14" s="32"/>
      <c r="AB14" s="32"/>
      <c r="AC14" s="32"/>
    </row>
    <row r="15" spans="1:29" ht="15.75" customHeight="1" x14ac:dyDescent="0.25">
      <c r="A15" s="15"/>
      <c r="B15" s="15"/>
      <c r="C15" s="20"/>
      <c r="D15" s="64" t="s">
        <v>48</v>
      </c>
      <c r="E15" s="15"/>
      <c r="F15" s="15"/>
      <c r="G15" s="15"/>
      <c r="H15" s="25"/>
      <c r="I15" s="15"/>
      <c r="J15" s="19"/>
      <c r="K15" s="19"/>
      <c r="L15" s="15"/>
      <c r="M15" s="15"/>
      <c r="N15" s="15"/>
      <c r="O15" s="15"/>
      <c r="P15" s="29"/>
      <c r="Q15" s="29"/>
      <c r="R15" s="20"/>
      <c r="S15" s="65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33.75" customHeight="1" x14ac:dyDescent="0.25">
      <c r="A16" s="14" t="s">
        <v>104</v>
      </c>
      <c r="B16" s="14" t="s">
        <v>49</v>
      </c>
      <c r="C16" s="16" t="s">
        <v>37</v>
      </c>
      <c r="D16" s="20" t="s">
        <v>21</v>
      </c>
      <c r="E16" s="15" t="s">
        <v>22</v>
      </c>
      <c r="F16" s="15">
        <v>250</v>
      </c>
      <c r="G16" s="15">
        <v>575</v>
      </c>
      <c r="H16" s="18">
        <v>0.25</v>
      </c>
      <c r="I16" s="15">
        <v>431.25</v>
      </c>
      <c r="J16" s="19">
        <f t="shared" ref="J16:J20" si="13">I16/F16</f>
        <v>1.7250000000000001</v>
      </c>
      <c r="K16" s="19">
        <f t="shared" ref="K16:K20" si="14">J16*100</f>
        <v>172.5</v>
      </c>
      <c r="L16" s="15"/>
      <c r="M16" s="15"/>
      <c r="N16" s="15"/>
      <c r="O16" s="15"/>
      <c r="P16" s="29"/>
      <c r="Q16" s="29"/>
      <c r="R16" s="20"/>
      <c r="S16" s="65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15.75" customHeight="1" x14ac:dyDescent="0.25">
      <c r="A17" s="15"/>
      <c r="B17" s="15"/>
      <c r="C17" s="20"/>
      <c r="D17" s="20" t="s">
        <v>19</v>
      </c>
      <c r="E17" s="15" t="s">
        <v>20</v>
      </c>
      <c r="F17" s="15">
        <v>200</v>
      </c>
      <c r="G17" s="15">
        <v>595</v>
      </c>
      <c r="H17" s="18">
        <v>0.23</v>
      </c>
      <c r="I17" s="15">
        <v>475.85</v>
      </c>
      <c r="J17" s="19">
        <f t="shared" si="13"/>
        <v>2.3792500000000003</v>
      </c>
      <c r="K17" s="19">
        <f t="shared" si="14"/>
        <v>237.92500000000004</v>
      </c>
      <c r="L17" s="15"/>
      <c r="M17" s="15"/>
      <c r="N17" s="15"/>
      <c r="O17" s="15"/>
      <c r="P17" s="29"/>
      <c r="Q17" s="29"/>
      <c r="R17" s="20"/>
      <c r="S17" s="65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15.75" customHeight="1" x14ac:dyDescent="0.25">
      <c r="A18" s="15"/>
      <c r="B18" s="15"/>
      <c r="C18" s="20" t="s">
        <v>42</v>
      </c>
      <c r="D18" s="20" t="s">
        <v>45</v>
      </c>
      <c r="E18" s="15" t="s">
        <v>24</v>
      </c>
      <c r="F18" s="15">
        <v>55</v>
      </c>
      <c r="G18" s="15">
        <v>150</v>
      </c>
      <c r="H18" s="18">
        <v>0.05</v>
      </c>
      <c r="I18" s="15">
        <v>145.5</v>
      </c>
      <c r="J18" s="19">
        <f t="shared" si="13"/>
        <v>2.6454545454545455</v>
      </c>
      <c r="K18" s="19">
        <f t="shared" si="14"/>
        <v>264.54545454545456</v>
      </c>
      <c r="L18" s="15">
        <v>40</v>
      </c>
      <c r="M18" s="15">
        <v>90</v>
      </c>
      <c r="N18" s="25">
        <v>0</v>
      </c>
      <c r="O18" s="15">
        <v>90</v>
      </c>
      <c r="P18" s="29">
        <f t="shared" ref="P18:P19" si="15">O18/L18</f>
        <v>2.25</v>
      </c>
      <c r="Q18" s="29">
        <f t="shared" ref="Q18:Q19" si="16">P18*100</f>
        <v>225</v>
      </c>
      <c r="R18" s="29">
        <f t="shared" ref="R18:S18" si="17">J18-P18</f>
        <v>0.3954545454545455</v>
      </c>
      <c r="S18" s="65">
        <f t="shared" si="17"/>
        <v>39.545454545454561</v>
      </c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15.75" customHeight="1" x14ac:dyDescent="0.25">
      <c r="A19" s="15"/>
      <c r="B19" s="15"/>
      <c r="C19" s="20"/>
      <c r="D19" s="20" t="s">
        <v>50</v>
      </c>
      <c r="E19" s="15" t="s">
        <v>24</v>
      </c>
      <c r="F19" s="15">
        <v>55</v>
      </c>
      <c r="G19" s="15">
        <v>150</v>
      </c>
      <c r="H19" s="18">
        <v>0.15</v>
      </c>
      <c r="I19" s="15">
        <v>135</v>
      </c>
      <c r="J19" s="19">
        <f t="shared" si="13"/>
        <v>2.4545454545454546</v>
      </c>
      <c r="K19" s="19">
        <f t="shared" si="14"/>
        <v>245.45454545454547</v>
      </c>
      <c r="L19" s="15">
        <v>40</v>
      </c>
      <c r="M19" s="15">
        <v>90</v>
      </c>
      <c r="N19" s="25">
        <v>0</v>
      </c>
      <c r="O19" s="15">
        <v>90</v>
      </c>
      <c r="P19" s="29">
        <f t="shared" si="15"/>
        <v>2.25</v>
      </c>
      <c r="Q19" s="29">
        <f t="shared" si="16"/>
        <v>225</v>
      </c>
      <c r="R19" s="29">
        <f t="shared" ref="R19:S19" si="18">J19-P19</f>
        <v>0.20454545454545459</v>
      </c>
      <c r="S19" s="65">
        <f t="shared" si="18"/>
        <v>20.454545454545467</v>
      </c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15.75" customHeight="1" x14ac:dyDescent="0.25">
      <c r="A20" s="15"/>
      <c r="B20" s="15"/>
      <c r="C20" s="20" t="s">
        <v>46</v>
      </c>
      <c r="D20" s="50" t="s">
        <v>56</v>
      </c>
      <c r="E20" s="20" t="s">
        <v>34</v>
      </c>
      <c r="F20" s="15">
        <v>60</v>
      </c>
      <c r="G20" s="15">
        <v>30</v>
      </c>
      <c r="H20" s="18">
        <v>7.0000000000000007E-2</v>
      </c>
      <c r="I20" s="15">
        <v>28</v>
      </c>
      <c r="J20" s="19">
        <f t="shared" si="13"/>
        <v>0.46666666666666667</v>
      </c>
      <c r="K20" s="19">
        <f t="shared" si="14"/>
        <v>46.666666666666664</v>
      </c>
      <c r="L20" s="15"/>
      <c r="M20" s="15"/>
      <c r="N20" s="25"/>
      <c r="O20" s="15"/>
      <c r="P20" s="29"/>
      <c r="Q20" s="29"/>
      <c r="R20" s="29"/>
      <c r="S20" s="65"/>
      <c r="T20" s="32"/>
      <c r="U20" s="8"/>
      <c r="V20" s="8"/>
      <c r="W20" s="8"/>
      <c r="X20" s="8"/>
      <c r="Y20" s="8"/>
      <c r="Z20" s="8"/>
      <c r="AA20" s="8"/>
      <c r="AB20" s="8"/>
      <c r="AC20" s="8"/>
    </row>
    <row r="21" spans="1:29" ht="15.75" customHeight="1" x14ac:dyDescent="0.25">
      <c r="A21" s="15"/>
      <c r="B21" s="15"/>
      <c r="C21" s="20"/>
      <c r="D21" s="64" t="s">
        <v>52</v>
      </c>
      <c r="E21" s="20"/>
      <c r="F21" s="15"/>
      <c r="G21" s="15"/>
      <c r="H21" s="25"/>
      <c r="I21" s="15"/>
      <c r="J21" s="19"/>
      <c r="K21" s="19"/>
      <c r="L21" s="15"/>
      <c r="M21" s="15"/>
      <c r="N21" s="25"/>
      <c r="O21" s="15"/>
      <c r="P21" s="29"/>
      <c r="Q21" s="29"/>
      <c r="R21" s="15"/>
      <c r="S21" s="65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15.75" customHeight="1" x14ac:dyDescent="0.25">
      <c r="A22" s="14" t="s">
        <v>104</v>
      </c>
      <c r="B22" s="14" t="s">
        <v>53</v>
      </c>
      <c r="C22" s="16" t="s">
        <v>37</v>
      </c>
      <c r="D22" s="15" t="s">
        <v>54</v>
      </c>
      <c r="E22" s="15" t="s">
        <v>20</v>
      </c>
      <c r="F22" s="15">
        <v>200</v>
      </c>
      <c r="G22" s="15">
        <v>595</v>
      </c>
      <c r="H22" s="18">
        <v>0.23</v>
      </c>
      <c r="I22" s="15">
        <v>457.85</v>
      </c>
      <c r="J22" s="19">
        <f t="shared" ref="J22:J23" si="19">I22/F22</f>
        <v>2.28925</v>
      </c>
      <c r="K22" s="19">
        <f t="shared" ref="K22:K23" si="20">J22*100</f>
        <v>228.92500000000001</v>
      </c>
      <c r="L22" s="15"/>
      <c r="M22" s="15"/>
      <c r="N22" s="15"/>
      <c r="O22" s="15"/>
      <c r="P22" s="29"/>
      <c r="Q22" s="29"/>
      <c r="R22" s="20"/>
      <c r="S22" s="65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15.75" customHeight="1" x14ac:dyDescent="0.25">
      <c r="A23" s="15"/>
      <c r="B23" s="15"/>
      <c r="C23" s="20"/>
      <c r="D23" s="15" t="s">
        <v>21</v>
      </c>
      <c r="E23" s="15" t="s">
        <v>22</v>
      </c>
      <c r="F23" s="15">
        <v>100</v>
      </c>
      <c r="G23" s="15">
        <v>230</v>
      </c>
      <c r="H23" s="18">
        <v>0.2</v>
      </c>
      <c r="I23" s="15">
        <v>184</v>
      </c>
      <c r="J23" s="19">
        <f t="shared" si="19"/>
        <v>1.84</v>
      </c>
      <c r="K23" s="19">
        <f t="shared" si="20"/>
        <v>184</v>
      </c>
      <c r="L23" s="15"/>
      <c r="M23" s="15"/>
      <c r="N23" s="15"/>
      <c r="O23" s="15"/>
      <c r="P23" s="29"/>
      <c r="Q23" s="29"/>
      <c r="R23" s="15"/>
      <c r="S23" s="65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15.75" customHeight="1" x14ac:dyDescent="0.25">
      <c r="A24" s="15"/>
      <c r="B24" s="15"/>
      <c r="C24" s="20" t="s">
        <v>42</v>
      </c>
      <c r="D24" s="20" t="s">
        <v>43</v>
      </c>
      <c r="E24" s="15" t="s">
        <v>22</v>
      </c>
      <c r="F24" s="15"/>
      <c r="G24" s="15"/>
      <c r="H24" s="18"/>
      <c r="I24" s="15"/>
      <c r="J24" s="19"/>
      <c r="K24" s="19"/>
      <c r="L24" s="15"/>
      <c r="M24" s="15"/>
      <c r="N24" s="25"/>
      <c r="O24" s="15"/>
      <c r="P24" s="29"/>
      <c r="Q24" s="29"/>
      <c r="R24" s="29"/>
      <c r="S24" s="65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15.75" customHeight="1" x14ac:dyDescent="0.25">
      <c r="A25" s="15"/>
      <c r="B25" s="15"/>
      <c r="C25" s="20"/>
      <c r="D25" s="50" t="s">
        <v>44</v>
      </c>
      <c r="E25" s="20" t="s">
        <v>55</v>
      </c>
      <c r="F25" s="15"/>
      <c r="G25" s="15"/>
      <c r="H25" s="18"/>
      <c r="I25" s="15"/>
      <c r="J25" s="19"/>
      <c r="K25" s="19"/>
      <c r="L25" s="15"/>
      <c r="M25" s="15"/>
      <c r="N25" s="25"/>
      <c r="O25" s="15"/>
      <c r="P25" s="29"/>
      <c r="Q25" s="29"/>
      <c r="R25" s="29">
        <f t="shared" ref="R25:S25" si="21">J25-P25</f>
        <v>0</v>
      </c>
      <c r="S25" s="65">
        <f t="shared" si="21"/>
        <v>0</v>
      </c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15.75" customHeight="1" x14ac:dyDescent="0.25">
      <c r="A26" s="15"/>
      <c r="B26" s="15"/>
      <c r="C26" s="20"/>
      <c r="D26" s="50" t="s">
        <v>50</v>
      </c>
      <c r="E26" s="15" t="s">
        <v>24</v>
      </c>
      <c r="F26" s="15">
        <v>55</v>
      </c>
      <c r="G26" s="15">
        <v>150</v>
      </c>
      <c r="H26" s="18">
        <v>0.15</v>
      </c>
      <c r="I26" s="15">
        <v>135</v>
      </c>
      <c r="J26" s="19">
        <f t="shared" ref="J26:J27" si="22">I26/F26</f>
        <v>2.4545454545454546</v>
      </c>
      <c r="K26" s="19">
        <f t="shared" ref="K26:K27" si="23">J26*100</f>
        <v>245.45454545454547</v>
      </c>
      <c r="L26" s="15">
        <v>40</v>
      </c>
      <c r="M26" s="15">
        <v>90</v>
      </c>
      <c r="N26" s="25">
        <v>0</v>
      </c>
      <c r="O26" s="15">
        <v>90</v>
      </c>
      <c r="P26" s="29">
        <f>O26/L26</f>
        <v>2.25</v>
      </c>
      <c r="Q26" s="29">
        <f>P26*100</f>
        <v>225</v>
      </c>
      <c r="R26" s="29">
        <f t="shared" ref="R26:S26" si="24">J26-P26</f>
        <v>0.20454545454545459</v>
      </c>
      <c r="S26" s="65">
        <f t="shared" si="24"/>
        <v>20.454545454545467</v>
      </c>
      <c r="T26" s="32"/>
      <c r="U26" s="8"/>
      <c r="V26" s="8"/>
      <c r="W26" s="8"/>
      <c r="X26" s="8"/>
      <c r="Y26" s="8"/>
      <c r="Z26" s="8"/>
      <c r="AA26" s="8"/>
      <c r="AB26" s="8"/>
      <c r="AC26" s="8"/>
    </row>
    <row r="27" spans="1:29" ht="15.75" customHeight="1" x14ac:dyDescent="0.25">
      <c r="A27" s="15"/>
      <c r="B27" s="15"/>
      <c r="C27" s="20"/>
      <c r="D27" s="50" t="s">
        <v>56</v>
      </c>
      <c r="E27" s="45" t="s">
        <v>34</v>
      </c>
      <c r="F27" s="15">
        <v>60</v>
      </c>
      <c r="G27" s="15">
        <v>30</v>
      </c>
      <c r="H27" s="18">
        <v>7.0000000000000007E-2</v>
      </c>
      <c r="I27" s="15">
        <v>28</v>
      </c>
      <c r="J27" s="19">
        <f t="shared" si="22"/>
        <v>0.46666666666666667</v>
      </c>
      <c r="K27" s="19">
        <f t="shared" si="23"/>
        <v>46.666666666666664</v>
      </c>
      <c r="L27" s="15"/>
      <c r="M27" s="15"/>
      <c r="N27" s="25"/>
      <c r="O27" s="15"/>
      <c r="P27" s="29"/>
      <c r="Q27" s="29"/>
      <c r="R27" s="20"/>
      <c r="S27" s="65"/>
      <c r="T27" s="32"/>
      <c r="U27" s="8"/>
      <c r="V27" s="8"/>
      <c r="W27" s="8"/>
      <c r="X27" s="8"/>
      <c r="Y27" s="8"/>
      <c r="Z27" s="8"/>
      <c r="AA27" s="8"/>
      <c r="AB27" s="8"/>
      <c r="AC27" s="8"/>
    </row>
    <row r="28" spans="1:29" ht="15.75" customHeight="1" x14ac:dyDescent="0.25">
      <c r="A28" s="15"/>
      <c r="B28" s="15"/>
      <c r="C28" s="20"/>
      <c r="D28" s="64" t="s">
        <v>103</v>
      </c>
      <c r="E28" s="20"/>
      <c r="F28" s="15"/>
      <c r="G28" s="15"/>
      <c r="H28" s="25"/>
      <c r="I28" s="15"/>
      <c r="J28" s="19"/>
      <c r="K28" s="19"/>
      <c r="L28" s="15"/>
      <c r="M28" s="15"/>
      <c r="N28" s="25"/>
      <c r="O28" s="15"/>
      <c r="P28" s="29"/>
      <c r="Q28" s="29"/>
      <c r="R28" s="29"/>
      <c r="S28" s="65"/>
      <c r="T28" s="32"/>
      <c r="U28" s="8"/>
      <c r="V28" s="8"/>
      <c r="W28" s="8"/>
      <c r="X28" s="8"/>
      <c r="Y28" s="8"/>
      <c r="Z28" s="8"/>
      <c r="AA28" s="8"/>
      <c r="AB28" s="8"/>
      <c r="AC28" s="8"/>
    </row>
    <row r="29" spans="1:29" ht="37.5" customHeight="1" x14ac:dyDescent="0.25">
      <c r="A29" s="14" t="s">
        <v>104</v>
      </c>
      <c r="B29" s="14" t="s">
        <v>58</v>
      </c>
      <c r="C29" s="16" t="s">
        <v>37</v>
      </c>
      <c r="D29" s="15" t="s">
        <v>23</v>
      </c>
      <c r="E29" s="15" t="s">
        <v>24</v>
      </c>
      <c r="F29" s="15">
        <v>200</v>
      </c>
      <c r="G29" s="15">
        <v>595</v>
      </c>
      <c r="H29" s="18">
        <v>0.13</v>
      </c>
      <c r="I29" s="15">
        <v>517.65</v>
      </c>
      <c r="J29" s="19">
        <f t="shared" ref="J29:J31" si="25">I29/F29</f>
        <v>2.5882499999999999</v>
      </c>
      <c r="K29" s="19">
        <f t="shared" ref="K29:K31" si="26">J29*100</f>
        <v>258.82499999999999</v>
      </c>
      <c r="L29" s="15"/>
      <c r="M29" s="15"/>
      <c r="N29" s="25"/>
      <c r="O29" s="15"/>
      <c r="P29" s="29"/>
      <c r="Q29" s="29"/>
      <c r="R29" s="29"/>
      <c r="S29" s="65"/>
      <c r="T29" s="32"/>
      <c r="U29" s="8"/>
      <c r="V29" s="8"/>
      <c r="W29" s="8"/>
      <c r="X29" s="8"/>
      <c r="Y29" s="8"/>
      <c r="Z29" s="8"/>
      <c r="AA29" s="8"/>
      <c r="AB29" s="8"/>
      <c r="AC29" s="8"/>
    </row>
    <row r="30" spans="1:29" ht="15.75" customHeight="1" x14ac:dyDescent="0.25">
      <c r="A30" s="15"/>
      <c r="B30" s="15"/>
      <c r="C30" s="20"/>
      <c r="D30" s="15" t="s">
        <v>54</v>
      </c>
      <c r="E30" s="15" t="s">
        <v>20</v>
      </c>
      <c r="F30" s="15">
        <v>200</v>
      </c>
      <c r="G30" s="15">
        <v>595</v>
      </c>
      <c r="H30" s="18">
        <v>0.23</v>
      </c>
      <c r="I30" s="15">
        <v>457.85</v>
      </c>
      <c r="J30" s="19">
        <f t="shared" si="25"/>
        <v>2.28925</v>
      </c>
      <c r="K30" s="19">
        <f t="shared" si="26"/>
        <v>228.92500000000001</v>
      </c>
      <c r="L30" s="15"/>
      <c r="M30" s="15"/>
      <c r="N30" s="25"/>
      <c r="O30" s="15"/>
      <c r="P30" s="29"/>
      <c r="Q30" s="29"/>
      <c r="R30" s="29"/>
      <c r="S30" s="65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 ht="15.75" customHeight="1" x14ac:dyDescent="0.25">
      <c r="A31" s="15"/>
      <c r="B31" s="15"/>
      <c r="C31" s="20"/>
      <c r="D31" s="15" t="s">
        <v>21</v>
      </c>
      <c r="E31" s="15" t="s">
        <v>22</v>
      </c>
      <c r="F31" s="15">
        <v>250</v>
      </c>
      <c r="G31" s="15">
        <v>575</v>
      </c>
      <c r="H31" s="18">
        <v>0.25</v>
      </c>
      <c r="I31" s="15">
        <v>431.25</v>
      </c>
      <c r="J31" s="19">
        <f t="shared" si="25"/>
        <v>1.7250000000000001</v>
      </c>
      <c r="K31" s="19">
        <f t="shared" si="26"/>
        <v>172.5</v>
      </c>
      <c r="L31" s="15"/>
      <c r="M31" s="15"/>
      <c r="N31" s="25"/>
      <c r="O31" s="15"/>
      <c r="P31" s="29"/>
      <c r="Q31" s="29"/>
      <c r="R31" s="20"/>
      <c r="S31" s="65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 ht="15.75" customHeight="1" x14ac:dyDescent="0.25">
      <c r="A32" s="15"/>
      <c r="B32" s="15"/>
      <c r="C32" s="20" t="s">
        <v>42</v>
      </c>
      <c r="D32" s="50" t="s">
        <v>44</v>
      </c>
      <c r="E32" s="20" t="s">
        <v>55</v>
      </c>
      <c r="F32" s="15"/>
      <c r="G32" s="15"/>
      <c r="H32" s="18"/>
      <c r="I32" s="15"/>
      <c r="J32" s="19"/>
      <c r="K32" s="19"/>
      <c r="L32" s="15"/>
      <c r="M32" s="15"/>
      <c r="N32" s="25"/>
      <c r="O32" s="15"/>
      <c r="P32" s="19"/>
      <c r="Q32" s="19"/>
      <c r="R32" s="29">
        <f t="shared" ref="R32:S32" si="27">J32-P32</f>
        <v>0</v>
      </c>
      <c r="S32" s="65">
        <f t="shared" si="27"/>
        <v>0</v>
      </c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 ht="15.75" customHeight="1" x14ac:dyDescent="0.25">
      <c r="A33" s="15"/>
      <c r="B33" s="15"/>
      <c r="C33" s="20"/>
      <c r="D33" s="50" t="s">
        <v>56</v>
      </c>
      <c r="E33" s="15" t="s">
        <v>34</v>
      </c>
      <c r="F33" s="15">
        <v>60</v>
      </c>
      <c r="G33" s="15">
        <v>30</v>
      </c>
      <c r="H33" s="18">
        <v>7.0000000000000007E-2</v>
      </c>
      <c r="I33" s="15">
        <v>28</v>
      </c>
      <c r="J33" s="19">
        <f>I33/F33</f>
        <v>0.46666666666666667</v>
      </c>
      <c r="K33" s="19">
        <f>J33*100</f>
        <v>46.666666666666664</v>
      </c>
      <c r="L33" s="15"/>
      <c r="M33" s="15"/>
      <c r="N33" s="25"/>
      <c r="O33" s="15"/>
      <c r="P33" s="19"/>
      <c r="Q33" s="19"/>
      <c r="R33" s="29"/>
      <c r="S33" s="65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 ht="15.75" customHeight="1" x14ac:dyDescent="0.25">
      <c r="A34" s="24"/>
      <c r="B34" s="24"/>
      <c r="C34" s="24"/>
      <c r="D34" s="66" t="s">
        <v>110</v>
      </c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54"/>
      <c r="Q34" s="74"/>
      <c r="R34" s="29"/>
      <c r="S34" s="65"/>
      <c r="T34" s="37"/>
      <c r="U34" s="37"/>
      <c r="V34" s="37"/>
      <c r="W34" s="37"/>
      <c r="X34" s="37"/>
      <c r="Y34" s="37"/>
      <c r="Z34" s="37"/>
      <c r="AA34" s="37"/>
      <c r="AB34" s="37"/>
      <c r="AC34" s="37"/>
    </row>
    <row r="35" spans="1:29" ht="15.75" customHeight="1" x14ac:dyDescent="0.25">
      <c r="A35" s="37"/>
      <c r="B35" s="37"/>
      <c r="C35" s="37"/>
      <c r="D35" s="68"/>
      <c r="E35" s="37"/>
      <c r="F35" s="37"/>
      <c r="G35" s="37"/>
      <c r="H35" s="69"/>
      <c r="I35" s="37"/>
      <c r="J35" s="37"/>
      <c r="K35" s="37"/>
      <c r="L35" s="37"/>
      <c r="M35" s="37"/>
      <c r="N35" s="69"/>
      <c r="O35" s="37"/>
      <c r="P35" s="75"/>
      <c r="Q35" s="75"/>
      <c r="R35" s="37"/>
      <c r="S35" s="70"/>
      <c r="T35" s="37"/>
      <c r="U35" s="37"/>
      <c r="V35" s="37"/>
      <c r="W35" s="37"/>
      <c r="X35" s="37"/>
      <c r="Y35" s="37"/>
      <c r="Z35" s="37"/>
      <c r="AA35" s="37"/>
      <c r="AB35" s="37"/>
      <c r="AC35" s="37"/>
    </row>
    <row r="36" spans="1:29" ht="15.75" customHeight="1" x14ac:dyDescent="0.25">
      <c r="A36" s="37"/>
      <c r="B36" s="37"/>
      <c r="C36" s="37"/>
      <c r="D36" s="68"/>
      <c r="E36" s="37"/>
      <c r="F36" s="37"/>
      <c r="G36" s="37"/>
      <c r="H36" s="69"/>
      <c r="I36" s="37"/>
      <c r="J36" s="37"/>
      <c r="K36" s="37"/>
      <c r="L36" s="37"/>
      <c r="M36" s="37"/>
      <c r="N36" s="69"/>
      <c r="O36" s="37"/>
      <c r="P36" s="75"/>
      <c r="Q36" s="75"/>
      <c r="R36" s="37"/>
      <c r="S36" s="70"/>
      <c r="T36" s="37"/>
      <c r="U36" s="37"/>
      <c r="V36" s="37"/>
      <c r="W36" s="37"/>
      <c r="X36" s="37"/>
      <c r="Y36" s="37"/>
      <c r="Z36" s="37"/>
      <c r="AA36" s="37"/>
      <c r="AB36" s="37"/>
      <c r="AC36" s="37"/>
    </row>
    <row r="37" spans="1:29" ht="15.75" customHeight="1" x14ac:dyDescent="0.25">
      <c r="A37" s="37"/>
      <c r="B37" s="37"/>
      <c r="C37" s="37"/>
      <c r="D37" s="69"/>
      <c r="E37" s="37"/>
      <c r="F37" s="37"/>
      <c r="G37" s="37"/>
      <c r="H37" s="37"/>
      <c r="I37" s="37"/>
      <c r="J37" s="69"/>
      <c r="K37" s="37"/>
      <c r="L37" s="75"/>
      <c r="M37" s="75"/>
      <c r="O37" s="71"/>
      <c r="P37" s="37"/>
      <c r="Q37" s="37"/>
      <c r="R37" s="37"/>
      <c r="S37" s="37"/>
      <c r="T37" s="37"/>
      <c r="U37" s="37"/>
      <c r="V37" s="37"/>
      <c r="W37" s="37"/>
      <c r="X37" s="37"/>
      <c r="Y37" s="37"/>
    </row>
    <row r="38" spans="1:29" ht="15.75" customHeight="1" x14ac:dyDescent="0.25">
      <c r="L38" s="57"/>
      <c r="M38" s="57"/>
      <c r="O38" s="71"/>
    </row>
    <row r="39" spans="1:29" ht="15.75" customHeight="1" x14ac:dyDescent="0.25">
      <c r="A39" s="76"/>
      <c r="B39" s="77"/>
      <c r="L39" s="57"/>
      <c r="M39" s="57"/>
      <c r="O39" s="71"/>
    </row>
    <row r="40" spans="1:29" ht="15.75" customHeight="1" x14ac:dyDescent="0.25">
      <c r="A40" s="78"/>
      <c r="B40" s="79"/>
      <c r="L40" s="57"/>
      <c r="M40" s="57"/>
      <c r="O40" s="71"/>
    </row>
    <row r="41" spans="1:29" ht="15.75" customHeight="1" x14ac:dyDescent="0.25">
      <c r="A41" s="78"/>
      <c r="B41" s="79"/>
      <c r="L41" s="57"/>
      <c r="M41" s="57"/>
      <c r="O41" s="71"/>
    </row>
    <row r="42" spans="1:29" ht="15.75" customHeight="1" x14ac:dyDescent="0.25">
      <c r="A42" s="78"/>
      <c r="B42" s="79"/>
      <c r="L42" s="57"/>
      <c r="M42" s="57"/>
      <c r="O42" s="71"/>
    </row>
    <row r="43" spans="1:29" ht="15.75" customHeight="1" x14ac:dyDescent="0.25">
      <c r="A43" s="78"/>
      <c r="B43" s="79"/>
      <c r="L43" s="57"/>
      <c r="M43" s="57"/>
      <c r="O43" s="71"/>
    </row>
    <row r="44" spans="1:29" ht="15.75" customHeight="1" x14ac:dyDescent="0.25">
      <c r="A44" s="78"/>
      <c r="B44" s="79"/>
      <c r="L44" s="57"/>
      <c r="M44" s="57"/>
      <c r="O44" s="71"/>
    </row>
    <row r="45" spans="1:29" ht="15.75" customHeight="1" x14ac:dyDescent="0.25">
      <c r="A45" s="78"/>
      <c r="B45" s="79"/>
      <c r="L45" s="57"/>
      <c r="M45" s="57"/>
      <c r="O45" s="71"/>
    </row>
    <row r="46" spans="1:29" ht="15.75" customHeight="1" x14ac:dyDescent="0.25">
      <c r="A46" s="78"/>
      <c r="B46" s="79"/>
      <c r="L46" s="57"/>
      <c r="M46" s="57"/>
      <c r="O46" s="71"/>
    </row>
    <row r="47" spans="1:29" ht="15.75" customHeight="1" x14ac:dyDescent="0.25">
      <c r="A47" s="78"/>
      <c r="B47" s="79"/>
      <c r="L47" s="57"/>
      <c r="M47" s="57"/>
      <c r="O47" s="71"/>
    </row>
    <row r="48" spans="1:29" ht="15.75" customHeight="1" x14ac:dyDescent="0.25">
      <c r="B48" s="81"/>
      <c r="L48" s="57"/>
      <c r="M48" s="57"/>
      <c r="O48" s="71"/>
    </row>
    <row r="49" spans="2:19" ht="15.75" customHeight="1" x14ac:dyDescent="0.25">
      <c r="B49" s="82"/>
      <c r="D49" s="82"/>
      <c r="L49" s="57"/>
      <c r="M49" s="57"/>
      <c r="O49" s="71"/>
    </row>
    <row r="50" spans="2:19" ht="15.75" customHeight="1" x14ac:dyDescent="0.25">
      <c r="L50" s="57"/>
      <c r="M50" s="57"/>
      <c r="O50" s="71"/>
    </row>
    <row r="51" spans="2:19" ht="15.75" customHeight="1" x14ac:dyDescent="0.25">
      <c r="L51" s="57"/>
      <c r="M51" s="57"/>
      <c r="O51" s="71"/>
    </row>
    <row r="52" spans="2:19" ht="15.75" customHeight="1" x14ac:dyDescent="0.25">
      <c r="L52" s="57"/>
      <c r="M52" s="57"/>
      <c r="O52" s="71"/>
    </row>
    <row r="53" spans="2:19" ht="15.75" customHeight="1" x14ac:dyDescent="0.25">
      <c r="L53" s="57"/>
      <c r="M53" s="57"/>
      <c r="O53" s="71"/>
    </row>
    <row r="54" spans="2:19" ht="15.75" customHeight="1" x14ac:dyDescent="0.25">
      <c r="L54" s="57"/>
      <c r="M54" s="57"/>
      <c r="O54" s="71"/>
    </row>
    <row r="55" spans="2:19" ht="15.75" customHeight="1" x14ac:dyDescent="0.25">
      <c r="L55" s="57"/>
      <c r="M55" s="57"/>
      <c r="O55" s="71"/>
    </row>
    <row r="56" spans="2:19" ht="15.75" customHeight="1" x14ac:dyDescent="0.25">
      <c r="L56" s="57"/>
      <c r="M56" s="57"/>
      <c r="O56" s="71"/>
    </row>
    <row r="57" spans="2:19" ht="15.75" customHeight="1" x14ac:dyDescent="0.25">
      <c r="L57" s="57"/>
      <c r="M57" s="57"/>
      <c r="O57" s="71"/>
    </row>
    <row r="58" spans="2:19" ht="15.75" customHeight="1" x14ac:dyDescent="0.25">
      <c r="L58" s="57"/>
      <c r="M58" s="57"/>
      <c r="O58" s="71"/>
    </row>
    <row r="59" spans="2:19" ht="15.75" customHeight="1" x14ac:dyDescent="0.25">
      <c r="P59" s="57"/>
      <c r="Q59" s="57"/>
      <c r="S59" s="71"/>
    </row>
    <row r="60" spans="2:19" ht="15.75" customHeight="1" x14ac:dyDescent="0.25">
      <c r="P60" s="57"/>
      <c r="Q60" s="57"/>
      <c r="S60" s="71"/>
    </row>
    <row r="61" spans="2:19" ht="15.75" customHeight="1" x14ac:dyDescent="0.25">
      <c r="L61" s="57"/>
      <c r="M61" s="57"/>
      <c r="O61" s="71"/>
    </row>
    <row r="62" spans="2:19" ht="15.75" customHeight="1" x14ac:dyDescent="0.25">
      <c r="L62" s="57"/>
      <c r="M62" s="57"/>
      <c r="O62" s="71"/>
    </row>
    <row r="63" spans="2:19" ht="15.75" customHeight="1" x14ac:dyDescent="0.25">
      <c r="L63" s="57"/>
      <c r="M63" s="57"/>
      <c r="O63" s="71"/>
    </row>
    <row r="64" spans="2:19" ht="15.75" customHeight="1" x14ac:dyDescent="0.25">
      <c r="L64" s="57"/>
      <c r="M64" s="57"/>
      <c r="O64" s="71"/>
    </row>
    <row r="65" spans="12:19" ht="15.75" customHeight="1" x14ac:dyDescent="0.25">
      <c r="L65" s="57"/>
      <c r="M65" s="57"/>
      <c r="O65" s="71"/>
    </row>
    <row r="66" spans="12:19" ht="15.75" customHeight="1" x14ac:dyDescent="0.25">
      <c r="L66" s="57"/>
      <c r="M66" s="57"/>
      <c r="O66" s="71"/>
    </row>
    <row r="67" spans="12:19" ht="15.75" customHeight="1" x14ac:dyDescent="0.25">
      <c r="L67" s="57"/>
      <c r="M67" s="57"/>
      <c r="O67" s="71"/>
    </row>
    <row r="68" spans="12:19" ht="15.75" customHeight="1" x14ac:dyDescent="0.25">
      <c r="L68" s="57"/>
      <c r="M68" s="57"/>
      <c r="O68" s="71"/>
    </row>
    <row r="69" spans="12:19" ht="15.75" customHeight="1" x14ac:dyDescent="0.25">
      <c r="L69" s="57"/>
      <c r="M69" s="57"/>
      <c r="O69" s="71"/>
    </row>
    <row r="70" spans="12:19" ht="15.75" customHeight="1" x14ac:dyDescent="0.25">
      <c r="L70" s="57"/>
      <c r="M70" s="57"/>
      <c r="O70" s="71"/>
    </row>
    <row r="71" spans="12:19" ht="15.75" customHeight="1" x14ac:dyDescent="0.25">
      <c r="L71" s="57"/>
      <c r="M71" s="57"/>
      <c r="O71" s="71"/>
    </row>
    <row r="72" spans="12:19" ht="15.75" customHeight="1" x14ac:dyDescent="0.25">
      <c r="L72" s="57"/>
      <c r="M72" s="57"/>
      <c r="O72" s="71"/>
    </row>
    <row r="73" spans="12:19" ht="15.75" customHeight="1" x14ac:dyDescent="0.25">
      <c r="L73" s="57"/>
      <c r="M73" s="57"/>
      <c r="O73" s="71"/>
    </row>
    <row r="74" spans="12:19" ht="15.75" customHeight="1" x14ac:dyDescent="0.25">
      <c r="L74" s="57"/>
      <c r="M74" s="57"/>
      <c r="O74" s="71"/>
    </row>
    <row r="75" spans="12:19" ht="15.75" customHeight="1" x14ac:dyDescent="0.25">
      <c r="L75" s="57"/>
      <c r="M75" s="57"/>
      <c r="O75" s="71"/>
    </row>
    <row r="76" spans="12:19" ht="15.75" customHeight="1" x14ac:dyDescent="0.25">
      <c r="P76" s="57"/>
      <c r="Q76" s="57"/>
      <c r="S76" s="71"/>
    </row>
    <row r="77" spans="12:19" ht="15.75" customHeight="1" x14ac:dyDescent="0.25">
      <c r="P77" s="57"/>
      <c r="Q77" s="57"/>
      <c r="S77" s="71"/>
    </row>
    <row r="78" spans="12:19" ht="15.75" customHeight="1" x14ac:dyDescent="0.25">
      <c r="P78" s="57"/>
      <c r="Q78" s="57"/>
      <c r="S78" s="71"/>
    </row>
    <row r="79" spans="12:19" ht="15.75" customHeight="1" x14ac:dyDescent="0.25">
      <c r="P79" s="57"/>
      <c r="Q79" s="57"/>
      <c r="S79" s="71"/>
    </row>
    <row r="80" spans="12:19" ht="15.75" customHeight="1" x14ac:dyDescent="0.25">
      <c r="P80" s="57"/>
      <c r="Q80" s="57"/>
      <c r="S80" s="71"/>
    </row>
    <row r="81" spans="16:19" ht="15.75" customHeight="1" x14ac:dyDescent="0.25">
      <c r="P81" s="57"/>
      <c r="Q81" s="57"/>
      <c r="S81" s="71"/>
    </row>
    <row r="82" spans="16:19" ht="15.75" customHeight="1" x14ac:dyDescent="0.25">
      <c r="P82" s="57"/>
      <c r="Q82" s="57"/>
      <c r="S82" s="71"/>
    </row>
    <row r="83" spans="16:19" ht="15.75" customHeight="1" x14ac:dyDescent="0.25">
      <c r="P83" s="57"/>
      <c r="Q83" s="57"/>
      <c r="S83" s="71"/>
    </row>
    <row r="84" spans="16:19" ht="15.75" customHeight="1" x14ac:dyDescent="0.25">
      <c r="P84" s="57"/>
      <c r="Q84" s="57"/>
      <c r="S84" s="71"/>
    </row>
    <row r="85" spans="16:19" ht="15.75" customHeight="1" x14ac:dyDescent="0.25">
      <c r="P85" s="57"/>
      <c r="Q85" s="57"/>
      <c r="S85" s="71"/>
    </row>
    <row r="86" spans="16:19" ht="15.75" customHeight="1" x14ac:dyDescent="0.25">
      <c r="P86" s="57"/>
      <c r="Q86" s="57"/>
      <c r="S86" s="71"/>
    </row>
    <row r="87" spans="16:19" ht="15.75" customHeight="1" x14ac:dyDescent="0.25">
      <c r="P87" s="57"/>
      <c r="Q87" s="57"/>
      <c r="S87" s="71"/>
    </row>
    <row r="88" spans="16:19" ht="15.75" customHeight="1" x14ac:dyDescent="0.25">
      <c r="P88" s="57"/>
      <c r="Q88" s="57"/>
      <c r="S88" s="71"/>
    </row>
    <row r="89" spans="16:19" ht="15.75" customHeight="1" x14ac:dyDescent="0.25">
      <c r="P89" s="57"/>
      <c r="Q89" s="57"/>
      <c r="S89" s="71"/>
    </row>
    <row r="90" spans="16:19" ht="15.75" customHeight="1" x14ac:dyDescent="0.25">
      <c r="P90" s="57"/>
      <c r="Q90" s="57"/>
      <c r="S90" s="71"/>
    </row>
    <row r="91" spans="16:19" ht="15.75" customHeight="1" x14ac:dyDescent="0.25">
      <c r="P91" s="57"/>
      <c r="Q91" s="57"/>
      <c r="S91" s="71"/>
    </row>
    <row r="92" spans="16:19" ht="15.75" customHeight="1" x14ac:dyDescent="0.25">
      <c r="P92" s="57"/>
      <c r="Q92" s="57"/>
      <c r="S92" s="71"/>
    </row>
    <row r="93" spans="16:19" ht="15.75" customHeight="1" x14ac:dyDescent="0.25">
      <c r="P93" s="57"/>
      <c r="Q93" s="57"/>
      <c r="S93" s="71"/>
    </row>
    <row r="94" spans="16:19" ht="15.75" customHeight="1" x14ac:dyDescent="0.25">
      <c r="P94" s="57"/>
      <c r="Q94" s="57"/>
      <c r="S94" s="71"/>
    </row>
    <row r="95" spans="16:19" ht="15.75" customHeight="1" x14ac:dyDescent="0.25">
      <c r="P95" s="57"/>
      <c r="Q95" s="57"/>
      <c r="S95" s="71"/>
    </row>
    <row r="96" spans="16:19" ht="15.75" customHeight="1" x14ac:dyDescent="0.25">
      <c r="P96" s="57"/>
      <c r="Q96" s="57"/>
      <c r="S96" s="71"/>
    </row>
    <row r="97" spans="16:19" ht="15.75" customHeight="1" x14ac:dyDescent="0.25">
      <c r="P97" s="57"/>
      <c r="Q97" s="57"/>
      <c r="S97" s="71"/>
    </row>
    <row r="98" spans="16:19" ht="15.75" customHeight="1" x14ac:dyDescent="0.25">
      <c r="P98" s="57"/>
      <c r="Q98" s="57"/>
      <c r="S98" s="71"/>
    </row>
    <row r="99" spans="16:19" ht="15.75" customHeight="1" x14ac:dyDescent="0.25">
      <c r="P99" s="57"/>
      <c r="Q99" s="57"/>
      <c r="S99" s="71"/>
    </row>
    <row r="100" spans="16:19" ht="15.75" customHeight="1" x14ac:dyDescent="0.25">
      <c r="P100" s="57"/>
      <c r="Q100" s="57"/>
      <c r="S100" s="71"/>
    </row>
    <row r="101" spans="16:19" ht="15.75" customHeight="1" x14ac:dyDescent="0.25">
      <c r="P101" s="57"/>
      <c r="Q101" s="57"/>
      <c r="S101" s="71"/>
    </row>
    <row r="102" spans="16:19" ht="15.75" customHeight="1" x14ac:dyDescent="0.25">
      <c r="P102" s="57"/>
      <c r="Q102" s="57"/>
      <c r="S102" s="71"/>
    </row>
    <row r="103" spans="16:19" ht="15.75" customHeight="1" x14ac:dyDescent="0.25">
      <c r="P103" s="57"/>
      <c r="Q103" s="57"/>
      <c r="S103" s="71"/>
    </row>
    <row r="104" spans="16:19" ht="15.75" customHeight="1" x14ac:dyDescent="0.25">
      <c r="P104" s="57"/>
      <c r="Q104" s="57"/>
      <c r="S104" s="71"/>
    </row>
    <row r="105" spans="16:19" ht="15.75" customHeight="1" x14ac:dyDescent="0.25">
      <c r="P105" s="57"/>
      <c r="Q105" s="57"/>
      <c r="S105" s="71"/>
    </row>
    <row r="106" spans="16:19" ht="15.75" customHeight="1" x14ac:dyDescent="0.25">
      <c r="P106" s="57"/>
      <c r="Q106" s="57"/>
      <c r="S106" s="71"/>
    </row>
    <row r="107" spans="16:19" ht="15.75" customHeight="1" x14ac:dyDescent="0.25">
      <c r="P107" s="57"/>
      <c r="Q107" s="57"/>
      <c r="S107" s="71"/>
    </row>
    <row r="108" spans="16:19" ht="15.75" customHeight="1" x14ac:dyDescent="0.25">
      <c r="P108" s="57"/>
      <c r="Q108" s="57"/>
      <c r="S108" s="71"/>
    </row>
    <row r="109" spans="16:19" ht="15.75" customHeight="1" x14ac:dyDescent="0.25">
      <c r="P109" s="57"/>
      <c r="Q109" s="57"/>
      <c r="S109" s="71"/>
    </row>
    <row r="110" spans="16:19" ht="15.75" customHeight="1" x14ac:dyDescent="0.25">
      <c r="P110" s="57"/>
      <c r="Q110" s="57"/>
      <c r="S110" s="71"/>
    </row>
    <row r="111" spans="16:19" ht="15.75" customHeight="1" x14ac:dyDescent="0.25">
      <c r="P111" s="57"/>
      <c r="Q111" s="57"/>
      <c r="S111" s="71"/>
    </row>
    <row r="112" spans="16:19" ht="15.75" customHeight="1" x14ac:dyDescent="0.25">
      <c r="P112" s="57"/>
      <c r="Q112" s="57"/>
      <c r="S112" s="71"/>
    </row>
    <row r="113" spans="16:19" ht="15.75" customHeight="1" x14ac:dyDescent="0.25">
      <c r="P113" s="57"/>
      <c r="Q113" s="57"/>
      <c r="S113" s="71"/>
    </row>
    <row r="114" spans="16:19" ht="15.75" customHeight="1" x14ac:dyDescent="0.25">
      <c r="P114" s="57"/>
      <c r="Q114" s="57"/>
      <c r="S114" s="71"/>
    </row>
    <row r="115" spans="16:19" ht="15.75" customHeight="1" x14ac:dyDescent="0.25">
      <c r="P115" s="57"/>
      <c r="Q115" s="57"/>
      <c r="S115" s="71"/>
    </row>
    <row r="116" spans="16:19" ht="15.75" customHeight="1" x14ac:dyDescent="0.25">
      <c r="P116" s="57"/>
      <c r="Q116" s="57"/>
      <c r="S116" s="71"/>
    </row>
    <row r="117" spans="16:19" ht="15.75" customHeight="1" x14ac:dyDescent="0.25">
      <c r="P117" s="57"/>
      <c r="Q117" s="57"/>
      <c r="S117" s="71"/>
    </row>
    <row r="118" spans="16:19" ht="15.75" customHeight="1" x14ac:dyDescent="0.25">
      <c r="P118" s="57"/>
      <c r="Q118" s="57"/>
      <c r="S118" s="71"/>
    </row>
    <row r="119" spans="16:19" ht="15.75" customHeight="1" x14ac:dyDescent="0.25">
      <c r="P119" s="57"/>
      <c r="Q119" s="57"/>
      <c r="S119" s="71"/>
    </row>
    <row r="120" spans="16:19" ht="15.75" customHeight="1" x14ac:dyDescent="0.25">
      <c r="P120" s="57"/>
      <c r="Q120" s="57"/>
      <c r="S120" s="71"/>
    </row>
    <row r="121" spans="16:19" ht="15.75" customHeight="1" x14ac:dyDescent="0.25">
      <c r="P121" s="57"/>
      <c r="Q121" s="57"/>
      <c r="S121" s="71"/>
    </row>
    <row r="122" spans="16:19" ht="15.75" customHeight="1" x14ac:dyDescent="0.25">
      <c r="P122" s="57"/>
      <c r="Q122" s="57"/>
      <c r="S122" s="71"/>
    </row>
    <row r="123" spans="16:19" ht="15.75" customHeight="1" x14ac:dyDescent="0.25">
      <c r="P123" s="57"/>
      <c r="Q123" s="57"/>
      <c r="S123" s="71"/>
    </row>
    <row r="124" spans="16:19" ht="15.75" customHeight="1" x14ac:dyDescent="0.25">
      <c r="P124" s="57"/>
      <c r="Q124" s="57"/>
      <c r="S124" s="71"/>
    </row>
    <row r="125" spans="16:19" ht="15.75" customHeight="1" x14ac:dyDescent="0.25">
      <c r="P125" s="57"/>
      <c r="Q125" s="57"/>
      <c r="S125" s="71"/>
    </row>
    <row r="126" spans="16:19" ht="15.75" customHeight="1" x14ac:dyDescent="0.25">
      <c r="P126" s="57"/>
      <c r="Q126" s="57"/>
      <c r="S126" s="71"/>
    </row>
    <row r="127" spans="16:19" ht="15.75" customHeight="1" x14ac:dyDescent="0.25">
      <c r="P127" s="57"/>
      <c r="Q127" s="57"/>
      <c r="S127" s="71"/>
    </row>
    <row r="128" spans="16:19" ht="15.75" customHeight="1" x14ac:dyDescent="0.25">
      <c r="P128" s="57"/>
      <c r="Q128" s="57"/>
      <c r="S128" s="71"/>
    </row>
    <row r="129" spans="16:19" ht="15.75" customHeight="1" x14ac:dyDescent="0.25">
      <c r="P129" s="57"/>
      <c r="Q129" s="57"/>
      <c r="S129" s="71"/>
    </row>
    <row r="130" spans="16:19" ht="15.75" customHeight="1" x14ac:dyDescent="0.25">
      <c r="P130" s="57"/>
      <c r="Q130" s="57"/>
      <c r="S130" s="71"/>
    </row>
    <row r="131" spans="16:19" ht="15.75" customHeight="1" x14ac:dyDescent="0.25">
      <c r="P131" s="57"/>
      <c r="Q131" s="57"/>
      <c r="S131" s="71"/>
    </row>
    <row r="132" spans="16:19" ht="15.75" customHeight="1" x14ac:dyDescent="0.25">
      <c r="P132" s="57"/>
      <c r="Q132" s="57"/>
      <c r="S132" s="71"/>
    </row>
    <row r="133" spans="16:19" ht="15.75" customHeight="1" x14ac:dyDescent="0.25">
      <c r="P133" s="57"/>
      <c r="Q133" s="57"/>
      <c r="S133" s="71"/>
    </row>
    <row r="134" spans="16:19" ht="15.75" customHeight="1" x14ac:dyDescent="0.25">
      <c r="P134" s="57"/>
      <c r="Q134" s="57"/>
      <c r="S134" s="71"/>
    </row>
    <row r="135" spans="16:19" ht="15.75" customHeight="1" x14ac:dyDescent="0.25">
      <c r="P135" s="57"/>
      <c r="Q135" s="57"/>
      <c r="S135" s="71"/>
    </row>
    <row r="136" spans="16:19" ht="15.75" customHeight="1" x14ac:dyDescent="0.25">
      <c r="P136" s="57"/>
      <c r="Q136" s="57"/>
      <c r="S136" s="71"/>
    </row>
    <row r="137" spans="16:19" ht="15.75" customHeight="1" x14ac:dyDescent="0.25">
      <c r="P137" s="57"/>
      <c r="Q137" s="57"/>
      <c r="S137" s="71"/>
    </row>
    <row r="138" spans="16:19" ht="15.75" customHeight="1" x14ac:dyDescent="0.25">
      <c r="P138" s="57"/>
      <c r="Q138" s="57"/>
      <c r="S138" s="71"/>
    </row>
    <row r="139" spans="16:19" ht="15.75" customHeight="1" x14ac:dyDescent="0.25">
      <c r="P139" s="57"/>
      <c r="Q139" s="57"/>
      <c r="S139" s="71"/>
    </row>
    <row r="140" spans="16:19" ht="15.75" customHeight="1" x14ac:dyDescent="0.25">
      <c r="P140" s="57"/>
      <c r="Q140" s="57"/>
      <c r="S140" s="71"/>
    </row>
    <row r="141" spans="16:19" ht="15.75" customHeight="1" x14ac:dyDescent="0.25">
      <c r="P141" s="57"/>
      <c r="Q141" s="57"/>
      <c r="S141" s="71"/>
    </row>
    <row r="142" spans="16:19" ht="15.75" customHeight="1" x14ac:dyDescent="0.25">
      <c r="P142" s="57"/>
      <c r="Q142" s="57"/>
      <c r="S142" s="71"/>
    </row>
    <row r="143" spans="16:19" ht="15.75" customHeight="1" x14ac:dyDescent="0.25">
      <c r="P143" s="57"/>
      <c r="Q143" s="57"/>
      <c r="S143" s="71"/>
    </row>
    <row r="144" spans="16:19" ht="15.75" customHeight="1" x14ac:dyDescent="0.25">
      <c r="P144" s="57"/>
      <c r="Q144" s="57"/>
      <c r="S144" s="71"/>
    </row>
    <row r="145" spans="16:19" ht="15.75" customHeight="1" x14ac:dyDescent="0.25">
      <c r="P145" s="57"/>
      <c r="Q145" s="57"/>
      <c r="S145" s="71"/>
    </row>
    <row r="146" spans="16:19" ht="15.75" customHeight="1" x14ac:dyDescent="0.25">
      <c r="P146" s="57"/>
      <c r="Q146" s="57"/>
      <c r="S146" s="71"/>
    </row>
    <row r="147" spans="16:19" ht="15.75" customHeight="1" x14ac:dyDescent="0.25">
      <c r="P147" s="57"/>
      <c r="Q147" s="57"/>
      <c r="S147" s="71"/>
    </row>
    <row r="148" spans="16:19" ht="15.75" customHeight="1" x14ac:dyDescent="0.25">
      <c r="P148" s="57"/>
      <c r="Q148" s="57"/>
      <c r="S148" s="71"/>
    </row>
    <row r="149" spans="16:19" ht="15.75" customHeight="1" x14ac:dyDescent="0.25">
      <c r="P149" s="57"/>
      <c r="Q149" s="57"/>
      <c r="S149" s="71"/>
    </row>
    <row r="150" spans="16:19" ht="15.75" customHeight="1" x14ac:dyDescent="0.25">
      <c r="P150" s="57"/>
      <c r="Q150" s="57"/>
      <c r="S150" s="71"/>
    </row>
    <row r="151" spans="16:19" ht="15.75" customHeight="1" x14ac:dyDescent="0.25">
      <c r="P151" s="57"/>
      <c r="Q151" s="57"/>
      <c r="S151" s="71"/>
    </row>
    <row r="152" spans="16:19" ht="15.75" customHeight="1" x14ac:dyDescent="0.25">
      <c r="P152" s="57"/>
      <c r="Q152" s="57"/>
      <c r="S152" s="71"/>
    </row>
    <row r="153" spans="16:19" ht="15.75" customHeight="1" x14ac:dyDescent="0.25">
      <c r="P153" s="57"/>
      <c r="Q153" s="57"/>
      <c r="S153" s="71"/>
    </row>
    <row r="154" spans="16:19" ht="15.75" customHeight="1" x14ac:dyDescent="0.25">
      <c r="P154" s="57"/>
      <c r="Q154" s="57"/>
      <c r="S154" s="71"/>
    </row>
    <row r="155" spans="16:19" ht="15.75" customHeight="1" x14ac:dyDescent="0.25">
      <c r="P155" s="57"/>
      <c r="Q155" s="57"/>
      <c r="S155" s="71"/>
    </row>
    <row r="156" spans="16:19" ht="15.75" customHeight="1" x14ac:dyDescent="0.25">
      <c r="P156" s="57"/>
      <c r="Q156" s="57"/>
      <c r="S156" s="71"/>
    </row>
    <row r="157" spans="16:19" ht="15.75" customHeight="1" x14ac:dyDescent="0.25">
      <c r="P157" s="57"/>
      <c r="Q157" s="57"/>
      <c r="S157" s="71"/>
    </row>
    <row r="158" spans="16:19" ht="15.75" customHeight="1" x14ac:dyDescent="0.25">
      <c r="P158" s="57"/>
      <c r="Q158" s="57"/>
      <c r="S158" s="71"/>
    </row>
    <row r="159" spans="16:19" ht="15.75" customHeight="1" x14ac:dyDescent="0.25">
      <c r="P159" s="57"/>
      <c r="Q159" s="57"/>
      <c r="S159" s="71"/>
    </row>
    <row r="160" spans="16:19" ht="15.75" customHeight="1" x14ac:dyDescent="0.25">
      <c r="P160" s="57"/>
      <c r="Q160" s="57"/>
      <c r="S160" s="71"/>
    </row>
    <row r="161" spans="16:19" ht="15.75" customHeight="1" x14ac:dyDescent="0.25">
      <c r="P161" s="57"/>
      <c r="Q161" s="57"/>
      <c r="S161" s="71"/>
    </row>
    <row r="162" spans="16:19" ht="15.75" customHeight="1" x14ac:dyDescent="0.25">
      <c r="P162" s="57"/>
      <c r="Q162" s="57"/>
      <c r="S162" s="71"/>
    </row>
    <row r="163" spans="16:19" ht="15.75" customHeight="1" x14ac:dyDescent="0.25">
      <c r="P163" s="57"/>
      <c r="Q163" s="57"/>
      <c r="S163" s="71"/>
    </row>
    <row r="164" spans="16:19" ht="15.75" customHeight="1" x14ac:dyDescent="0.25">
      <c r="P164" s="57"/>
      <c r="Q164" s="57"/>
      <c r="S164" s="71"/>
    </row>
    <row r="165" spans="16:19" ht="15.75" customHeight="1" x14ac:dyDescent="0.25">
      <c r="P165" s="57"/>
      <c r="Q165" s="57"/>
      <c r="S165" s="71"/>
    </row>
    <row r="166" spans="16:19" ht="15.75" customHeight="1" x14ac:dyDescent="0.25">
      <c r="P166" s="57"/>
      <c r="Q166" s="57"/>
      <c r="S166" s="71"/>
    </row>
    <row r="167" spans="16:19" ht="15.75" customHeight="1" x14ac:dyDescent="0.25">
      <c r="P167" s="57"/>
      <c r="Q167" s="57"/>
      <c r="S167" s="71"/>
    </row>
    <row r="168" spans="16:19" ht="15.75" customHeight="1" x14ac:dyDescent="0.25">
      <c r="P168" s="57"/>
      <c r="Q168" s="57"/>
      <c r="S168" s="71"/>
    </row>
    <row r="169" spans="16:19" ht="15.75" customHeight="1" x14ac:dyDescent="0.25">
      <c r="P169" s="57"/>
      <c r="Q169" s="57"/>
      <c r="S169" s="71"/>
    </row>
    <row r="170" spans="16:19" ht="15.75" customHeight="1" x14ac:dyDescent="0.25">
      <c r="P170" s="57"/>
      <c r="Q170" s="57"/>
      <c r="S170" s="71"/>
    </row>
    <row r="171" spans="16:19" ht="15.75" customHeight="1" x14ac:dyDescent="0.25">
      <c r="P171" s="57"/>
      <c r="Q171" s="57"/>
      <c r="S171" s="71"/>
    </row>
    <row r="172" spans="16:19" ht="15.75" customHeight="1" x14ac:dyDescent="0.25">
      <c r="P172" s="57"/>
      <c r="Q172" s="57"/>
      <c r="S172" s="71"/>
    </row>
    <row r="173" spans="16:19" ht="15.75" customHeight="1" x14ac:dyDescent="0.25">
      <c r="P173" s="57"/>
      <c r="Q173" s="57"/>
      <c r="S173" s="71"/>
    </row>
    <row r="174" spans="16:19" ht="15.75" customHeight="1" x14ac:dyDescent="0.25">
      <c r="P174" s="57"/>
      <c r="Q174" s="57"/>
      <c r="S174" s="71"/>
    </row>
    <row r="175" spans="16:19" ht="15.75" customHeight="1" x14ac:dyDescent="0.25">
      <c r="P175" s="57"/>
      <c r="Q175" s="57"/>
      <c r="S175" s="71"/>
    </row>
    <row r="176" spans="16:19" ht="15.75" customHeight="1" x14ac:dyDescent="0.25">
      <c r="P176" s="57"/>
      <c r="Q176" s="57"/>
      <c r="S176" s="71"/>
    </row>
    <row r="177" spans="16:19" ht="15.75" customHeight="1" x14ac:dyDescent="0.25">
      <c r="P177" s="57"/>
      <c r="Q177" s="57"/>
      <c r="S177" s="71"/>
    </row>
    <row r="178" spans="16:19" ht="15.75" customHeight="1" x14ac:dyDescent="0.25">
      <c r="P178" s="57"/>
      <c r="Q178" s="57"/>
      <c r="S178" s="71"/>
    </row>
    <row r="179" spans="16:19" ht="15.75" customHeight="1" x14ac:dyDescent="0.25">
      <c r="P179" s="57"/>
      <c r="Q179" s="57"/>
      <c r="S179" s="71"/>
    </row>
    <row r="180" spans="16:19" ht="15.75" customHeight="1" x14ac:dyDescent="0.25">
      <c r="P180" s="57"/>
      <c r="Q180" s="57"/>
      <c r="S180" s="71"/>
    </row>
    <row r="181" spans="16:19" ht="15.75" customHeight="1" x14ac:dyDescent="0.25">
      <c r="P181" s="57"/>
      <c r="Q181" s="57"/>
      <c r="S181" s="71"/>
    </row>
    <row r="182" spans="16:19" ht="15.75" customHeight="1" x14ac:dyDescent="0.25">
      <c r="P182" s="57"/>
      <c r="Q182" s="57"/>
      <c r="S182" s="71"/>
    </row>
    <row r="183" spans="16:19" ht="15.75" customHeight="1" x14ac:dyDescent="0.25">
      <c r="P183" s="57"/>
      <c r="Q183" s="57"/>
      <c r="S183" s="71"/>
    </row>
    <row r="184" spans="16:19" ht="15.75" customHeight="1" x14ac:dyDescent="0.25">
      <c r="P184" s="57"/>
      <c r="Q184" s="57"/>
      <c r="S184" s="71"/>
    </row>
    <row r="185" spans="16:19" ht="15.75" customHeight="1" x14ac:dyDescent="0.25">
      <c r="P185" s="57"/>
      <c r="Q185" s="57"/>
      <c r="S185" s="71"/>
    </row>
    <row r="186" spans="16:19" ht="15.75" customHeight="1" x14ac:dyDescent="0.25">
      <c r="P186" s="57"/>
      <c r="Q186" s="57"/>
      <c r="S186" s="71"/>
    </row>
    <row r="187" spans="16:19" ht="15.75" customHeight="1" x14ac:dyDescent="0.25">
      <c r="P187" s="57"/>
      <c r="Q187" s="57"/>
      <c r="S187" s="71"/>
    </row>
    <row r="188" spans="16:19" ht="15.75" customHeight="1" x14ac:dyDescent="0.25">
      <c r="P188" s="57"/>
      <c r="Q188" s="57"/>
      <c r="S188" s="71"/>
    </row>
    <row r="189" spans="16:19" ht="15.75" customHeight="1" x14ac:dyDescent="0.25">
      <c r="P189" s="57"/>
      <c r="Q189" s="57"/>
      <c r="S189" s="71"/>
    </row>
    <row r="190" spans="16:19" ht="15.75" customHeight="1" x14ac:dyDescent="0.25">
      <c r="P190" s="57"/>
      <c r="Q190" s="57"/>
      <c r="S190" s="71"/>
    </row>
    <row r="191" spans="16:19" ht="15.75" customHeight="1" x14ac:dyDescent="0.25">
      <c r="P191" s="57"/>
      <c r="Q191" s="57"/>
      <c r="S191" s="71"/>
    </row>
    <row r="192" spans="16:19" ht="15.75" customHeight="1" x14ac:dyDescent="0.25">
      <c r="P192" s="57"/>
      <c r="Q192" s="57"/>
      <c r="S192" s="71"/>
    </row>
    <row r="193" spans="16:19" ht="15.75" customHeight="1" x14ac:dyDescent="0.25">
      <c r="P193" s="57"/>
      <c r="Q193" s="57"/>
      <c r="S193" s="71"/>
    </row>
    <row r="194" spans="16:19" ht="15.75" customHeight="1" x14ac:dyDescent="0.25">
      <c r="P194" s="57"/>
      <c r="Q194" s="57"/>
      <c r="S194" s="71"/>
    </row>
    <row r="195" spans="16:19" ht="15.75" customHeight="1" x14ac:dyDescent="0.25">
      <c r="P195" s="57"/>
      <c r="Q195" s="57"/>
      <c r="S195" s="71"/>
    </row>
    <row r="196" spans="16:19" ht="15.75" customHeight="1" x14ac:dyDescent="0.25">
      <c r="P196" s="57"/>
      <c r="Q196" s="57"/>
      <c r="S196" s="71"/>
    </row>
    <row r="197" spans="16:19" ht="15.75" customHeight="1" x14ac:dyDescent="0.25">
      <c r="P197" s="57"/>
      <c r="Q197" s="57"/>
      <c r="S197" s="71"/>
    </row>
    <row r="198" spans="16:19" ht="15.75" customHeight="1" x14ac:dyDescent="0.25">
      <c r="P198" s="57"/>
      <c r="Q198" s="57"/>
      <c r="S198" s="71"/>
    </row>
    <row r="199" spans="16:19" ht="15.75" customHeight="1" x14ac:dyDescent="0.25">
      <c r="P199" s="57"/>
      <c r="Q199" s="57"/>
      <c r="S199" s="71"/>
    </row>
    <row r="200" spans="16:19" ht="15.75" customHeight="1" x14ac:dyDescent="0.25">
      <c r="P200" s="57"/>
      <c r="Q200" s="57"/>
      <c r="S200" s="71"/>
    </row>
    <row r="201" spans="16:19" ht="15.75" customHeight="1" x14ac:dyDescent="0.25">
      <c r="P201" s="57"/>
      <c r="Q201" s="57"/>
      <c r="S201" s="71"/>
    </row>
    <row r="202" spans="16:19" ht="15.75" customHeight="1" x14ac:dyDescent="0.25">
      <c r="P202" s="57"/>
      <c r="Q202" s="57"/>
      <c r="S202" s="71"/>
    </row>
    <row r="203" spans="16:19" ht="15.75" customHeight="1" x14ac:dyDescent="0.25">
      <c r="P203" s="57"/>
      <c r="Q203" s="57"/>
      <c r="S203" s="71"/>
    </row>
    <row r="204" spans="16:19" ht="15.75" customHeight="1" x14ac:dyDescent="0.25">
      <c r="P204" s="57"/>
      <c r="Q204" s="57"/>
      <c r="S204" s="71"/>
    </row>
    <row r="205" spans="16:19" ht="15.75" customHeight="1" x14ac:dyDescent="0.25">
      <c r="P205" s="57"/>
      <c r="Q205" s="57"/>
      <c r="S205" s="71"/>
    </row>
    <row r="206" spans="16:19" ht="15.75" customHeight="1" x14ac:dyDescent="0.25">
      <c r="P206" s="57"/>
      <c r="Q206" s="57"/>
      <c r="S206" s="71"/>
    </row>
    <row r="207" spans="16:19" ht="15.75" customHeight="1" x14ac:dyDescent="0.25">
      <c r="P207" s="57"/>
      <c r="Q207" s="57"/>
      <c r="S207" s="71"/>
    </row>
    <row r="208" spans="16:19" ht="15.75" customHeight="1" x14ac:dyDescent="0.25">
      <c r="P208" s="57"/>
      <c r="Q208" s="57"/>
      <c r="S208" s="71"/>
    </row>
    <row r="209" spans="16:19" ht="15.75" customHeight="1" x14ac:dyDescent="0.25">
      <c r="P209" s="57"/>
      <c r="Q209" s="57"/>
      <c r="S209" s="71"/>
    </row>
    <row r="210" spans="16:19" ht="15.75" customHeight="1" x14ac:dyDescent="0.25">
      <c r="P210" s="57"/>
      <c r="Q210" s="57"/>
      <c r="S210" s="71"/>
    </row>
    <row r="211" spans="16:19" ht="15.75" customHeight="1" x14ac:dyDescent="0.25">
      <c r="P211" s="57"/>
      <c r="Q211" s="57"/>
      <c r="S211" s="71"/>
    </row>
    <row r="212" spans="16:19" ht="15.75" customHeight="1" x14ac:dyDescent="0.25">
      <c r="P212" s="57"/>
      <c r="Q212" s="57"/>
      <c r="S212" s="71"/>
    </row>
    <row r="213" spans="16:19" ht="15.75" customHeight="1" x14ac:dyDescent="0.25">
      <c r="P213" s="57"/>
      <c r="Q213" s="57"/>
      <c r="S213" s="71"/>
    </row>
    <row r="214" spans="16:19" ht="15.75" customHeight="1" x14ac:dyDescent="0.25">
      <c r="P214" s="57"/>
      <c r="Q214" s="57"/>
      <c r="S214" s="71"/>
    </row>
    <row r="215" spans="16:19" ht="15.75" customHeight="1" x14ac:dyDescent="0.25">
      <c r="P215" s="57"/>
      <c r="Q215" s="57"/>
      <c r="S215" s="71"/>
    </row>
    <row r="216" spans="16:19" ht="15.75" customHeight="1" x14ac:dyDescent="0.25">
      <c r="P216" s="57"/>
      <c r="Q216" s="57"/>
      <c r="S216" s="71"/>
    </row>
    <row r="217" spans="16:19" ht="15.75" customHeight="1" x14ac:dyDescent="0.25">
      <c r="P217" s="57"/>
      <c r="Q217" s="57"/>
      <c r="S217" s="71"/>
    </row>
    <row r="218" spans="16:19" ht="15.75" customHeight="1" x14ac:dyDescent="0.25">
      <c r="P218" s="57"/>
      <c r="Q218" s="57"/>
      <c r="S218" s="71"/>
    </row>
    <row r="219" spans="16:19" ht="15.75" customHeight="1" x14ac:dyDescent="0.25">
      <c r="P219" s="57"/>
      <c r="Q219" s="57"/>
      <c r="S219" s="71"/>
    </row>
    <row r="220" spans="16:19" ht="15.75" customHeight="1" x14ac:dyDescent="0.25">
      <c r="P220" s="57"/>
      <c r="Q220" s="57"/>
      <c r="S220" s="71"/>
    </row>
    <row r="221" spans="16:19" ht="15.75" customHeight="1" x14ac:dyDescent="0.25">
      <c r="P221" s="57"/>
      <c r="Q221" s="57"/>
      <c r="S221" s="71"/>
    </row>
    <row r="222" spans="16:19" ht="15.75" customHeight="1" x14ac:dyDescent="0.25">
      <c r="P222" s="57"/>
      <c r="Q222" s="57"/>
      <c r="S222" s="71"/>
    </row>
    <row r="223" spans="16:19" ht="15.75" customHeight="1" x14ac:dyDescent="0.25">
      <c r="P223" s="57"/>
      <c r="Q223" s="57"/>
      <c r="S223" s="71"/>
    </row>
    <row r="224" spans="16:19" ht="15.75" customHeight="1" x14ac:dyDescent="0.25">
      <c r="P224" s="57"/>
      <c r="Q224" s="57"/>
      <c r="S224" s="71"/>
    </row>
    <row r="225" spans="16:19" ht="15.75" customHeight="1" x14ac:dyDescent="0.25">
      <c r="P225" s="57"/>
      <c r="Q225" s="57"/>
      <c r="S225" s="71"/>
    </row>
    <row r="226" spans="16:19" ht="15.75" customHeight="1" x14ac:dyDescent="0.25">
      <c r="P226" s="57"/>
      <c r="Q226" s="57"/>
      <c r="S226" s="71"/>
    </row>
    <row r="227" spans="16:19" ht="15.75" customHeight="1" x14ac:dyDescent="0.25">
      <c r="P227" s="57"/>
      <c r="Q227" s="57"/>
      <c r="S227" s="71"/>
    </row>
    <row r="228" spans="16:19" ht="15.75" customHeight="1" x14ac:dyDescent="0.25">
      <c r="P228" s="57"/>
      <c r="Q228" s="57"/>
      <c r="S228" s="71"/>
    </row>
    <row r="229" spans="16:19" ht="15.75" customHeight="1" x14ac:dyDescent="0.25">
      <c r="P229" s="57"/>
      <c r="Q229" s="57"/>
      <c r="S229" s="71"/>
    </row>
    <row r="230" spans="16:19" ht="15.75" customHeight="1" x14ac:dyDescent="0.25">
      <c r="P230" s="57"/>
      <c r="Q230" s="57"/>
      <c r="S230" s="71"/>
    </row>
    <row r="231" spans="16:19" ht="15.75" customHeight="1" x14ac:dyDescent="0.25">
      <c r="P231" s="57"/>
      <c r="Q231" s="57"/>
      <c r="S231" s="71"/>
    </row>
    <row r="232" spans="16:19" ht="15.75" customHeight="1" x14ac:dyDescent="0.25">
      <c r="P232" s="57"/>
      <c r="Q232" s="57"/>
      <c r="S232" s="71"/>
    </row>
    <row r="233" spans="16:19" ht="15.75" customHeight="1" x14ac:dyDescent="0.25">
      <c r="P233" s="57"/>
      <c r="Q233" s="57"/>
      <c r="S233" s="71"/>
    </row>
    <row r="234" spans="16:19" ht="15.75" customHeight="1" x14ac:dyDescent="0.25">
      <c r="P234" s="57"/>
      <c r="Q234" s="57"/>
      <c r="S234" s="71"/>
    </row>
    <row r="235" spans="16:19" ht="15.75" customHeight="1" x14ac:dyDescent="0.25">
      <c r="P235" s="57"/>
      <c r="Q235" s="57"/>
      <c r="S235" s="71"/>
    </row>
    <row r="236" spans="16:19" ht="15.75" customHeight="1" x14ac:dyDescent="0.25">
      <c r="P236" s="57"/>
      <c r="Q236" s="57"/>
      <c r="S236" s="71"/>
    </row>
    <row r="237" spans="16:19" ht="15.75" customHeight="1" x14ac:dyDescent="0.25">
      <c r="P237" s="57"/>
      <c r="Q237" s="57"/>
      <c r="S237" s="71"/>
    </row>
    <row r="238" spans="16:19" ht="15.75" customHeight="1" x14ac:dyDescent="0.25">
      <c r="P238" s="57"/>
      <c r="Q238" s="57"/>
      <c r="S238" s="71"/>
    </row>
    <row r="239" spans="16:19" ht="15.75" customHeight="1" x14ac:dyDescent="0.25">
      <c r="P239" s="57"/>
      <c r="Q239" s="57"/>
      <c r="S239" s="71"/>
    </row>
    <row r="240" spans="16:19" ht="15.75" customHeight="1" x14ac:dyDescent="0.25">
      <c r="P240" s="57"/>
      <c r="Q240" s="57"/>
      <c r="S240" s="71"/>
    </row>
    <row r="241" spans="16:19" ht="15.75" customHeight="1" x14ac:dyDescent="0.25">
      <c r="P241" s="57"/>
      <c r="Q241" s="57"/>
      <c r="S241" s="71"/>
    </row>
    <row r="242" spans="16:19" ht="15.75" customHeight="1" x14ac:dyDescent="0.25">
      <c r="P242" s="57"/>
      <c r="Q242" s="57"/>
      <c r="S242" s="71"/>
    </row>
    <row r="243" spans="16:19" ht="15.75" customHeight="1" x14ac:dyDescent="0.25">
      <c r="P243" s="57"/>
      <c r="Q243" s="57"/>
      <c r="S243" s="71"/>
    </row>
    <row r="244" spans="16:19" ht="15.75" customHeight="1" x14ac:dyDescent="0.25">
      <c r="P244" s="57"/>
      <c r="Q244" s="57"/>
      <c r="S244" s="71"/>
    </row>
    <row r="245" spans="16:19" ht="15.75" customHeight="1" x14ac:dyDescent="0.25">
      <c r="P245" s="57"/>
      <c r="Q245" s="57"/>
      <c r="S245" s="71"/>
    </row>
    <row r="246" spans="16:19" ht="15.75" customHeight="1" x14ac:dyDescent="0.25">
      <c r="P246" s="57"/>
      <c r="Q246" s="57"/>
      <c r="S246" s="71"/>
    </row>
    <row r="247" spans="16:19" ht="15.75" customHeight="1" x14ac:dyDescent="0.25">
      <c r="P247" s="57"/>
      <c r="Q247" s="57"/>
      <c r="S247" s="71"/>
    </row>
    <row r="248" spans="16:19" ht="15.75" customHeight="1" x14ac:dyDescent="0.25">
      <c r="P248" s="57"/>
      <c r="Q248" s="57"/>
      <c r="S248" s="71"/>
    </row>
    <row r="249" spans="16:19" ht="15.75" customHeight="1" x14ac:dyDescent="0.25">
      <c r="P249" s="57"/>
      <c r="Q249" s="57"/>
      <c r="S249" s="71"/>
    </row>
    <row r="250" spans="16:19" ht="15.75" customHeight="1" x14ac:dyDescent="0.25">
      <c r="P250" s="57"/>
      <c r="Q250" s="57"/>
      <c r="S250" s="71"/>
    </row>
    <row r="251" spans="16:19" ht="15.75" customHeight="1" x14ac:dyDescent="0.25">
      <c r="P251" s="57"/>
      <c r="Q251" s="57"/>
      <c r="S251" s="71"/>
    </row>
    <row r="252" spans="16:19" ht="15.75" customHeight="1" x14ac:dyDescent="0.25">
      <c r="P252" s="57"/>
      <c r="Q252" s="57"/>
      <c r="S252" s="71"/>
    </row>
    <row r="253" spans="16:19" ht="15.75" customHeight="1" x14ac:dyDescent="0.25">
      <c r="P253" s="57"/>
      <c r="Q253" s="57"/>
      <c r="S253" s="71"/>
    </row>
    <row r="254" spans="16:19" ht="15.75" customHeight="1" x14ac:dyDescent="0.25">
      <c r="P254" s="57"/>
      <c r="Q254" s="57"/>
      <c r="S254" s="71"/>
    </row>
    <row r="255" spans="16:19" ht="15.75" customHeight="1" x14ac:dyDescent="0.25">
      <c r="P255" s="57"/>
      <c r="Q255" s="57"/>
      <c r="S255" s="71"/>
    </row>
    <row r="256" spans="16:19" ht="15.75" customHeight="1" x14ac:dyDescent="0.25">
      <c r="P256" s="57"/>
      <c r="Q256" s="57"/>
      <c r="S256" s="71"/>
    </row>
    <row r="257" spans="16:19" ht="15.75" customHeight="1" x14ac:dyDescent="0.25">
      <c r="P257" s="57"/>
      <c r="Q257" s="57"/>
      <c r="S257" s="71"/>
    </row>
    <row r="258" spans="16:19" ht="15.75" customHeight="1" x14ac:dyDescent="0.25">
      <c r="P258" s="57"/>
      <c r="Q258" s="57"/>
      <c r="S258" s="71"/>
    </row>
    <row r="259" spans="16:19" ht="15.75" customHeight="1" x14ac:dyDescent="0.25">
      <c r="P259" s="57"/>
      <c r="Q259" s="57"/>
      <c r="S259" s="71"/>
    </row>
    <row r="260" spans="16:19" ht="15.75" customHeight="1" x14ac:dyDescent="0.25">
      <c r="P260" s="57"/>
      <c r="Q260" s="57"/>
      <c r="S260" s="71"/>
    </row>
    <row r="261" spans="16:19" ht="15.75" customHeight="1" x14ac:dyDescent="0.25">
      <c r="P261" s="57"/>
      <c r="Q261" s="57"/>
      <c r="S261" s="71"/>
    </row>
    <row r="262" spans="16:19" ht="15.75" customHeight="1" x14ac:dyDescent="0.25">
      <c r="P262" s="57"/>
      <c r="Q262" s="57"/>
      <c r="S262" s="71"/>
    </row>
    <row r="263" spans="16:19" ht="15.75" customHeight="1" x14ac:dyDescent="0.25">
      <c r="P263" s="57"/>
      <c r="Q263" s="57"/>
      <c r="S263" s="71"/>
    </row>
    <row r="264" spans="16:19" ht="15.75" customHeight="1" x14ac:dyDescent="0.25">
      <c r="P264" s="57"/>
      <c r="Q264" s="57"/>
      <c r="S264" s="71"/>
    </row>
    <row r="265" spans="16:19" ht="15.75" customHeight="1" x14ac:dyDescent="0.25">
      <c r="P265" s="57"/>
      <c r="Q265" s="57"/>
      <c r="S265" s="71"/>
    </row>
    <row r="266" spans="16:19" ht="15.75" customHeight="1" x14ac:dyDescent="0.25">
      <c r="P266" s="57"/>
      <c r="Q266" s="57"/>
      <c r="S266" s="71"/>
    </row>
    <row r="267" spans="16:19" ht="15.75" customHeight="1" x14ac:dyDescent="0.25">
      <c r="P267" s="57"/>
      <c r="Q267" s="57"/>
      <c r="S267" s="71"/>
    </row>
    <row r="268" spans="16:19" ht="15.75" customHeight="1" x14ac:dyDescent="0.25">
      <c r="P268" s="57"/>
      <c r="Q268" s="57"/>
      <c r="S268" s="71"/>
    </row>
    <row r="269" spans="16:19" ht="15.75" customHeight="1" x14ac:dyDescent="0.25">
      <c r="P269" s="57"/>
      <c r="Q269" s="57"/>
      <c r="S269" s="71"/>
    </row>
    <row r="270" spans="16:19" ht="15.75" customHeight="1" x14ac:dyDescent="0.25">
      <c r="P270" s="57"/>
      <c r="Q270" s="57"/>
      <c r="S270" s="71"/>
    </row>
    <row r="271" spans="16:19" ht="15.75" customHeight="1" x14ac:dyDescent="0.25">
      <c r="P271" s="57"/>
      <c r="Q271" s="57"/>
      <c r="S271" s="71"/>
    </row>
    <row r="272" spans="16:19" ht="15.75" customHeight="1" x14ac:dyDescent="0.25">
      <c r="P272" s="57"/>
      <c r="Q272" s="57"/>
      <c r="S272" s="71"/>
    </row>
    <row r="273" spans="16:19" ht="15.75" customHeight="1" x14ac:dyDescent="0.25">
      <c r="P273" s="57"/>
      <c r="Q273" s="57"/>
      <c r="S273" s="71"/>
    </row>
    <row r="274" spans="16:19" ht="15.75" customHeight="1" x14ac:dyDescent="0.25">
      <c r="P274" s="57"/>
      <c r="Q274" s="57"/>
    </row>
    <row r="275" spans="16:19" ht="15.75" customHeight="1" x14ac:dyDescent="0.25">
      <c r="P275" s="57"/>
      <c r="Q275" s="57"/>
    </row>
    <row r="276" spans="16:19" ht="15.75" customHeight="1" x14ac:dyDescent="0.25">
      <c r="P276" s="57"/>
      <c r="Q276" s="57"/>
    </row>
    <row r="277" spans="16:19" ht="15.75" customHeight="1" x14ac:dyDescent="0.25">
      <c r="P277" s="57"/>
      <c r="Q277" s="57"/>
    </row>
    <row r="278" spans="16:19" ht="15.75" customHeight="1" x14ac:dyDescent="0.25">
      <c r="P278" s="57"/>
      <c r="Q278" s="57"/>
    </row>
    <row r="279" spans="16:19" ht="15.75" customHeight="1" x14ac:dyDescent="0.25">
      <c r="P279" s="57"/>
      <c r="Q279" s="57"/>
    </row>
    <row r="280" spans="16:19" ht="15.75" customHeight="1" x14ac:dyDescent="0.25">
      <c r="P280" s="57"/>
      <c r="Q280" s="57"/>
    </row>
    <row r="281" spans="16:19" ht="15.75" customHeight="1" x14ac:dyDescent="0.25">
      <c r="P281" s="57"/>
      <c r="Q281" s="57"/>
    </row>
    <row r="282" spans="16:19" ht="15.75" customHeight="1" x14ac:dyDescent="0.25">
      <c r="P282" s="57"/>
      <c r="Q282" s="57"/>
    </row>
    <row r="283" spans="16:19" ht="15.75" customHeight="1" x14ac:dyDescent="0.25">
      <c r="P283" s="57"/>
      <c r="Q283" s="57"/>
    </row>
    <row r="284" spans="16:19" ht="15.75" customHeight="1" x14ac:dyDescent="0.25">
      <c r="P284" s="57"/>
      <c r="Q284" s="57"/>
    </row>
    <row r="285" spans="16:19" ht="15.75" customHeight="1" x14ac:dyDescent="0.25">
      <c r="P285" s="57"/>
      <c r="Q285" s="57"/>
    </row>
    <row r="286" spans="16:19" ht="15.75" customHeight="1" x14ac:dyDescent="0.25">
      <c r="P286" s="57"/>
      <c r="Q286" s="57"/>
    </row>
    <row r="287" spans="16:19" ht="15.75" customHeight="1" x14ac:dyDescent="0.25">
      <c r="P287" s="57"/>
      <c r="Q287" s="57"/>
    </row>
    <row r="288" spans="16:19" ht="15.75" customHeight="1" x14ac:dyDescent="0.25">
      <c r="P288" s="57"/>
      <c r="Q288" s="57"/>
    </row>
    <row r="289" spans="16:17" ht="15.75" customHeight="1" x14ac:dyDescent="0.25">
      <c r="P289" s="57"/>
      <c r="Q289" s="57"/>
    </row>
    <row r="290" spans="16:17" ht="15.75" customHeight="1" x14ac:dyDescent="0.25">
      <c r="P290" s="57"/>
      <c r="Q290" s="57"/>
    </row>
    <row r="291" spans="16:17" ht="15.75" customHeight="1" x14ac:dyDescent="0.25">
      <c r="P291" s="57"/>
      <c r="Q291" s="57"/>
    </row>
    <row r="292" spans="16:17" ht="15.75" customHeight="1" x14ac:dyDescent="0.25">
      <c r="P292" s="57"/>
      <c r="Q292" s="57"/>
    </row>
    <row r="293" spans="16:17" ht="15.75" customHeight="1" x14ac:dyDescent="0.25">
      <c r="P293" s="57"/>
      <c r="Q293" s="57"/>
    </row>
    <row r="294" spans="16:17" ht="15.75" customHeight="1" x14ac:dyDescent="0.25">
      <c r="P294" s="57"/>
      <c r="Q294" s="57"/>
    </row>
    <row r="295" spans="16:17" ht="15.75" customHeight="1" x14ac:dyDescent="0.25">
      <c r="P295" s="57"/>
      <c r="Q295" s="57"/>
    </row>
    <row r="296" spans="16:17" ht="15.75" customHeight="1" x14ac:dyDescent="0.25">
      <c r="P296" s="57"/>
      <c r="Q296" s="57"/>
    </row>
    <row r="297" spans="16:17" ht="15.75" customHeight="1" x14ac:dyDescent="0.25">
      <c r="P297" s="57"/>
      <c r="Q297" s="57"/>
    </row>
    <row r="298" spans="16:17" ht="15.75" customHeight="1" x14ac:dyDescent="0.25">
      <c r="P298" s="57"/>
      <c r="Q298" s="57"/>
    </row>
    <row r="299" spans="16:17" ht="15.75" customHeight="1" x14ac:dyDescent="0.25">
      <c r="P299" s="57"/>
      <c r="Q299" s="57"/>
    </row>
    <row r="300" spans="16:17" ht="15.75" customHeight="1" x14ac:dyDescent="0.25">
      <c r="P300" s="57"/>
      <c r="Q300" s="57"/>
    </row>
    <row r="301" spans="16:17" ht="15.75" customHeight="1" x14ac:dyDescent="0.25">
      <c r="P301" s="57"/>
      <c r="Q301" s="57"/>
    </row>
    <row r="302" spans="16:17" ht="15.75" customHeight="1" x14ac:dyDescent="0.25">
      <c r="P302" s="57"/>
      <c r="Q302" s="57"/>
    </row>
    <row r="303" spans="16:17" ht="15.75" customHeight="1" x14ac:dyDescent="0.25">
      <c r="P303" s="57"/>
      <c r="Q303" s="57"/>
    </row>
    <row r="304" spans="16:17" ht="15.75" customHeight="1" x14ac:dyDescent="0.25">
      <c r="P304" s="57"/>
      <c r="Q304" s="57"/>
    </row>
    <row r="305" spans="16:17" ht="15.75" customHeight="1" x14ac:dyDescent="0.25">
      <c r="P305" s="57"/>
      <c r="Q305" s="57"/>
    </row>
    <row r="306" spans="16:17" ht="15.75" customHeight="1" x14ac:dyDescent="0.25">
      <c r="P306" s="57"/>
      <c r="Q306" s="57"/>
    </row>
    <row r="307" spans="16:17" ht="15.75" customHeight="1" x14ac:dyDescent="0.25">
      <c r="P307" s="57"/>
      <c r="Q307" s="57"/>
    </row>
    <row r="308" spans="16:17" ht="15.75" customHeight="1" x14ac:dyDescent="0.25">
      <c r="P308" s="57"/>
      <c r="Q308" s="57"/>
    </row>
    <row r="309" spans="16:17" ht="15.75" customHeight="1" x14ac:dyDescent="0.25">
      <c r="P309" s="57"/>
      <c r="Q309" s="57"/>
    </row>
    <row r="310" spans="16:17" ht="15.75" customHeight="1" x14ac:dyDescent="0.25">
      <c r="P310" s="57"/>
      <c r="Q310" s="57"/>
    </row>
    <row r="311" spans="16:17" ht="15.75" customHeight="1" x14ac:dyDescent="0.25">
      <c r="P311" s="57"/>
      <c r="Q311" s="57"/>
    </row>
    <row r="312" spans="16:17" ht="15.75" customHeight="1" x14ac:dyDescent="0.25">
      <c r="P312" s="57"/>
      <c r="Q312" s="57"/>
    </row>
    <row r="313" spans="16:17" ht="15.75" customHeight="1" x14ac:dyDescent="0.25">
      <c r="P313" s="57"/>
      <c r="Q313" s="57"/>
    </row>
    <row r="314" spans="16:17" ht="15.75" customHeight="1" x14ac:dyDescent="0.25">
      <c r="P314" s="57"/>
      <c r="Q314" s="57"/>
    </row>
    <row r="315" spans="16:17" ht="15.75" customHeight="1" x14ac:dyDescent="0.25">
      <c r="P315" s="57"/>
      <c r="Q315" s="57"/>
    </row>
    <row r="316" spans="16:17" ht="15.75" customHeight="1" x14ac:dyDescent="0.25">
      <c r="P316" s="57"/>
      <c r="Q316" s="57"/>
    </row>
    <row r="317" spans="16:17" ht="15.75" customHeight="1" x14ac:dyDescent="0.25">
      <c r="P317" s="57"/>
      <c r="Q317" s="57"/>
    </row>
    <row r="318" spans="16:17" ht="15.75" customHeight="1" x14ac:dyDescent="0.25">
      <c r="P318" s="57"/>
      <c r="Q318" s="57"/>
    </row>
    <row r="319" spans="16:17" ht="15.75" customHeight="1" x14ac:dyDescent="0.25">
      <c r="P319" s="57"/>
      <c r="Q319" s="57"/>
    </row>
    <row r="320" spans="16:17" ht="15.75" customHeight="1" x14ac:dyDescent="0.25">
      <c r="P320" s="57"/>
      <c r="Q320" s="57"/>
    </row>
    <row r="321" spans="16:17" ht="15.75" customHeight="1" x14ac:dyDescent="0.25">
      <c r="P321" s="57"/>
      <c r="Q321" s="57"/>
    </row>
    <row r="322" spans="16:17" ht="15.75" customHeight="1" x14ac:dyDescent="0.25">
      <c r="P322" s="57"/>
      <c r="Q322" s="57"/>
    </row>
    <row r="323" spans="16:17" ht="15.75" customHeight="1" x14ac:dyDescent="0.25">
      <c r="P323" s="57"/>
      <c r="Q323" s="57"/>
    </row>
    <row r="324" spans="16:17" ht="15.75" customHeight="1" x14ac:dyDescent="0.25">
      <c r="P324" s="57"/>
      <c r="Q324" s="57"/>
    </row>
    <row r="325" spans="16:17" ht="15.75" customHeight="1" x14ac:dyDescent="0.25">
      <c r="P325" s="57"/>
      <c r="Q325" s="57"/>
    </row>
    <row r="326" spans="16:17" ht="15.75" customHeight="1" x14ac:dyDescent="0.25">
      <c r="P326" s="57"/>
      <c r="Q326" s="57"/>
    </row>
    <row r="327" spans="16:17" ht="15.75" customHeight="1" x14ac:dyDescent="0.25">
      <c r="P327" s="57"/>
      <c r="Q327" s="57"/>
    </row>
    <row r="328" spans="16:17" ht="15.75" customHeight="1" x14ac:dyDescent="0.25">
      <c r="P328" s="57"/>
      <c r="Q328" s="57"/>
    </row>
    <row r="329" spans="16:17" ht="15.75" customHeight="1" x14ac:dyDescent="0.25">
      <c r="P329" s="57"/>
      <c r="Q329" s="57"/>
    </row>
    <row r="330" spans="16:17" ht="15.75" customHeight="1" x14ac:dyDescent="0.25">
      <c r="P330" s="57"/>
      <c r="Q330" s="57"/>
    </row>
    <row r="331" spans="16:17" ht="15.75" customHeight="1" x14ac:dyDescent="0.25">
      <c r="P331" s="57"/>
      <c r="Q331" s="57"/>
    </row>
    <row r="332" spans="16:17" ht="15.75" customHeight="1" x14ac:dyDescent="0.25">
      <c r="P332" s="57"/>
      <c r="Q332" s="57"/>
    </row>
    <row r="333" spans="16:17" ht="15.75" customHeight="1" x14ac:dyDescent="0.25">
      <c r="P333" s="57"/>
      <c r="Q333" s="57"/>
    </row>
    <row r="334" spans="16:17" ht="15.75" customHeight="1" x14ac:dyDescent="0.25">
      <c r="P334" s="57"/>
      <c r="Q334" s="57"/>
    </row>
    <row r="335" spans="16:17" ht="15.75" customHeight="1" x14ac:dyDescent="0.25">
      <c r="P335" s="57"/>
      <c r="Q335" s="57"/>
    </row>
    <row r="336" spans="16:17" ht="15.75" customHeight="1" x14ac:dyDescent="0.25">
      <c r="P336" s="57"/>
      <c r="Q336" s="57"/>
    </row>
    <row r="337" spans="16:17" ht="15.75" customHeight="1" x14ac:dyDescent="0.25">
      <c r="P337" s="57"/>
      <c r="Q337" s="57"/>
    </row>
    <row r="338" spans="16:17" ht="15.75" customHeight="1" x14ac:dyDescent="0.25">
      <c r="P338" s="57"/>
      <c r="Q338" s="57"/>
    </row>
    <row r="339" spans="16:17" ht="15.75" customHeight="1" x14ac:dyDescent="0.25">
      <c r="P339" s="57"/>
      <c r="Q339" s="57"/>
    </row>
    <row r="340" spans="16:17" ht="15.75" customHeight="1" x14ac:dyDescent="0.25">
      <c r="P340" s="57"/>
      <c r="Q340" s="57"/>
    </row>
    <row r="341" spans="16:17" ht="15.75" customHeight="1" x14ac:dyDescent="0.25">
      <c r="P341" s="57"/>
      <c r="Q341" s="57"/>
    </row>
    <row r="342" spans="16:17" ht="15.75" customHeight="1" x14ac:dyDescent="0.25">
      <c r="P342" s="57"/>
      <c r="Q342" s="57"/>
    </row>
    <row r="343" spans="16:17" ht="15.75" customHeight="1" x14ac:dyDescent="0.25">
      <c r="P343" s="57"/>
      <c r="Q343" s="57"/>
    </row>
    <row r="344" spans="16:17" ht="15.75" customHeight="1" x14ac:dyDescent="0.25">
      <c r="P344" s="57"/>
      <c r="Q344" s="57"/>
    </row>
    <row r="345" spans="16:17" ht="15.75" customHeight="1" x14ac:dyDescent="0.25">
      <c r="P345" s="57"/>
      <c r="Q345" s="57"/>
    </row>
    <row r="346" spans="16:17" ht="15.75" customHeight="1" x14ac:dyDescent="0.25">
      <c r="P346" s="57"/>
      <c r="Q346" s="57"/>
    </row>
    <row r="347" spans="16:17" ht="15.75" customHeight="1" x14ac:dyDescent="0.25">
      <c r="P347" s="57"/>
      <c r="Q347" s="57"/>
    </row>
    <row r="348" spans="16:17" ht="15.75" customHeight="1" x14ac:dyDescent="0.25">
      <c r="P348" s="57"/>
      <c r="Q348" s="57"/>
    </row>
    <row r="349" spans="16:17" ht="15.75" customHeight="1" x14ac:dyDescent="0.25">
      <c r="P349" s="57"/>
      <c r="Q349" s="57"/>
    </row>
    <row r="350" spans="16:17" ht="15.75" customHeight="1" x14ac:dyDescent="0.25">
      <c r="P350" s="57"/>
      <c r="Q350" s="57"/>
    </row>
    <row r="351" spans="16:17" ht="15.75" customHeight="1" x14ac:dyDescent="0.25">
      <c r="P351" s="57"/>
      <c r="Q351" s="57"/>
    </row>
    <row r="352" spans="16:17" ht="15.75" customHeight="1" x14ac:dyDescent="0.25">
      <c r="P352" s="57"/>
      <c r="Q352" s="57"/>
    </row>
    <row r="353" spans="16:17" ht="15.75" customHeight="1" x14ac:dyDescent="0.25">
      <c r="P353" s="57"/>
      <c r="Q353" s="57"/>
    </row>
    <row r="354" spans="16:17" ht="15.75" customHeight="1" x14ac:dyDescent="0.25">
      <c r="P354" s="57"/>
      <c r="Q354" s="57"/>
    </row>
    <row r="355" spans="16:17" ht="15.75" customHeight="1" x14ac:dyDescent="0.25">
      <c r="P355" s="57"/>
      <c r="Q355" s="57"/>
    </row>
    <row r="356" spans="16:17" ht="15.75" customHeight="1" x14ac:dyDescent="0.25">
      <c r="P356" s="57"/>
      <c r="Q356" s="57"/>
    </row>
    <row r="357" spans="16:17" ht="15.75" customHeight="1" x14ac:dyDescent="0.25">
      <c r="P357" s="57"/>
      <c r="Q357" s="57"/>
    </row>
    <row r="358" spans="16:17" ht="15.75" customHeight="1" x14ac:dyDescent="0.25">
      <c r="P358" s="57"/>
      <c r="Q358" s="57"/>
    </row>
    <row r="359" spans="16:17" ht="15.75" customHeight="1" x14ac:dyDescent="0.25">
      <c r="P359" s="57"/>
      <c r="Q359" s="57"/>
    </row>
    <row r="360" spans="16:17" ht="15.75" customHeight="1" x14ac:dyDescent="0.25">
      <c r="P360" s="57"/>
      <c r="Q360" s="57"/>
    </row>
    <row r="361" spans="16:17" ht="15.75" customHeight="1" x14ac:dyDescent="0.25">
      <c r="P361" s="57"/>
      <c r="Q361" s="57"/>
    </row>
    <row r="362" spans="16:17" ht="15.75" customHeight="1" x14ac:dyDescent="0.25">
      <c r="P362" s="57"/>
      <c r="Q362" s="57"/>
    </row>
    <row r="363" spans="16:17" ht="15.75" customHeight="1" x14ac:dyDescent="0.25">
      <c r="P363" s="57"/>
      <c r="Q363" s="57"/>
    </row>
    <row r="364" spans="16:17" ht="15.75" customHeight="1" x14ac:dyDescent="0.25">
      <c r="P364" s="57"/>
      <c r="Q364" s="57"/>
    </row>
    <row r="365" spans="16:17" ht="15.75" customHeight="1" x14ac:dyDescent="0.25">
      <c r="P365" s="57"/>
      <c r="Q365" s="57"/>
    </row>
    <row r="366" spans="16:17" ht="15.75" customHeight="1" x14ac:dyDescent="0.25">
      <c r="P366" s="57"/>
      <c r="Q366" s="57"/>
    </row>
    <row r="367" spans="16:17" ht="15.75" customHeight="1" x14ac:dyDescent="0.25">
      <c r="P367" s="57"/>
      <c r="Q367" s="57"/>
    </row>
    <row r="368" spans="16:17" ht="15.75" customHeight="1" x14ac:dyDescent="0.25">
      <c r="P368" s="57"/>
      <c r="Q368" s="57"/>
    </row>
    <row r="369" spans="16:17" ht="15.75" customHeight="1" x14ac:dyDescent="0.25">
      <c r="P369" s="57"/>
      <c r="Q369" s="57"/>
    </row>
    <row r="370" spans="16:17" ht="15.75" customHeight="1" x14ac:dyDescent="0.25">
      <c r="P370" s="57"/>
      <c r="Q370" s="57"/>
    </row>
    <row r="371" spans="16:17" ht="15.75" customHeight="1" x14ac:dyDescent="0.25">
      <c r="P371" s="57"/>
      <c r="Q371" s="57"/>
    </row>
    <row r="372" spans="16:17" ht="15.75" customHeight="1" x14ac:dyDescent="0.25">
      <c r="P372" s="57"/>
      <c r="Q372" s="57"/>
    </row>
    <row r="373" spans="16:17" ht="15.75" customHeight="1" x14ac:dyDescent="0.25">
      <c r="P373" s="57"/>
      <c r="Q373" s="57"/>
    </row>
    <row r="374" spans="16:17" ht="15.75" customHeight="1" x14ac:dyDescent="0.25">
      <c r="P374" s="57"/>
      <c r="Q374" s="57"/>
    </row>
    <row r="375" spans="16:17" ht="15.75" customHeight="1" x14ac:dyDescent="0.25">
      <c r="P375" s="57"/>
      <c r="Q375" s="57"/>
    </row>
    <row r="376" spans="16:17" ht="15.75" customHeight="1" x14ac:dyDescent="0.25">
      <c r="P376" s="57"/>
      <c r="Q376" s="57"/>
    </row>
    <row r="377" spans="16:17" ht="15.75" customHeight="1" x14ac:dyDescent="0.25">
      <c r="P377" s="57"/>
      <c r="Q377" s="57"/>
    </row>
    <row r="378" spans="16:17" ht="15.75" customHeight="1" x14ac:dyDescent="0.25">
      <c r="P378" s="57"/>
      <c r="Q378" s="57"/>
    </row>
    <row r="379" spans="16:17" ht="15.75" customHeight="1" x14ac:dyDescent="0.25">
      <c r="P379" s="57"/>
      <c r="Q379" s="57"/>
    </row>
    <row r="380" spans="16:17" ht="15.75" customHeight="1" x14ac:dyDescent="0.25">
      <c r="P380" s="57"/>
      <c r="Q380" s="57"/>
    </row>
    <row r="381" spans="16:17" ht="15.75" customHeight="1" x14ac:dyDescent="0.25">
      <c r="P381" s="57"/>
      <c r="Q381" s="57"/>
    </row>
    <row r="382" spans="16:17" ht="15.75" customHeight="1" x14ac:dyDescent="0.25">
      <c r="P382" s="57"/>
      <c r="Q382" s="57"/>
    </row>
    <row r="383" spans="16:17" ht="15.75" customHeight="1" x14ac:dyDescent="0.25">
      <c r="P383" s="57"/>
      <c r="Q383" s="57"/>
    </row>
    <row r="384" spans="16:17" ht="15.75" customHeight="1" x14ac:dyDescent="0.25">
      <c r="P384" s="57"/>
      <c r="Q384" s="57"/>
    </row>
    <row r="385" spans="16:17" ht="15.75" customHeight="1" x14ac:dyDescent="0.25">
      <c r="P385" s="57"/>
      <c r="Q385" s="57"/>
    </row>
    <row r="386" spans="16:17" ht="15.75" customHeight="1" x14ac:dyDescent="0.25">
      <c r="P386" s="57"/>
      <c r="Q386" s="57"/>
    </row>
    <row r="387" spans="16:17" ht="15.75" customHeight="1" x14ac:dyDescent="0.25">
      <c r="P387" s="57"/>
      <c r="Q387" s="57"/>
    </row>
    <row r="388" spans="16:17" ht="15.75" customHeight="1" x14ac:dyDescent="0.25">
      <c r="P388" s="57"/>
      <c r="Q388" s="57"/>
    </row>
    <row r="389" spans="16:17" ht="15.75" customHeight="1" x14ac:dyDescent="0.25">
      <c r="P389" s="57"/>
      <c r="Q389" s="57"/>
    </row>
    <row r="390" spans="16:17" ht="15.75" customHeight="1" x14ac:dyDescent="0.25">
      <c r="P390" s="57"/>
      <c r="Q390" s="57"/>
    </row>
    <row r="391" spans="16:17" ht="15.75" customHeight="1" x14ac:dyDescent="0.25">
      <c r="P391" s="57"/>
      <c r="Q391" s="57"/>
    </row>
    <row r="392" spans="16:17" ht="15.75" customHeight="1" x14ac:dyDescent="0.25">
      <c r="P392" s="57"/>
      <c r="Q392" s="57"/>
    </row>
    <row r="393" spans="16:17" ht="15.75" customHeight="1" x14ac:dyDescent="0.25">
      <c r="P393" s="57"/>
      <c r="Q393" s="57"/>
    </row>
    <row r="394" spans="16:17" ht="15.75" customHeight="1" x14ac:dyDescent="0.25">
      <c r="P394" s="57"/>
      <c r="Q394" s="57"/>
    </row>
    <row r="395" spans="16:17" ht="15.75" customHeight="1" x14ac:dyDescent="0.25">
      <c r="P395" s="57"/>
      <c r="Q395" s="57"/>
    </row>
    <row r="396" spans="16:17" ht="15.75" customHeight="1" x14ac:dyDescent="0.25">
      <c r="P396" s="57"/>
      <c r="Q396" s="57"/>
    </row>
    <row r="397" spans="16:17" ht="15.75" customHeight="1" x14ac:dyDescent="0.25">
      <c r="P397" s="57"/>
      <c r="Q397" s="57"/>
    </row>
    <row r="398" spans="16:17" ht="15.75" customHeight="1" x14ac:dyDescent="0.25">
      <c r="P398" s="57"/>
      <c r="Q398" s="57"/>
    </row>
    <row r="399" spans="16:17" ht="15.75" customHeight="1" x14ac:dyDescent="0.25">
      <c r="P399" s="57"/>
      <c r="Q399" s="57"/>
    </row>
    <row r="400" spans="16:17" ht="15.75" customHeight="1" x14ac:dyDescent="0.25">
      <c r="P400" s="57"/>
      <c r="Q400" s="57"/>
    </row>
    <row r="401" spans="16:17" ht="15.75" customHeight="1" x14ac:dyDescent="0.25">
      <c r="P401" s="57"/>
      <c r="Q401" s="57"/>
    </row>
    <row r="402" spans="16:17" ht="15.75" customHeight="1" x14ac:dyDescent="0.25">
      <c r="P402" s="57"/>
      <c r="Q402" s="57"/>
    </row>
    <row r="403" spans="16:17" ht="15.75" customHeight="1" x14ac:dyDescent="0.25">
      <c r="P403" s="57"/>
      <c r="Q403" s="57"/>
    </row>
    <row r="404" spans="16:17" ht="15.75" customHeight="1" x14ac:dyDescent="0.25">
      <c r="P404" s="57"/>
      <c r="Q404" s="57"/>
    </row>
    <row r="405" spans="16:17" ht="15.75" customHeight="1" x14ac:dyDescent="0.25">
      <c r="P405" s="57"/>
      <c r="Q405" s="57"/>
    </row>
    <row r="406" spans="16:17" ht="15.75" customHeight="1" x14ac:dyDescent="0.25">
      <c r="P406" s="57"/>
      <c r="Q406" s="57"/>
    </row>
    <row r="407" spans="16:17" ht="15.75" customHeight="1" x14ac:dyDescent="0.25">
      <c r="P407" s="57"/>
      <c r="Q407" s="57"/>
    </row>
    <row r="408" spans="16:17" ht="15.75" customHeight="1" x14ac:dyDescent="0.25">
      <c r="P408" s="57"/>
      <c r="Q408" s="57"/>
    </row>
    <row r="409" spans="16:17" ht="15.75" customHeight="1" x14ac:dyDescent="0.25">
      <c r="P409" s="57"/>
      <c r="Q409" s="57"/>
    </row>
    <row r="410" spans="16:17" ht="15.75" customHeight="1" x14ac:dyDescent="0.25">
      <c r="P410" s="57"/>
      <c r="Q410" s="57"/>
    </row>
    <row r="411" spans="16:17" ht="15.75" customHeight="1" x14ac:dyDescent="0.25">
      <c r="P411" s="57"/>
      <c r="Q411" s="57"/>
    </row>
    <row r="412" spans="16:17" ht="15.75" customHeight="1" x14ac:dyDescent="0.25">
      <c r="P412" s="57"/>
      <c r="Q412" s="57"/>
    </row>
    <row r="413" spans="16:17" ht="15.75" customHeight="1" x14ac:dyDescent="0.25">
      <c r="P413" s="57"/>
      <c r="Q413" s="57"/>
    </row>
    <row r="414" spans="16:17" ht="15.75" customHeight="1" x14ac:dyDescent="0.25">
      <c r="P414" s="57"/>
      <c r="Q414" s="57"/>
    </row>
    <row r="415" spans="16:17" ht="15.75" customHeight="1" x14ac:dyDescent="0.25">
      <c r="P415" s="57"/>
      <c r="Q415" s="57"/>
    </row>
    <row r="416" spans="16:17" ht="15.75" customHeight="1" x14ac:dyDescent="0.25">
      <c r="P416" s="57"/>
      <c r="Q416" s="57"/>
    </row>
    <row r="417" spans="16:17" ht="15.75" customHeight="1" x14ac:dyDescent="0.25">
      <c r="P417" s="57"/>
      <c r="Q417" s="57"/>
    </row>
    <row r="418" spans="16:17" ht="15.75" customHeight="1" x14ac:dyDescent="0.25">
      <c r="P418" s="57"/>
      <c r="Q418" s="57"/>
    </row>
    <row r="419" spans="16:17" ht="15.75" customHeight="1" x14ac:dyDescent="0.25">
      <c r="P419" s="57"/>
      <c r="Q419" s="57"/>
    </row>
    <row r="420" spans="16:17" ht="15.75" customHeight="1" x14ac:dyDescent="0.25">
      <c r="P420" s="57"/>
      <c r="Q420" s="57"/>
    </row>
    <row r="421" spans="16:17" ht="15.75" customHeight="1" x14ac:dyDescent="0.25">
      <c r="P421" s="57"/>
      <c r="Q421" s="57"/>
    </row>
    <row r="422" spans="16:17" ht="15.75" customHeight="1" x14ac:dyDescent="0.25">
      <c r="P422" s="57"/>
      <c r="Q422" s="57"/>
    </row>
    <row r="423" spans="16:17" ht="15.75" customHeight="1" x14ac:dyDescent="0.25">
      <c r="P423" s="57"/>
      <c r="Q423" s="57"/>
    </row>
    <row r="424" spans="16:17" ht="15.75" customHeight="1" x14ac:dyDescent="0.25">
      <c r="P424" s="57"/>
      <c r="Q424" s="57"/>
    </row>
    <row r="425" spans="16:17" ht="15.75" customHeight="1" x14ac:dyDescent="0.25">
      <c r="P425" s="57"/>
      <c r="Q425" s="57"/>
    </row>
    <row r="426" spans="16:17" ht="15.75" customHeight="1" x14ac:dyDescent="0.25">
      <c r="P426" s="57"/>
      <c r="Q426" s="57"/>
    </row>
    <row r="427" spans="16:17" ht="15.75" customHeight="1" x14ac:dyDescent="0.25">
      <c r="P427" s="57"/>
      <c r="Q427" s="57"/>
    </row>
    <row r="428" spans="16:17" ht="15.75" customHeight="1" x14ac:dyDescent="0.25">
      <c r="P428" s="57"/>
      <c r="Q428" s="57"/>
    </row>
    <row r="429" spans="16:17" ht="15.75" customHeight="1" x14ac:dyDescent="0.25">
      <c r="P429" s="57"/>
      <c r="Q429" s="57"/>
    </row>
    <row r="430" spans="16:17" ht="15.75" customHeight="1" x14ac:dyDescent="0.25">
      <c r="P430" s="57"/>
      <c r="Q430" s="57"/>
    </row>
    <row r="431" spans="16:17" ht="15.75" customHeight="1" x14ac:dyDescent="0.25">
      <c r="P431" s="57"/>
      <c r="Q431" s="57"/>
    </row>
    <row r="432" spans="16:17" ht="15.75" customHeight="1" x14ac:dyDescent="0.25">
      <c r="P432" s="57"/>
      <c r="Q432" s="57"/>
    </row>
    <row r="433" spans="16:17" ht="15.75" customHeight="1" x14ac:dyDescent="0.25">
      <c r="P433" s="57"/>
      <c r="Q433" s="57"/>
    </row>
    <row r="434" spans="16:17" ht="15.75" customHeight="1" x14ac:dyDescent="0.25">
      <c r="P434" s="57"/>
      <c r="Q434" s="57"/>
    </row>
    <row r="435" spans="16:17" ht="15.75" customHeight="1" x14ac:dyDescent="0.25">
      <c r="P435" s="57"/>
      <c r="Q435" s="57"/>
    </row>
    <row r="436" spans="16:17" ht="15.75" customHeight="1" x14ac:dyDescent="0.25">
      <c r="P436" s="57"/>
      <c r="Q436" s="57"/>
    </row>
    <row r="437" spans="16:17" ht="15.75" customHeight="1" x14ac:dyDescent="0.25">
      <c r="P437" s="57"/>
      <c r="Q437" s="57"/>
    </row>
    <row r="438" spans="16:17" ht="15.75" customHeight="1" x14ac:dyDescent="0.25">
      <c r="P438" s="57"/>
      <c r="Q438" s="57"/>
    </row>
    <row r="439" spans="16:17" ht="15.75" customHeight="1" x14ac:dyDescent="0.25">
      <c r="P439" s="57"/>
      <c r="Q439" s="57"/>
    </row>
    <row r="440" spans="16:17" ht="15.75" customHeight="1" x14ac:dyDescent="0.25">
      <c r="P440" s="57"/>
      <c r="Q440" s="57"/>
    </row>
    <row r="441" spans="16:17" ht="15.75" customHeight="1" x14ac:dyDescent="0.25">
      <c r="P441" s="57"/>
      <c r="Q441" s="57"/>
    </row>
    <row r="442" spans="16:17" ht="15.75" customHeight="1" x14ac:dyDescent="0.25">
      <c r="P442" s="57"/>
      <c r="Q442" s="57"/>
    </row>
    <row r="443" spans="16:17" ht="15.75" customHeight="1" x14ac:dyDescent="0.25">
      <c r="P443" s="57"/>
      <c r="Q443" s="57"/>
    </row>
    <row r="444" spans="16:17" ht="15.75" customHeight="1" x14ac:dyDescent="0.25">
      <c r="P444" s="57"/>
      <c r="Q444" s="57"/>
    </row>
    <row r="445" spans="16:17" ht="15.75" customHeight="1" x14ac:dyDescent="0.25">
      <c r="P445" s="57"/>
      <c r="Q445" s="57"/>
    </row>
    <row r="446" spans="16:17" ht="15.75" customHeight="1" x14ac:dyDescent="0.25">
      <c r="P446" s="57"/>
      <c r="Q446" s="57"/>
    </row>
    <row r="447" spans="16:17" ht="15.75" customHeight="1" x14ac:dyDescent="0.25">
      <c r="P447" s="57"/>
      <c r="Q447" s="57"/>
    </row>
    <row r="448" spans="16:17" ht="15.75" customHeight="1" x14ac:dyDescent="0.25">
      <c r="P448" s="57"/>
      <c r="Q448" s="57"/>
    </row>
    <row r="449" spans="16:17" ht="15.75" customHeight="1" x14ac:dyDescent="0.25">
      <c r="P449" s="57"/>
      <c r="Q449" s="57"/>
    </row>
    <row r="450" spans="16:17" ht="15.75" customHeight="1" x14ac:dyDescent="0.25">
      <c r="P450" s="57"/>
      <c r="Q450" s="57"/>
    </row>
    <row r="451" spans="16:17" ht="15.75" customHeight="1" x14ac:dyDescent="0.25">
      <c r="P451" s="57"/>
      <c r="Q451" s="57"/>
    </row>
    <row r="452" spans="16:17" ht="15.75" customHeight="1" x14ac:dyDescent="0.25">
      <c r="P452" s="57"/>
      <c r="Q452" s="57"/>
    </row>
    <row r="453" spans="16:17" ht="15.75" customHeight="1" x14ac:dyDescent="0.25">
      <c r="P453" s="57"/>
      <c r="Q453" s="57"/>
    </row>
    <row r="454" spans="16:17" ht="15.75" customHeight="1" x14ac:dyDescent="0.25">
      <c r="P454" s="57"/>
      <c r="Q454" s="57"/>
    </row>
    <row r="455" spans="16:17" ht="15.75" customHeight="1" x14ac:dyDescent="0.25">
      <c r="P455" s="57"/>
      <c r="Q455" s="57"/>
    </row>
    <row r="456" spans="16:17" ht="15.75" customHeight="1" x14ac:dyDescent="0.25">
      <c r="P456" s="57"/>
      <c r="Q456" s="57"/>
    </row>
    <row r="457" spans="16:17" ht="15.75" customHeight="1" x14ac:dyDescent="0.25">
      <c r="P457" s="57"/>
      <c r="Q457" s="57"/>
    </row>
    <row r="458" spans="16:17" ht="15.75" customHeight="1" x14ac:dyDescent="0.25">
      <c r="P458" s="57"/>
      <c r="Q458" s="57"/>
    </row>
    <row r="459" spans="16:17" ht="15.75" customHeight="1" x14ac:dyDescent="0.25">
      <c r="P459" s="57"/>
      <c r="Q459" s="57"/>
    </row>
    <row r="460" spans="16:17" ht="15.75" customHeight="1" x14ac:dyDescent="0.25">
      <c r="P460" s="57"/>
      <c r="Q460" s="57"/>
    </row>
    <row r="461" spans="16:17" ht="15.75" customHeight="1" x14ac:dyDescent="0.25">
      <c r="P461" s="57"/>
      <c r="Q461" s="57"/>
    </row>
    <row r="462" spans="16:17" ht="15.75" customHeight="1" x14ac:dyDescent="0.25">
      <c r="P462" s="57"/>
      <c r="Q462" s="57"/>
    </row>
    <row r="463" spans="16:17" ht="15.75" customHeight="1" x14ac:dyDescent="0.25">
      <c r="P463" s="57"/>
      <c r="Q463" s="57"/>
    </row>
    <row r="464" spans="16:17" ht="15.75" customHeight="1" x14ac:dyDescent="0.25">
      <c r="P464" s="57"/>
      <c r="Q464" s="57"/>
    </row>
    <row r="465" spans="16:17" ht="15.75" customHeight="1" x14ac:dyDescent="0.25">
      <c r="P465" s="57"/>
      <c r="Q465" s="57"/>
    </row>
    <row r="466" spans="16:17" ht="15.75" customHeight="1" x14ac:dyDescent="0.25">
      <c r="P466" s="57"/>
      <c r="Q466" s="57"/>
    </row>
    <row r="467" spans="16:17" ht="15.75" customHeight="1" x14ac:dyDescent="0.25">
      <c r="P467" s="57"/>
      <c r="Q467" s="57"/>
    </row>
    <row r="468" spans="16:17" ht="15.75" customHeight="1" x14ac:dyDescent="0.25">
      <c r="P468" s="57"/>
      <c r="Q468" s="57"/>
    </row>
    <row r="469" spans="16:17" ht="15.75" customHeight="1" x14ac:dyDescent="0.25">
      <c r="P469" s="57"/>
      <c r="Q469" s="57"/>
    </row>
    <row r="470" spans="16:17" ht="15.75" customHeight="1" x14ac:dyDescent="0.25">
      <c r="P470" s="57"/>
      <c r="Q470" s="57"/>
    </row>
    <row r="471" spans="16:17" ht="15.75" customHeight="1" x14ac:dyDescent="0.25">
      <c r="P471" s="57"/>
      <c r="Q471" s="57"/>
    </row>
    <row r="472" spans="16:17" ht="15.75" customHeight="1" x14ac:dyDescent="0.25">
      <c r="P472" s="57"/>
      <c r="Q472" s="57"/>
    </row>
    <row r="473" spans="16:17" ht="15.75" customHeight="1" x14ac:dyDescent="0.25">
      <c r="P473" s="57"/>
      <c r="Q473" s="57"/>
    </row>
    <row r="474" spans="16:17" ht="15.75" customHeight="1" x14ac:dyDescent="0.25">
      <c r="P474" s="57"/>
      <c r="Q474" s="57"/>
    </row>
    <row r="475" spans="16:17" ht="15.75" customHeight="1" x14ac:dyDescent="0.25">
      <c r="P475" s="57"/>
      <c r="Q475" s="57"/>
    </row>
    <row r="476" spans="16:17" ht="15.75" customHeight="1" x14ac:dyDescent="0.25">
      <c r="P476" s="57"/>
      <c r="Q476" s="57"/>
    </row>
    <row r="477" spans="16:17" ht="15.75" customHeight="1" x14ac:dyDescent="0.25">
      <c r="P477" s="57"/>
      <c r="Q477" s="57"/>
    </row>
    <row r="478" spans="16:17" ht="15.75" customHeight="1" x14ac:dyDescent="0.25">
      <c r="P478" s="57"/>
      <c r="Q478" s="57"/>
    </row>
    <row r="479" spans="16:17" ht="15.75" customHeight="1" x14ac:dyDescent="0.25">
      <c r="P479" s="57"/>
      <c r="Q479" s="57"/>
    </row>
    <row r="480" spans="16:17" ht="15.75" customHeight="1" x14ac:dyDescent="0.25">
      <c r="P480" s="57"/>
      <c r="Q480" s="57"/>
    </row>
    <row r="481" spans="16:17" ht="15.75" customHeight="1" x14ac:dyDescent="0.25">
      <c r="P481" s="57"/>
      <c r="Q481" s="57"/>
    </row>
    <row r="482" spans="16:17" ht="15.75" customHeight="1" x14ac:dyDescent="0.25">
      <c r="P482" s="57"/>
      <c r="Q482" s="57"/>
    </row>
    <row r="483" spans="16:17" ht="15.75" customHeight="1" x14ac:dyDescent="0.25">
      <c r="P483" s="57"/>
      <c r="Q483" s="57"/>
    </row>
    <row r="484" spans="16:17" ht="15.75" customHeight="1" x14ac:dyDescent="0.25">
      <c r="P484" s="57"/>
      <c r="Q484" s="57"/>
    </row>
    <row r="485" spans="16:17" ht="15.75" customHeight="1" x14ac:dyDescent="0.25">
      <c r="P485" s="57"/>
      <c r="Q485" s="57"/>
    </row>
    <row r="486" spans="16:17" ht="15.75" customHeight="1" x14ac:dyDescent="0.25">
      <c r="P486" s="57"/>
      <c r="Q486" s="57"/>
    </row>
    <row r="487" spans="16:17" ht="15.75" customHeight="1" x14ac:dyDescent="0.25">
      <c r="P487" s="57"/>
      <c r="Q487" s="57"/>
    </row>
    <row r="488" spans="16:17" ht="15.75" customHeight="1" x14ac:dyDescent="0.25">
      <c r="P488" s="57"/>
      <c r="Q488" s="57"/>
    </row>
    <row r="489" spans="16:17" ht="15.75" customHeight="1" x14ac:dyDescent="0.25">
      <c r="P489" s="57"/>
      <c r="Q489" s="57"/>
    </row>
    <row r="490" spans="16:17" ht="15.75" customHeight="1" x14ac:dyDescent="0.25">
      <c r="P490" s="57"/>
      <c r="Q490" s="57"/>
    </row>
    <row r="491" spans="16:17" ht="15.75" customHeight="1" x14ac:dyDescent="0.25">
      <c r="P491" s="57"/>
      <c r="Q491" s="57"/>
    </row>
    <row r="492" spans="16:17" ht="15.75" customHeight="1" x14ac:dyDescent="0.25">
      <c r="P492" s="57"/>
      <c r="Q492" s="57"/>
    </row>
    <row r="493" spans="16:17" ht="15.75" customHeight="1" x14ac:dyDescent="0.25">
      <c r="P493" s="57"/>
      <c r="Q493" s="57"/>
    </row>
    <row r="494" spans="16:17" ht="15.75" customHeight="1" x14ac:dyDescent="0.25">
      <c r="P494" s="57"/>
      <c r="Q494" s="57"/>
    </row>
    <row r="495" spans="16:17" ht="15.75" customHeight="1" x14ac:dyDescent="0.25">
      <c r="P495" s="57"/>
      <c r="Q495" s="57"/>
    </row>
    <row r="496" spans="16:17" ht="15.75" customHeight="1" x14ac:dyDescent="0.25">
      <c r="P496" s="57"/>
      <c r="Q496" s="57"/>
    </row>
    <row r="497" spans="16:17" ht="15.75" customHeight="1" x14ac:dyDescent="0.25">
      <c r="P497" s="57"/>
      <c r="Q497" s="57"/>
    </row>
    <row r="498" spans="16:17" ht="15.75" customHeight="1" x14ac:dyDescent="0.25">
      <c r="P498" s="57"/>
      <c r="Q498" s="57"/>
    </row>
    <row r="499" spans="16:17" ht="15.75" customHeight="1" x14ac:dyDescent="0.25">
      <c r="P499" s="57"/>
      <c r="Q499" s="57"/>
    </row>
    <row r="500" spans="16:17" ht="15.75" customHeight="1" x14ac:dyDescent="0.25">
      <c r="P500" s="57"/>
      <c r="Q500" s="57"/>
    </row>
    <row r="501" spans="16:17" ht="15.75" customHeight="1" x14ac:dyDescent="0.25">
      <c r="P501" s="57"/>
      <c r="Q501" s="57"/>
    </row>
    <row r="502" spans="16:17" ht="15.75" customHeight="1" x14ac:dyDescent="0.25">
      <c r="P502" s="57"/>
      <c r="Q502" s="57"/>
    </row>
    <row r="503" spans="16:17" ht="15.75" customHeight="1" x14ac:dyDescent="0.25">
      <c r="P503" s="57"/>
      <c r="Q503" s="57"/>
    </row>
    <row r="504" spans="16:17" ht="15.75" customHeight="1" x14ac:dyDescent="0.25">
      <c r="P504" s="57"/>
      <c r="Q504" s="57"/>
    </row>
    <row r="505" spans="16:17" ht="15.75" customHeight="1" x14ac:dyDescent="0.25">
      <c r="P505" s="57"/>
      <c r="Q505" s="57"/>
    </row>
    <row r="506" spans="16:17" ht="15.75" customHeight="1" x14ac:dyDescent="0.25">
      <c r="P506" s="57"/>
      <c r="Q506" s="57"/>
    </row>
    <row r="507" spans="16:17" ht="15.75" customHeight="1" x14ac:dyDescent="0.25">
      <c r="P507" s="57"/>
      <c r="Q507" s="57"/>
    </row>
    <row r="508" spans="16:17" ht="15.75" customHeight="1" x14ac:dyDescent="0.25">
      <c r="P508" s="57"/>
      <c r="Q508" s="57"/>
    </row>
    <row r="509" spans="16:17" ht="15.75" customHeight="1" x14ac:dyDescent="0.25">
      <c r="P509" s="57"/>
      <c r="Q509" s="57"/>
    </row>
    <row r="510" spans="16:17" ht="15.75" customHeight="1" x14ac:dyDescent="0.25">
      <c r="P510" s="57"/>
      <c r="Q510" s="57"/>
    </row>
    <row r="511" spans="16:17" ht="15.75" customHeight="1" x14ac:dyDescent="0.25">
      <c r="P511" s="57"/>
      <c r="Q511" s="57"/>
    </row>
    <row r="512" spans="16:17" ht="15.75" customHeight="1" x14ac:dyDescent="0.25">
      <c r="P512" s="57"/>
      <c r="Q512" s="57"/>
    </row>
    <row r="513" spans="16:17" ht="15.75" customHeight="1" x14ac:dyDescent="0.25">
      <c r="P513" s="57"/>
      <c r="Q513" s="57"/>
    </row>
    <row r="514" spans="16:17" ht="15.75" customHeight="1" x14ac:dyDescent="0.25">
      <c r="P514" s="57"/>
      <c r="Q514" s="57"/>
    </row>
    <row r="515" spans="16:17" ht="15.75" customHeight="1" x14ac:dyDescent="0.25">
      <c r="P515" s="57"/>
      <c r="Q515" s="57"/>
    </row>
    <row r="516" spans="16:17" ht="15.75" customHeight="1" x14ac:dyDescent="0.25">
      <c r="P516" s="57"/>
      <c r="Q516" s="57"/>
    </row>
    <row r="517" spans="16:17" ht="15.75" customHeight="1" x14ac:dyDescent="0.25">
      <c r="P517" s="57"/>
      <c r="Q517" s="57"/>
    </row>
    <row r="518" spans="16:17" ht="15.75" customHeight="1" x14ac:dyDescent="0.25">
      <c r="P518" s="57"/>
      <c r="Q518" s="57"/>
    </row>
    <row r="519" spans="16:17" ht="15.75" customHeight="1" x14ac:dyDescent="0.25">
      <c r="P519" s="57"/>
      <c r="Q519" s="57"/>
    </row>
    <row r="520" spans="16:17" ht="15.75" customHeight="1" x14ac:dyDescent="0.25">
      <c r="P520" s="57"/>
      <c r="Q520" s="57"/>
    </row>
    <row r="521" spans="16:17" ht="15.75" customHeight="1" x14ac:dyDescent="0.25">
      <c r="P521" s="57"/>
      <c r="Q521" s="57"/>
    </row>
    <row r="522" spans="16:17" ht="15.75" customHeight="1" x14ac:dyDescent="0.25">
      <c r="P522" s="57"/>
      <c r="Q522" s="57"/>
    </row>
    <row r="523" spans="16:17" ht="15.75" customHeight="1" x14ac:dyDescent="0.25">
      <c r="P523" s="57"/>
      <c r="Q523" s="57"/>
    </row>
    <row r="524" spans="16:17" ht="15.75" customHeight="1" x14ac:dyDescent="0.25">
      <c r="P524" s="57"/>
      <c r="Q524" s="57"/>
    </row>
    <row r="525" spans="16:17" ht="15.75" customHeight="1" x14ac:dyDescent="0.25">
      <c r="P525" s="57"/>
      <c r="Q525" s="57"/>
    </row>
    <row r="526" spans="16:17" ht="15.75" customHeight="1" x14ac:dyDescent="0.25">
      <c r="P526" s="57"/>
      <c r="Q526" s="57"/>
    </row>
    <row r="527" spans="16:17" ht="15.75" customHeight="1" x14ac:dyDescent="0.25">
      <c r="P527" s="57"/>
      <c r="Q527" s="57"/>
    </row>
    <row r="528" spans="16:17" ht="15.75" customHeight="1" x14ac:dyDescent="0.25">
      <c r="P528" s="57"/>
      <c r="Q528" s="57"/>
    </row>
    <row r="529" spans="16:17" ht="15.75" customHeight="1" x14ac:dyDescent="0.25">
      <c r="P529" s="57"/>
      <c r="Q529" s="57"/>
    </row>
    <row r="530" spans="16:17" ht="15.75" customHeight="1" x14ac:dyDescent="0.25">
      <c r="P530" s="57"/>
      <c r="Q530" s="57"/>
    </row>
    <row r="531" spans="16:17" ht="15.75" customHeight="1" x14ac:dyDescent="0.25">
      <c r="P531" s="57"/>
      <c r="Q531" s="57"/>
    </row>
    <row r="532" spans="16:17" ht="15.75" customHeight="1" x14ac:dyDescent="0.25">
      <c r="P532" s="57"/>
      <c r="Q532" s="57"/>
    </row>
    <row r="533" spans="16:17" ht="15.75" customHeight="1" x14ac:dyDescent="0.25">
      <c r="P533" s="57"/>
      <c r="Q533" s="57"/>
    </row>
    <row r="534" spans="16:17" ht="15.75" customHeight="1" x14ac:dyDescent="0.25">
      <c r="P534" s="57"/>
      <c r="Q534" s="57"/>
    </row>
    <row r="535" spans="16:17" ht="15.75" customHeight="1" x14ac:dyDescent="0.25">
      <c r="P535" s="57"/>
      <c r="Q535" s="57"/>
    </row>
    <row r="536" spans="16:17" ht="15.75" customHeight="1" x14ac:dyDescent="0.25">
      <c r="P536" s="57"/>
      <c r="Q536" s="57"/>
    </row>
    <row r="537" spans="16:17" ht="15.75" customHeight="1" x14ac:dyDescent="0.25">
      <c r="P537" s="57"/>
      <c r="Q537" s="57"/>
    </row>
    <row r="538" spans="16:17" ht="15.75" customHeight="1" x14ac:dyDescent="0.25">
      <c r="P538" s="57"/>
      <c r="Q538" s="57"/>
    </row>
    <row r="539" spans="16:17" ht="15.75" customHeight="1" x14ac:dyDescent="0.25">
      <c r="P539" s="57"/>
      <c r="Q539" s="57"/>
    </row>
    <row r="540" spans="16:17" ht="15.75" customHeight="1" x14ac:dyDescent="0.25">
      <c r="P540" s="57"/>
      <c r="Q540" s="57"/>
    </row>
    <row r="541" spans="16:17" ht="15.75" customHeight="1" x14ac:dyDescent="0.25">
      <c r="P541" s="57"/>
      <c r="Q541" s="57"/>
    </row>
    <row r="542" spans="16:17" ht="15.75" customHeight="1" x14ac:dyDescent="0.25">
      <c r="P542" s="57"/>
      <c r="Q542" s="57"/>
    </row>
    <row r="543" spans="16:17" ht="15.75" customHeight="1" x14ac:dyDescent="0.25">
      <c r="P543" s="57"/>
      <c r="Q543" s="57"/>
    </row>
    <row r="544" spans="16:17" ht="15.75" customHeight="1" x14ac:dyDescent="0.25">
      <c r="P544" s="57"/>
      <c r="Q544" s="57"/>
    </row>
    <row r="545" spans="16:17" ht="15.75" customHeight="1" x14ac:dyDescent="0.25">
      <c r="P545" s="57"/>
      <c r="Q545" s="57"/>
    </row>
    <row r="546" spans="16:17" ht="15.75" customHeight="1" x14ac:dyDescent="0.25">
      <c r="P546" s="57"/>
      <c r="Q546" s="57"/>
    </row>
    <row r="547" spans="16:17" ht="15.75" customHeight="1" x14ac:dyDescent="0.25">
      <c r="P547" s="57"/>
      <c r="Q547" s="57"/>
    </row>
    <row r="548" spans="16:17" ht="15.75" customHeight="1" x14ac:dyDescent="0.25">
      <c r="P548" s="57"/>
      <c r="Q548" s="57"/>
    </row>
    <row r="549" spans="16:17" ht="15.75" customHeight="1" x14ac:dyDescent="0.25">
      <c r="P549" s="57"/>
      <c r="Q549" s="57"/>
    </row>
    <row r="550" spans="16:17" ht="15.75" customHeight="1" x14ac:dyDescent="0.25">
      <c r="P550" s="57"/>
      <c r="Q550" s="57"/>
    </row>
    <row r="551" spans="16:17" ht="15.75" customHeight="1" x14ac:dyDescent="0.25">
      <c r="P551" s="57"/>
      <c r="Q551" s="57"/>
    </row>
    <row r="552" spans="16:17" ht="15.75" customHeight="1" x14ac:dyDescent="0.25">
      <c r="P552" s="57"/>
      <c r="Q552" s="57"/>
    </row>
    <row r="553" spans="16:17" ht="15.75" customHeight="1" x14ac:dyDescent="0.25">
      <c r="P553" s="57"/>
      <c r="Q553" s="57"/>
    </row>
    <row r="554" spans="16:17" ht="15.75" customHeight="1" x14ac:dyDescent="0.25">
      <c r="P554" s="57"/>
      <c r="Q554" s="57"/>
    </row>
    <row r="555" spans="16:17" ht="15.75" customHeight="1" x14ac:dyDescent="0.25">
      <c r="P555" s="57"/>
      <c r="Q555" s="57"/>
    </row>
    <row r="556" spans="16:17" ht="15.75" customHeight="1" x14ac:dyDescent="0.25">
      <c r="P556" s="57"/>
      <c r="Q556" s="57"/>
    </row>
    <row r="557" spans="16:17" ht="15.75" customHeight="1" x14ac:dyDescent="0.25">
      <c r="P557" s="57"/>
      <c r="Q557" s="57"/>
    </row>
    <row r="558" spans="16:17" ht="15.75" customHeight="1" x14ac:dyDescent="0.25">
      <c r="P558" s="57"/>
      <c r="Q558" s="57"/>
    </row>
    <row r="559" spans="16:17" ht="15.75" customHeight="1" x14ac:dyDescent="0.25">
      <c r="P559" s="57"/>
      <c r="Q559" s="57"/>
    </row>
    <row r="560" spans="16:17" ht="15.75" customHeight="1" x14ac:dyDescent="0.25">
      <c r="P560" s="57"/>
      <c r="Q560" s="57"/>
    </row>
    <row r="561" spans="16:17" ht="15.75" customHeight="1" x14ac:dyDescent="0.25">
      <c r="P561" s="57"/>
      <c r="Q561" s="57"/>
    </row>
    <row r="562" spans="16:17" ht="15.75" customHeight="1" x14ac:dyDescent="0.25">
      <c r="P562" s="57"/>
      <c r="Q562" s="57"/>
    </row>
    <row r="563" spans="16:17" ht="15.75" customHeight="1" x14ac:dyDescent="0.25">
      <c r="P563" s="57"/>
      <c r="Q563" s="57"/>
    </row>
    <row r="564" spans="16:17" ht="15.75" customHeight="1" x14ac:dyDescent="0.25">
      <c r="P564" s="57"/>
      <c r="Q564" s="57"/>
    </row>
    <row r="565" spans="16:17" ht="15.75" customHeight="1" x14ac:dyDescent="0.25">
      <c r="P565" s="57"/>
      <c r="Q565" s="57"/>
    </row>
    <row r="566" spans="16:17" ht="15.75" customHeight="1" x14ac:dyDescent="0.25">
      <c r="P566" s="57"/>
      <c r="Q566" s="57"/>
    </row>
    <row r="567" spans="16:17" ht="15.75" customHeight="1" x14ac:dyDescent="0.25">
      <c r="P567" s="57"/>
      <c r="Q567" s="57"/>
    </row>
    <row r="568" spans="16:17" ht="15.75" customHeight="1" x14ac:dyDescent="0.25">
      <c r="P568" s="57"/>
      <c r="Q568" s="57"/>
    </row>
    <row r="569" spans="16:17" ht="15.75" customHeight="1" x14ac:dyDescent="0.25">
      <c r="P569" s="57"/>
      <c r="Q569" s="57"/>
    </row>
    <row r="570" spans="16:17" ht="15.75" customHeight="1" x14ac:dyDescent="0.25">
      <c r="P570" s="57"/>
      <c r="Q570" s="57"/>
    </row>
    <row r="571" spans="16:17" ht="15.75" customHeight="1" x14ac:dyDescent="0.25">
      <c r="P571" s="57"/>
      <c r="Q571" s="57"/>
    </row>
    <row r="572" spans="16:17" ht="15.75" customHeight="1" x14ac:dyDescent="0.25">
      <c r="P572" s="57"/>
      <c r="Q572" s="57"/>
    </row>
    <row r="573" spans="16:17" ht="15.75" customHeight="1" x14ac:dyDescent="0.25">
      <c r="P573" s="57"/>
      <c r="Q573" s="57"/>
    </row>
    <row r="574" spans="16:17" ht="15.75" customHeight="1" x14ac:dyDescent="0.25">
      <c r="P574" s="57"/>
      <c r="Q574" s="57"/>
    </row>
    <row r="575" spans="16:17" ht="15.75" customHeight="1" x14ac:dyDescent="0.25">
      <c r="P575" s="57"/>
      <c r="Q575" s="57"/>
    </row>
    <row r="576" spans="16:17" ht="15.75" customHeight="1" x14ac:dyDescent="0.25">
      <c r="P576" s="57"/>
      <c r="Q576" s="57"/>
    </row>
    <row r="577" spans="16:17" ht="15.75" customHeight="1" x14ac:dyDescent="0.25">
      <c r="P577" s="57"/>
      <c r="Q577" s="57"/>
    </row>
    <row r="578" spans="16:17" ht="15.75" customHeight="1" x14ac:dyDescent="0.25">
      <c r="P578" s="57"/>
      <c r="Q578" s="57"/>
    </row>
    <row r="579" spans="16:17" ht="15.75" customHeight="1" x14ac:dyDescent="0.25">
      <c r="P579" s="57"/>
      <c r="Q579" s="57"/>
    </row>
    <row r="580" spans="16:17" ht="15.75" customHeight="1" x14ac:dyDescent="0.25">
      <c r="P580" s="57"/>
      <c r="Q580" s="57"/>
    </row>
    <row r="581" spans="16:17" ht="15.75" customHeight="1" x14ac:dyDescent="0.25">
      <c r="P581" s="57"/>
      <c r="Q581" s="57"/>
    </row>
    <row r="582" spans="16:17" ht="15.75" customHeight="1" x14ac:dyDescent="0.25">
      <c r="P582" s="57"/>
      <c r="Q582" s="57"/>
    </row>
    <row r="583" spans="16:17" ht="15.75" customHeight="1" x14ac:dyDescent="0.25">
      <c r="P583" s="57"/>
      <c r="Q583" s="57"/>
    </row>
    <row r="584" spans="16:17" ht="15.75" customHeight="1" x14ac:dyDescent="0.25">
      <c r="P584" s="57"/>
      <c r="Q584" s="57"/>
    </row>
    <row r="585" spans="16:17" ht="15.75" customHeight="1" x14ac:dyDescent="0.25">
      <c r="P585" s="57"/>
      <c r="Q585" s="57"/>
    </row>
    <row r="586" spans="16:17" ht="15.75" customHeight="1" x14ac:dyDescent="0.25">
      <c r="P586" s="57"/>
      <c r="Q586" s="57"/>
    </row>
    <row r="587" spans="16:17" ht="15.75" customHeight="1" x14ac:dyDescent="0.25">
      <c r="P587" s="57"/>
      <c r="Q587" s="57"/>
    </row>
    <row r="588" spans="16:17" ht="15.75" customHeight="1" x14ac:dyDescent="0.25">
      <c r="P588" s="57"/>
      <c r="Q588" s="57"/>
    </row>
    <row r="589" spans="16:17" ht="15.75" customHeight="1" x14ac:dyDescent="0.25">
      <c r="P589" s="57"/>
      <c r="Q589" s="57"/>
    </row>
    <row r="590" spans="16:17" ht="15.75" customHeight="1" x14ac:dyDescent="0.25">
      <c r="P590" s="57"/>
      <c r="Q590" s="57"/>
    </row>
    <row r="591" spans="16:17" ht="15.75" customHeight="1" x14ac:dyDescent="0.25">
      <c r="P591" s="57"/>
      <c r="Q591" s="57"/>
    </row>
    <row r="592" spans="16:17" ht="15.75" customHeight="1" x14ac:dyDescent="0.25">
      <c r="P592" s="57"/>
      <c r="Q592" s="57"/>
    </row>
    <row r="593" spans="16:17" ht="15.75" customHeight="1" x14ac:dyDescent="0.25">
      <c r="P593" s="57"/>
      <c r="Q593" s="57"/>
    </row>
    <row r="594" spans="16:17" ht="15.75" customHeight="1" x14ac:dyDescent="0.25">
      <c r="P594" s="57"/>
      <c r="Q594" s="57"/>
    </row>
    <row r="595" spans="16:17" ht="15.75" customHeight="1" x14ac:dyDescent="0.25">
      <c r="P595" s="57"/>
      <c r="Q595" s="57"/>
    </row>
    <row r="596" spans="16:17" ht="15.75" customHeight="1" x14ac:dyDescent="0.25">
      <c r="P596" s="57"/>
      <c r="Q596" s="57"/>
    </row>
    <row r="597" spans="16:17" ht="15.75" customHeight="1" x14ac:dyDescent="0.25">
      <c r="P597" s="57"/>
      <c r="Q597" s="57"/>
    </row>
    <row r="598" spans="16:17" ht="15.75" customHeight="1" x14ac:dyDescent="0.25">
      <c r="P598" s="57"/>
      <c r="Q598" s="57"/>
    </row>
    <row r="599" spans="16:17" ht="15.75" customHeight="1" x14ac:dyDescent="0.25">
      <c r="P599" s="57"/>
      <c r="Q599" s="57"/>
    </row>
    <row r="600" spans="16:17" ht="15.75" customHeight="1" x14ac:dyDescent="0.25">
      <c r="P600" s="57"/>
      <c r="Q600" s="57"/>
    </row>
    <row r="601" spans="16:17" ht="15.75" customHeight="1" x14ac:dyDescent="0.25">
      <c r="P601" s="57"/>
      <c r="Q601" s="57"/>
    </row>
    <row r="602" spans="16:17" ht="15.75" customHeight="1" x14ac:dyDescent="0.25">
      <c r="P602" s="57"/>
      <c r="Q602" s="57"/>
    </row>
    <row r="603" spans="16:17" ht="15.75" customHeight="1" x14ac:dyDescent="0.25">
      <c r="P603" s="57"/>
      <c r="Q603" s="57"/>
    </row>
    <row r="604" spans="16:17" ht="15.75" customHeight="1" x14ac:dyDescent="0.25">
      <c r="P604" s="57"/>
      <c r="Q604" s="57"/>
    </row>
    <row r="605" spans="16:17" ht="15.75" customHeight="1" x14ac:dyDescent="0.25">
      <c r="P605" s="57"/>
      <c r="Q605" s="57"/>
    </row>
    <row r="606" spans="16:17" ht="15.75" customHeight="1" x14ac:dyDescent="0.25">
      <c r="P606" s="57"/>
      <c r="Q606" s="57"/>
    </row>
    <row r="607" spans="16:17" ht="15.75" customHeight="1" x14ac:dyDescent="0.25">
      <c r="P607" s="57"/>
      <c r="Q607" s="57"/>
    </row>
    <row r="608" spans="16:17" ht="15.75" customHeight="1" x14ac:dyDescent="0.25">
      <c r="P608" s="57"/>
      <c r="Q608" s="57"/>
    </row>
    <row r="609" spans="16:17" ht="15.75" customHeight="1" x14ac:dyDescent="0.25">
      <c r="P609" s="57"/>
      <c r="Q609" s="57"/>
    </row>
    <row r="610" spans="16:17" ht="15.75" customHeight="1" x14ac:dyDescent="0.25">
      <c r="P610" s="57"/>
      <c r="Q610" s="57"/>
    </row>
    <row r="611" spans="16:17" ht="15.75" customHeight="1" x14ac:dyDescent="0.25">
      <c r="P611" s="57"/>
      <c r="Q611" s="57"/>
    </row>
    <row r="612" spans="16:17" ht="15.75" customHeight="1" x14ac:dyDescent="0.25">
      <c r="P612" s="57"/>
      <c r="Q612" s="57"/>
    </row>
    <row r="613" spans="16:17" ht="15.75" customHeight="1" x14ac:dyDescent="0.25">
      <c r="P613" s="57"/>
      <c r="Q613" s="57"/>
    </row>
    <row r="614" spans="16:17" ht="15.75" customHeight="1" x14ac:dyDescent="0.25">
      <c r="P614" s="57"/>
      <c r="Q614" s="57"/>
    </row>
    <row r="615" spans="16:17" ht="15.75" customHeight="1" x14ac:dyDescent="0.25">
      <c r="P615" s="57"/>
      <c r="Q615" s="57"/>
    </row>
    <row r="616" spans="16:17" ht="15.75" customHeight="1" x14ac:dyDescent="0.25">
      <c r="P616" s="57"/>
      <c r="Q616" s="57"/>
    </row>
    <row r="617" spans="16:17" ht="15.75" customHeight="1" x14ac:dyDescent="0.25">
      <c r="P617" s="57"/>
      <c r="Q617" s="57"/>
    </row>
    <row r="618" spans="16:17" ht="15.75" customHeight="1" x14ac:dyDescent="0.25">
      <c r="P618" s="57"/>
      <c r="Q618" s="57"/>
    </row>
    <row r="619" spans="16:17" ht="15.75" customHeight="1" x14ac:dyDescent="0.25">
      <c r="P619" s="57"/>
      <c r="Q619" s="57"/>
    </row>
    <row r="620" spans="16:17" ht="15.75" customHeight="1" x14ac:dyDescent="0.25">
      <c r="P620" s="57"/>
      <c r="Q620" s="57"/>
    </row>
    <row r="621" spans="16:17" ht="15.75" customHeight="1" x14ac:dyDescent="0.25">
      <c r="P621" s="57"/>
      <c r="Q621" s="57"/>
    </row>
    <row r="622" spans="16:17" ht="15.75" customHeight="1" x14ac:dyDescent="0.25">
      <c r="P622" s="57"/>
      <c r="Q622" s="57"/>
    </row>
    <row r="623" spans="16:17" ht="15.75" customHeight="1" x14ac:dyDescent="0.25">
      <c r="P623" s="57"/>
      <c r="Q623" s="57"/>
    </row>
    <row r="624" spans="16:17" ht="15.75" customHeight="1" x14ac:dyDescent="0.25">
      <c r="P624" s="57"/>
      <c r="Q624" s="57"/>
    </row>
    <row r="625" spans="16:17" ht="15.75" customHeight="1" x14ac:dyDescent="0.25">
      <c r="P625" s="57"/>
      <c r="Q625" s="57"/>
    </row>
    <row r="626" spans="16:17" ht="15.75" customHeight="1" x14ac:dyDescent="0.25">
      <c r="P626" s="57"/>
      <c r="Q626" s="57"/>
    </row>
    <row r="627" spans="16:17" ht="15.75" customHeight="1" x14ac:dyDescent="0.25">
      <c r="P627" s="57"/>
      <c r="Q627" s="57"/>
    </row>
    <row r="628" spans="16:17" ht="15.75" customHeight="1" x14ac:dyDescent="0.25">
      <c r="P628" s="57"/>
      <c r="Q628" s="57"/>
    </row>
    <row r="629" spans="16:17" ht="15.75" customHeight="1" x14ac:dyDescent="0.25">
      <c r="P629" s="57"/>
      <c r="Q629" s="57"/>
    </row>
    <row r="630" spans="16:17" ht="15.75" customHeight="1" x14ac:dyDescent="0.25">
      <c r="P630" s="57"/>
      <c r="Q630" s="57"/>
    </row>
    <row r="631" spans="16:17" ht="15.75" customHeight="1" x14ac:dyDescent="0.25">
      <c r="P631" s="57"/>
      <c r="Q631" s="57"/>
    </row>
    <row r="632" spans="16:17" ht="15.75" customHeight="1" x14ac:dyDescent="0.25">
      <c r="P632" s="57"/>
      <c r="Q632" s="57"/>
    </row>
    <row r="633" spans="16:17" ht="15.75" customHeight="1" x14ac:dyDescent="0.25">
      <c r="P633" s="57"/>
      <c r="Q633" s="57"/>
    </row>
    <row r="634" spans="16:17" ht="15.75" customHeight="1" x14ac:dyDescent="0.25">
      <c r="P634" s="57"/>
      <c r="Q634" s="57"/>
    </row>
    <row r="635" spans="16:17" ht="15.75" customHeight="1" x14ac:dyDescent="0.25">
      <c r="P635" s="57"/>
      <c r="Q635" s="57"/>
    </row>
    <row r="636" spans="16:17" ht="15.75" customHeight="1" x14ac:dyDescent="0.25">
      <c r="P636" s="57"/>
      <c r="Q636" s="57"/>
    </row>
    <row r="637" spans="16:17" ht="15.75" customHeight="1" x14ac:dyDescent="0.25">
      <c r="P637" s="57"/>
      <c r="Q637" s="57"/>
    </row>
    <row r="638" spans="16:17" ht="15.75" customHeight="1" x14ac:dyDescent="0.25">
      <c r="P638" s="57"/>
      <c r="Q638" s="57"/>
    </row>
    <row r="639" spans="16:17" ht="15.75" customHeight="1" x14ac:dyDescent="0.25">
      <c r="P639" s="57"/>
      <c r="Q639" s="57"/>
    </row>
    <row r="640" spans="16:17" ht="15.75" customHeight="1" x14ac:dyDescent="0.25">
      <c r="P640" s="57"/>
      <c r="Q640" s="57"/>
    </row>
    <row r="641" spans="16:17" ht="15.75" customHeight="1" x14ac:dyDescent="0.25">
      <c r="P641" s="57"/>
      <c r="Q641" s="57"/>
    </row>
    <row r="642" spans="16:17" ht="15.75" customHeight="1" x14ac:dyDescent="0.25">
      <c r="P642" s="57"/>
      <c r="Q642" s="57"/>
    </row>
    <row r="643" spans="16:17" ht="15.75" customHeight="1" x14ac:dyDescent="0.25">
      <c r="P643" s="57"/>
      <c r="Q643" s="57"/>
    </row>
    <row r="644" spans="16:17" ht="15.75" customHeight="1" x14ac:dyDescent="0.25">
      <c r="P644" s="57"/>
      <c r="Q644" s="57"/>
    </row>
    <row r="645" spans="16:17" ht="15.75" customHeight="1" x14ac:dyDescent="0.25">
      <c r="P645" s="57"/>
      <c r="Q645" s="57"/>
    </row>
    <row r="646" spans="16:17" ht="15.75" customHeight="1" x14ac:dyDescent="0.25">
      <c r="P646" s="57"/>
      <c r="Q646" s="57"/>
    </row>
    <row r="647" spans="16:17" ht="15.75" customHeight="1" x14ac:dyDescent="0.25">
      <c r="P647" s="57"/>
      <c r="Q647" s="57"/>
    </row>
    <row r="648" spans="16:17" ht="15.75" customHeight="1" x14ac:dyDescent="0.25">
      <c r="P648" s="57"/>
      <c r="Q648" s="57"/>
    </row>
    <row r="649" spans="16:17" ht="15.75" customHeight="1" x14ac:dyDescent="0.25">
      <c r="P649" s="57"/>
      <c r="Q649" s="57"/>
    </row>
    <row r="650" spans="16:17" ht="15.75" customHeight="1" x14ac:dyDescent="0.25">
      <c r="P650" s="57"/>
      <c r="Q650" s="57"/>
    </row>
    <row r="651" spans="16:17" ht="15.75" customHeight="1" x14ac:dyDescent="0.25">
      <c r="P651" s="57"/>
      <c r="Q651" s="57"/>
    </row>
    <row r="652" spans="16:17" ht="15.75" customHeight="1" x14ac:dyDescent="0.25">
      <c r="P652" s="57"/>
      <c r="Q652" s="57"/>
    </row>
    <row r="653" spans="16:17" ht="15.75" customHeight="1" x14ac:dyDescent="0.25">
      <c r="P653" s="57"/>
      <c r="Q653" s="57"/>
    </row>
    <row r="654" spans="16:17" ht="15.75" customHeight="1" x14ac:dyDescent="0.25">
      <c r="P654" s="57"/>
      <c r="Q654" s="57"/>
    </row>
    <row r="655" spans="16:17" ht="15.75" customHeight="1" x14ac:dyDescent="0.25">
      <c r="P655" s="57"/>
      <c r="Q655" s="57"/>
    </row>
    <row r="656" spans="16:17" ht="15.75" customHeight="1" x14ac:dyDescent="0.25">
      <c r="P656" s="57"/>
      <c r="Q656" s="57"/>
    </row>
    <row r="657" spans="16:17" ht="15.75" customHeight="1" x14ac:dyDescent="0.25">
      <c r="P657" s="57"/>
      <c r="Q657" s="57"/>
    </row>
    <row r="658" spans="16:17" ht="15.75" customHeight="1" x14ac:dyDescent="0.25">
      <c r="P658" s="57"/>
      <c r="Q658" s="57"/>
    </row>
    <row r="659" spans="16:17" ht="15.75" customHeight="1" x14ac:dyDescent="0.25">
      <c r="P659" s="57"/>
      <c r="Q659" s="57"/>
    </row>
    <row r="660" spans="16:17" ht="15.75" customHeight="1" x14ac:dyDescent="0.25">
      <c r="P660" s="57"/>
      <c r="Q660" s="57"/>
    </row>
    <row r="661" spans="16:17" ht="15.75" customHeight="1" x14ac:dyDescent="0.25">
      <c r="P661" s="57"/>
      <c r="Q661" s="57"/>
    </row>
    <row r="662" spans="16:17" ht="15.75" customHeight="1" x14ac:dyDescent="0.25">
      <c r="P662" s="57"/>
      <c r="Q662" s="57"/>
    </row>
    <row r="663" spans="16:17" ht="15.75" customHeight="1" x14ac:dyDescent="0.25">
      <c r="P663" s="57"/>
      <c r="Q663" s="57"/>
    </row>
    <row r="664" spans="16:17" ht="15.75" customHeight="1" x14ac:dyDescent="0.25">
      <c r="P664" s="57"/>
      <c r="Q664" s="57"/>
    </row>
    <row r="665" spans="16:17" ht="15.75" customHeight="1" x14ac:dyDescent="0.25">
      <c r="P665" s="57"/>
      <c r="Q665" s="57"/>
    </row>
    <row r="666" spans="16:17" ht="15.75" customHeight="1" x14ac:dyDescent="0.25">
      <c r="P666" s="57"/>
      <c r="Q666" s="57"/>
    </row>
    <row r="667" spans="16:17" ht="15.75" customHeight="1" x14ac:dyDescent="0.25">
      <c r="P667" s="57"/>
      <c r="Q667" s="57"/>
    </row>
    <row r="668" spans="16:17" ht="15.75" customHeight="1" x14ac:dyDescent="0.25">
      <c r="P668" s="57"/>
      <c r="Q668" s="57"/>
    </row>
    <row r="669" spans="16:17" ht="15.75" customHeight="1" x14ac:dyDescent="0.25">
      <c r="P669" s="57"/>
      <c r="Q669" s="57"/>
    </row>
    <row r="670" spans="16:17" ht="15.75" customHeight="1" x14ac:dyDescent="0.25">
      <c r="P670" s="57"/>
      <c r="Q670" s="57"/>
    </row>
    <row r="671" spans="16:17" ht="15.75" customHeight="1" x14ac:dyDescent="0.25">
      <c r="P671" s="57"/>
      <c r="Q671" s="57"/>
    </row>
    <row r="672" spans="16:17" ht="15.75" customHeight="1" x14ac:dyDescent="0.25">
      <c r="P672" s="57"/>
      <c r="Q672" s="57"/>
    </row>
    <row r="673" spans="16:17" ht="15.75" customHeight="1" x14ac:dyDescent="0.25">
      <c r="P673" s="57"/>
      <c r="Q673" s="57"/>
    </row>
    <row r="674" spans="16:17" ht="15.75" customHeight="1" x14ac:dyDescent="0.25">
      <c r="P674" s="57"/>
      <c r="Q674" s="57"/>
    </row>
    <row r="675" spans="16:17" ht="15.75" customHeight="1" x14ac:dyDescent="0.25">
      <c r="P675" s="57"/>
      <c r="Q675" s="57"/>
    </row>
    <row r="676" spans="16:17" ht="15.75" customHeight="1" x14ac:dyDescent="0.25">
      <c r="P676" s="57"/>
      <c r="Q676" s="57"/>
    </row>
    <row r="677" spans="16:17" ht="15.75" customHeight="1" x14ac:dyDescent="0.25">
      <c r="P677" s="57"/>
      <c r="Q677" s="57"/>
    </row>
    <row r="678" spans="16:17" ht="15.75" customHeight="1" x14ac:dyDescent="0.25">
      <c r="P678" s="57"/>
      <c r="Q678" s="57"/>
    </row>
    <row r="679" spans="16:17" ht="15.75" customHeight="1" x14ac:dyDescent="0.25">
      <c r="P679" s="57"/>
      <c r="Q679" s="57"/>
    </row>
    <row r="680" spans="16:17" ht="15.75" customHeight="1" x14ac:dyDescent="0.25">
      <c r="P680" s="57"/>
      <c r="Q680" s="57"/>
    </row>
    <row r="681" spans="16:17" ht="15.75" customHeight="1" x14ac:dyDescent="0.25">
      <c r="P681" s="57"/>
      <c r="Q681" s="57"/>
    </row>
    <row r="682" spans="16:17" ht="15.75" customHeight="1" x14ac:dyDescent="0.25">
      <c r="P682" s="57"/>
      <c r="Q682" s="57"/>
    </row>
    <row r="683" spans="16:17" ht="15.75" customHeight="1" x14ac:dyDescent="0.25">
      <c r="P683" s="57"/>
      <c r="Q683" s="57"/>
    </row>
    <row r="684" spans="16:17" ht="15.75" customHeight="1" x14ac:dyDescent="0.25">
      <c r="P684" s="57"/>
      <c r="Q684" s="57"/>
    </row>
    <row r="685" spans="16:17" ht="15.75" customHeight="1" x14ac:dyDescent="0.25">
      <c r="P685" s="57"/>
      <c r="Q685" s="57"/>
    </row>
    <row r="686" spans="16:17" ht="15.75" customHeight="1" x14ac:dyDescent="0.25">
      <c r="P686" s="57"/>
      <c r="Q686" s="57"/>
    </row>
    <row r="687" spans="16:17" ht="15.75" customHeight="1" x14ac:dyDescent="0.25">
      <c r="P687" s="57"/>
      <c r="Q687" s="57"/>
    </row>
    <row r="688" spans="16:17" ht="15.75" customHeight="1" x14ac:dyDescent="0.25">
      <c r="P688" s="57"/>
      <c r="Q688" s="57"/>
    </row>
    <row r="689" spans="16:17" ht="15.75" customHeight="1" x14ac:dyDescent="0.25">
      <c r="P689" s="57"/>
      <c r="Q689" s="57"/>
    </row>
    <row r="690" spans="16:17" ht="15.75" customHeight="1" x14ac:dyDescent="0.25">
      <c r="P690" s="57"/>
      <c r="Q690" s="57"/>
    </row>
    <row r="691" spans="16:17" ht="15.75" customHeight="1" x14ac:dyDescent="0.25">
      <c r="P691" s="57"/>
      <c r="Q691" s="57"/>
    </row>
    <row r="692" spans="16:17" ht="15.75" customHeight="1" x14ac:dyDescent="0.25">
      <c r="P692" s="57"/>
      <c r="Q692" s="57"/>
    </row>
    <row r="693" spans="16:17" ht="15.75" customHeight="1" x14ac:dyDescent="0.25">
      <c r="P693" s="57"/>
      <c r="Q693" s="57"/>
    </row>
    <row r="694" spans="16:17" ht="15.75" customHeight="1" x14ac:dyDescent="0.25">
      <c r="P694" s="57"/>
      <c r="Q694" s="57"/>
    </row>
    <row r="695" spans="16:17" ht="15.75" customHeight="1" x14ac:dyDescent="0.25">
      <c r="P695" s="57"/>
      <c r="Q695" s="57"/>
    </row>
    <row r="696" spans="16:17" ht="15.75" customHeight="1" x14ac:dyDescent="0.25">
      <c r="P696" s="57"/>
      <c r="Q696" s="57"/>
    </row>
    <row r="697" spans="16:17" ht="15.75" customHeight="1" x14ac:dyDescent="0.25">
      <c r="P697" s="57"/>
      <c r="Q697" s="57"/>
    </row>
    <row r="698" spans="16:17" ht="15.75" customHeight="1" x14ac:dyDescent="0.25">
      <c r="P698" s="57"/>
      <c r="Q698" s="57"/>
    </row>
    <row r="699" spans="16:17" ht="15.75" customHeight="1" x14ac:dyDescent="0.25">
      <c r="P699" s="57"/>
      <c r="Q699" s="57"/>
    </row>
    <row r="700" spans="16:17" ht="15.75" customHeight="1" x14ac:dyDescent="0.25">
      <c r="P700" s="57"/>
      <c r="Q700" s="57"/>
    </row>
    <row r="701" spans="16:17" ht="15.75" customHeight="1" x14ac:dyDescent="0.25">
      <c r="P701" s="57"/>
      <c r="Q701" s="57"/>
    </row>
    <row r="702" spans="16:17" ht="15.75" customHeight="1" x14ac:dyDescent="0.25">
      <c r="P702" s="57"/>
      <c r="Q702" s="57"/>
    </row>
    <row r="703" spans="16:17" ht="15.75" customHeight="1" x14ac:dyDescent="0.25">
      <c r="P703" s="57"/>
      <c r="Q703" s="57"/>
    </row>
    <row r="704" spans="16:17" ht="15.75" customHeight="1" x14ac:dyDescent="0.25">
      <c r="P704" s="57"/>
      <c r="Q704" s="57"/>
    </row>
    <row r="705" spans="16:17" ht="15.75" customHeight="1" x14ac:dyDescent="0.25">
      <c r="P705" s="57"/>
      <c r="Q705" s="57"/>
    </row>
    <row r="706" spans="16:17" ht="15.75" customHeight="1" x14ac:dyDescent="0.25">
      <c r="P706" s="57"/>
      <c r="Q706" s="57"/>
    </row>
    <row r="707" spans="16:17" ht="15.75" customHeight="1" x14ac:dyDescent="0.25">
      <c r="P707" s="57"/>
      <c r="Q707" s="57"/>
    </row>
    <row r="708" spans="16:17" ht="15.75" customHeight="1" x14ac:dyDescent="0.25">
      <c r="P708" s="57"/>
      <c r="Q708" s="57"/>
    </row>
    <row r="709" spans="16:17" ht="15.75" customHeight="1" x14ac:dyDescent="0.25">
      <c r="P709" s="57"/>
      <c r="Q709" s="57"/>
    </row>
    <row r="710" spans="16:17" ht="15.75" customHeight="1" x14ac:dyDescent="0.25">
      <c r="P710" s="57"/>
      <c r="Q710" s="57"/>
    </row>
    <row r="711" spans="16:17" ht="15.75" customHeight="1" x14ac:dyDescent="0.25">
      <c r="P711" s="57"/>
      <c r="Q711" s="57"/>
    </row>
    <row r="712" spans="16:17" ht="15.75" customHeight="1" x14ac:dyDescent="0.25">
      <c r="P712" s="57"/>
      <c r="Q712" s="57"/>
    </row>
    <row r="713" spans="16:17" ht="15.75" customHeight="1" x14ac:dyDescent="0.25">
      <c r="P713" s="57"/>
      <c r="Q713" s="57"/>
    </row>
    <row r="714" spans="16:17" ht="15.75" customHeight="1" x14ac:dyDescent="0.25">
      <c r="P714" s="57"/>
      <c r="Q714" s="57"/>
    </row>
    <row r="715" spans="16:17" ht="15.75" customHeight="1" x14ac:dyDescent="0.25">
      <c r="P715" s="57"/>
      <c r="Q715" s="57"/>
    </row>
    <row r="716" spans="16:17" ht="15.75" customHeight="1" x14ac:dyDescent="0.25">
      <c r="P716" s="57"/>
      <c r="Q716" s="57"/>
    </row>
    <row r="717" spans="16:17" ht="15.75" customHeight="1" x14ac:dyDescent="0.25">
      <c r="P717" s="57"/>
      <c r="Q717" s="57"/>
    </row>
    <row r="718" spans="16:17" ht="15.75" customHeight="1" x14ac:dyDescent="0.25">
      <c r="P718" s="57"/>
      <c r="Q718" s="57"/>
    </row>
    <row r="719" spans="16:17" ht="15.75" customHeight="1" x14ac:dyDescent="0.25">
      <c r="P719" s="57"/>
      <c r="Q719" s="57"/>
    </row>
    <row r="720" spans="16:17" ht="15.75" customHeight="1" x14ac:dyDescent="0.25">
      <c r="P720" s="57"/>
      <c r="Q720" s="57"/>
    </row>
    <row r="721" spans="16:17" ht="15.75" customHeight="1" x14ac:dyDescent="0.25">
      <c r="P721" s="57"/>
      <c r="Q721" s="57"/>
    </row>
    <row r="722" spans="16:17" ht="15.75" customHeight="1" x14ac:dyDescent="0.25">
      <c r="P722" s="57"/>
      <c r="Q722" s="57"/>
    </row>
    <row r="723" spans="16:17" ht="15.75" customHeight="1" x14ac:dyDescent="0.25">
      <c r="P723" s="57"/>
      <c r="Q723" s="57"/>
    </row>
    <row r="724" spans="16:17" ht="15.75" customHeight="1" x14ac:dyDescent="0.25">
      <c r="P724" s="57"/>
      <c r="Q724" s="57"/>
    </row>
    <row r="725" spans="16:17" ht="15.75" customHeight="1" x14ac:dyDescent="0.25">
      <c r="P725" s="57"/>
      <c r="Q725" s="57"/>
    </row>
    <row r="726" spans="16:17" ht="15.75" customHeight="1" x14ac:dyDescent="0.25">
      <c r="P726" s="57"/>
      <c r="Q726" s="57"/>
    </row>
    <row r="727" spans="16:17" ht="15.75" customHeight="1" x14ac:dyDescent="0.25">
      <c r="P727" s="57"/>
      <c r="Q727" s="57"/>
    </row>
    <row r="728" spans="16:17" ht="15.75" customHeight="1" x14ac:dyDescent="0.25">
      <c r="P728" s="57"/>
      <c r="Q728" s="57"/>
    </row>
    <row r="729" spans="16:17" ht="15.75" customHeight="1" x14ac:dyDescent="0.25">
      <c r="P729" s="57"/>
      <c r="Q729" s="57"/>
    </row>
    <row r="730" spans="16:17" ht="15.75" customHeight="1" x14ac:dyDescent="0.25">
      <c r="P730" s="57"/>
      <c r="Q730" s="57"/>
    </row>
    <row r="731" spans="16:17" ht="15.75" customHeight="1" x14ac:dyDescent="0.25">
      <c r="P731" s="57"/>
      <c r="Q731" s="57"/>
    </row>
    <row r="732" spans="16:17" ht="15.75" customHeight="1" x14ac:dyDescent="0.25">
      <c r="P732" s="57"/>
      <c r="Q732" s="57"/>
    </row>
    <row r="733" spans="16:17" ht="15.75" customHeight="1" x14ac:dyDescent="0.25">
      <c r="P733" s="57"/>
      <c r="Q733" s="57"/>
    </row>
    <row r="734" spans="16:17" ht="15.75" customHeight="1" x14ac:dyDescent="0.25">
      <c r="P734" s="57"/>
      <c r="Q734" s="57"/>
    </row>
    <row r="735" spans="16:17" ht="15.75" customHeight="1" x14ac:dyDescent="0.25">
      <c r="P735" s="57"/>
      <c r="Q735" s="57"/>
    </row>
    <row r="736" spans="16:17" ht="15.75" customHeight="1" x14ac:dyDescent="0.25">
      <c r="P736" s="57"/>
      <c r="Q736" s="57"/>
    </row>
    <row r="737" spans="16:17" ht="15.75" customHeight="1" x14ac:dyDescent="0.25">
      <c r="P737" s="57"/>
      <c r="Q737" s="57"/>
    </row>
    <row r="738" spans="16:17" ht="15.75" customHeight="1" x14ac:dyDescent="0.25">
      <c r="P738" s="57"/>
      <c r="Q738" s="57"/>
    </row>
    <row r="739" spans="16:17" ht="15.75" customHeight="1" x14ac:dyDescent="0.25">
      <c r="P739" s="57"/>
      <c r="Q739" s="57"/>
    </row>
    <row r="740" spans="16:17" ht="15.75" customHeight="1" x14ac:dyDescent="0.25">
      <c r="P740" s="57"/>
      <c r="Q740" s="57"/>
    </row>
    <row r="741" spans="16:17" ht="15.75" customHeight="1" x14ac:dyDescent="0.25">
      <c r="P741" s="57"/>
      <c r="Q741" s="57"/>
    </row>
    <row r="742" spans="16:17" ht="15.75" customHeight="1" x14ac:dyDescent="0.25">
      <c r="P742" s="57"/>
      <c r="Q742" s="57"/>
    </row>
    <row r="743" spans="16:17" ht="15.75" customHeight="1" x14ac:dyDescent="0.25">
      <c r="P743" s="57"/>
      <c r="Q743" s="57"/>
    </row>
    <row r="744" spans="16:17" ht="15.75" customHeight="1" x14ac:dyDescent="0.25">
      <c r="P744" s="57"/>
      <c r="Q744" s="57"/>
    </row>
    <row r="745" spans="16:17" ht="15.75" customHeight="1" x14ac:dyDescent="0.25">
      <c r="P745" s="57"/>
      <c r="Q745" s="57"/>
    </row>
    <row r="746" spans="16:17" ht="15.75" customHeight="1" x14ac:dyDescent="0.25">
      <c r="P746" s="57"/>
      <c r="Q746" s="57"/>
    </row>
    <row r="747" spans="16:17" ht="15.75" customHeight="1" x14ac:dyDescent="0.25">
      <c r="P747" s="57"/>
      <c r="Q747" s="57"/>
    </row>
    <row r="748" spans="16:17" ht="15.75" customHeight="1" x14ac:dyDescent="0.25">
      <c r="P748" s="57"/>
      <c r="Q748" s="57"/>
    </row>
    <row r="749" spans="16:17" ht="15.75" customHeight="1" x14ac:dyDescent="0.25">
      <c r="P749" s="57"/>
      <c r="Q749" s="57"/>
    </row>
    <row r="750" spans="16:17" ht="15.75" customHeight="1" x14ac:dyDescent="0.25">
      <c r="P750" s="57"/>
      <c r="Q750" s="57"/>
    </row>
    <row r="751" spans="16:17" ht="15.75" customHeight="1" x14ac:dyDescent="0.25">
      <c r="P751" s="57"/>
      <c r="Q751" s="57"/>
    </row>
    <row r="752" spans="16:17" ht="15.75" customHeight="1" x14ac:dyDescent="0.25">
      <c r="P752" s="57"/>
      <c r="Q752" s="57"/>
    </row>
    <row r="753" spans="16:17" ht="15.75" customHeight="1" x14ac:dyDescent="0.25">
      <c r="P753" s="57"/>
      <c r="Q753" s="57"/>
    </row>
    <row r="754" spans="16:17" ht="15.75" customHeight="1" x14ac:dyDescent="0.25">
      <c r="P754" s="57"/>
      <c r="Q754" s="57"/>
    </row>
    <row r="755" spans="16:17" ht="15.75" customHeight="1" x14ac:dyDescent="0.25">
      <c r="P755" s="57"/>
      <c r="Q755" s="57"/>
    </row>
    <row r="756" spans="16:17" ht="15.75" customHeight="1" x14ac:dyDescent="0.25">
      <c r="P756" s="57"/>
      <c r="Q756" s="57"/>
    </row>
    <row r="757" spans="16:17" ht="15.75" customHeight="1" x14ac:dyDescent="0.25">
      <c r="P757" s="57"/>
      <c r="Q757" s="57"/>
    </row>
    <row r="758" spans="16:17" ht="15.75" customHeight="1" x14ac:dyDescent="0.25">
      <c r="P758" s="57"/>
      <c r="Q758" s="57"/>
    </row>
    <row r="759" spans="16:17" ht="15.75" customHeight="1" x14ac:dyDescent="0.25">
      <c r="P759" s="57"/>
      <c r="Q759" s="57"/>
    </row>
    <row r="760" spans="16:17" ht="15.75" customHeight="1" x14ac:dyDescent="0.25">
      <c r="P760" s="57"/>
      <c r="Q760" s="57"/>
    </row>
    <row r="761" spans="16:17" ht="15.75" customHeight="1" x14ac:dyDescent="0.25">
      <c r="P761" s="57"/>
      <c r="Q761" s="57"/>
    </row>
    <row r="762" spans="16:17" ht="15.75" customHeight="1" x14ac:dyDescent="0.25">
      <c r="P762" s="57"/>
      <c r="Q762" s="57"/>
    </row>
    <row r="763" spans="16:17" ht="15.75" customHeight="1" x14ac:dyDescent="0.25">
      <c r="P763" s="57"/>
      <c r="Q763" s="57"/>
    </row>
    <row r="764" spans="16:17" ht="15.75" customHeight="1" x14ac:dyDescent="0.25">
      <c r="P764" s="57"/>
      <c r="Q764" s="57"/>
    </row>
    <row r="765" spans="16:17" ht="15.75" customHeight="1" x14ac:dyDescent="0.25">
      <c r="P765" s="57"/>
      <c r="Q765" s="57"/>
    </row>
    <row r="766" spans="16:17" ht="15.75" customHeight="1" x14ac:dyDescent="0.25">
      <c r="P766" s="57"/>
      <c r="Q766" s="57"/>
    </row>
    <row r="767" spans="16:17" ht="15.75" customHeight="1" x14ac:dyDescent="0.25">
      <c r="P767" s="57"/>
      <c r="Q767" s="57"/>
    </row>
    <row r="768" spans="16:17" ht="15.75" customHeight="1" x14ac:dyDescent="0.25">
      <c r="P768" s="57"/>
      <c r="Q768" s="57"/>
    </row>
    <row r="769" spans="16:17" ht="15.75" customHeight="1" x14ac:dyDescent="0.25">
      <c r="P769" s="57"/>
      <c r="Q769" s="57"/>
    </row>
    <row r="770" spans="16:17" ht="15.75" customHeight="1" x14ac:dyDescent="0.25">
      <c r="P770" s="57"/>
      <c r="Q770" s="57"/>
    </row>
    <row r="771" spans="16:17" ht="15.75" customHeight="1" x14ac:dyDescent="0.25">
      <c r="P771" s="57"/>
      <c r="Q771" s="57"/>
    </row>
    <row r="772" spans="16:17" ht="15.75" customHeight="1" x14ac:dyDescent="0.25">
      <c r="P772" s="57"/>
      <c r="Q772" s="57"/>
    </row>
    <row r="773" spans="16:17" ht="15.75" customHeight="1" x14ac:dyDescent="0.25">
      <c r="P773" s="57"/>
      <c r="Q773" s="57"/>
    </row>
    <row r="774" spans="16:17" ht="15.75" customHeight="1" x14ac:dyDescent="0.25">
      <c r="P774" s="57"/>
      <c r="Q774" s="57"/>
    </row>
    <row r="775" spans="16:17" ht="15.75" customHeight="1" x14ac:dyDescent="0.25">
      <c r="P775" s="57"/>
      <c r="Q775" s="57"/>
    </row>
    <row r="776" spans="16:17" ht="15.75" customHeight="1" x14ac:dyDescent="0.25">
      <c r="P776" s="57"/>
      <c r="Q776" s="57"/>
    </row>
    <row r="777" spans="16:17" ht="15.75" customHeight="1" x14ac:dyDescent="0.25">
      <c r="P777" s="57"/>
      <c r="Q777" s="57"/>
    </row>
    <row r="778" spans="16:17" ht="15.75" customHeight="1" x14ac:dyDescent="0.25">
      <c r="P778" s="57"/>
      <c r="Q778" s="57"/>
    </row>
    <row r="779" spans="16:17" ht="15.75" customHeight="1" x14ac:dyDescent="0.25">
      <c r="P779" s="57"/>
      <c r="Q779" s="57"/>
    </row>
    <row r="780" spans="16:17" ht="15.75" customHeight="1" x14ac:dyDescent="0.25">
      <c r="P780" s="57"/>
      <c r="Q780" s="57"/>
    </row>
    <row r="781" spans="16:17" ht="15.75" customHeight="1" x14ac:dyDescent="0.25">
      <c r="P781" s="57"/>
      <c r="Q781" s="57"/>
    </row>
    <row r="782" spans="16:17" ht="15.75" customHeight="1" x14ac:dyDescent="0.25">
      <c r="P782" s="57"/>
      <c r="Q782" s="57"/>
    </row>
    <row r="783" spans="16:17" ht="15.75" customHeight="1" x14ac:dyDescent="0.25">
      <c r="P783" s="57"/>
      <c r="Q783" s="57"/>
    </row>
    <row r="784" spans="16:17" ht="15.75" customHeight="1" x14ac:dyDescent="0.25">
      <c r="P784" s="57"/>
      <c r="Q784" s="57"/>
    </row>
    <row r="785" spans="16:17" ht="15.75" customHeight="1" x14ac:dyDescent="0.25">
      <c r="P785" s="57"/>
      <c r="Q785" s="57"/>
    </row>
    <row r="786" spans="16:17" ht="15.75" customHeight="1" x14ac:dyDescent="0.25">
      <c r="P786" s="57"/>
      <c r="Q786" s="57"/>
    </row>
    <row r="787" spans="16:17" ht="15.75" customHeight="1" x14ac:dyDescent="0.25">
      <c r="P787" s="57"/>
      <c r="Q787" s="57"/>
    </row>
    <row r="788" spans="16:17" ht="15.75" customHeight="1" x14ac:dyDescent="0.25">
      <c r="P788" s="57"/>
      <c r="Q788" s="57"/>
    </row>
    <row r="789" spans="16:17" ht="15.75" customHeight="1" x14ac:dyDescent="0.25">
      <c r="P789" s="57"/>
      <c r="Q789" s="57"/>
    </row>
    <row r="790" spans="16:17" ht="15.75" customHeight="1" x14ac:dyDescent="0.25">
      <c r="P790" s="57"/>
      <c r="Q790" s="57"/>
    </row>
    <row r="791" spans="16:17" ht="15.75" customHeight="1" x14ac:dyDescent="0.25">
      <c r="P791" s="57"/>
      <c r="Q791" s="57"/>
    </row>
    <row r="792" spans="16:17" ht="15.75" customHeight="1" x14ac:dyDescent="0.25">
      <c r="P792" s="57"/>
      <c r="Q792" s="57"/>
    </row>
    <row r="793" spans="16:17" ht="15.75" customHeight="1" x14ac:dyDescent="0.25">
      <c r="P793" s="57"/>
      <c r="Q793" s="57"/>
    </row>
    <row r="794" spans="16:17" ht="15.75" customHeight="1" x14ac:dyDescent="0.25">
      <c r="P794" s="57"/>
      <c r="Q794" s="57"/>
    </row>
    <row r="795" spans="16:17" ht="15.75" customHeight="1" x14ac:dyDescent="0.25">
      <c r="P795" s="57"/>
      <c r="Q795" s="57"/>
    </row>
    <row r="796" spans="16:17" ht="15.75" customHeight="1" x14ac:dyDescent="0.25">
      <c r="P796" s="57"/>
      <c r="Q796" s="57"/>
    </row>
    <row r="797" spans="16:17" ht="15.75" customHeight="1" x14ac:dyDescent="0.25">
      <c r="P797" s="57"/>
      <c r="Q797" s="57"/>
    </row>
    <row r="798" spans="16:17" ht="15.75" customHeight="1" x14ac:dyDescent="0.25">
      <c r="P798" s="57"/>
      <c r="Q798" s="57"/>
    </row>
    <row r="799" spans="16:17" ht="15.75" customHeight="1" x14ac:dyDescent="0.25">
      <c r="P799" s="57"/>
      <c r="Q799" s="57"/>
    </row>
    <row r="800" spans="16:17" ht="15.75" customHeight="1" x14ac:dyDescent="0.25">
      <c r="P800" s="57"/>
      <c r="Q800" s="57"/>
    </row>
    <row r="801" spans="16:17" ht="15.75" customHeight="1" x14ac:dyDescent="0.25">
      <c r="P801" s="57"/>
      <c r="Q801" s="57"/>
    </row>
    <row r="802" spans="16:17" ht="15.75" customHeight="1" x14ac:dyDescent="0.25">
      <c r="P802" s="57"/>
      <c r="Q802" s="57"/>
    </row>
    <row r="803" spans="16:17" ht="15.75" customHeight="1" x14ac:dyDescent="0.25">
      <c r="P803" s="57"/>
      <c r="Q803" s="57"/>
    </row>
    <row r="804" spans="16:17" ht="15.75" customHeight="1" x14ac:dyDescent="0.25">
      <c r="P804" s="57"/>
      <c r="Q804" s="57"/>
    </row>
    <row r="805" spans="16:17" ht="15.75" customHeight="1" x14ac:dyDescent="0.25">
      <c r="P805" s="57"/>
      <c r="Q805" s="57"/>
    </row>
    <row r="806" spans="16:17" ht="15.75" customHeight="1" x14ac:dyDescent="0.25">
      <c r="P806" s="57"/>
      <c r="Q806" s="57"/>
    </row>
    <row r="807" spans="16:17" ht="15.75" customHeight="1" x14ac:dyDescent="0.25">
      <c r="P807" s="57"/>
      <c r="Q807" s="57"/>
    </row>
    <row r="808" spans="16:17" ht="15.75" customHeight="1" x14ac:dyDescent="0.25">
      <c r="P808" s="57"/>
      <c r="Q808" s="57"/>
    </row>
    <row r="809" spans="16:17" ht="15.75" customHeight="1" x14ac:dyDescent="0.25">
      <c r="P809" s="57"/>
      <c r="Q809" s="57"/>
    </row>
    <row r="810" spans="16:17" ht="15.75" customHeight="1" x14ac:dyDescent="0.25">
      <c r="P810" s="57"/>
      <c r="Q810" s="57"/>
    </row>
    <row r="811" spans="16:17" ht="15.75" customHeight="1" x14ac:dyDescent="0.25">
      <c r="P811" s="57"/>
      <c r="Q811" s="57"/>
    </row>
    <row r="812" spans="16:17" ht="15.75" customHeight="1" x14ac:dyDescent="0.25">
      <c r="P812" s="57"/>
      <c r="Q812" s="57"/>
    </row>
    <row r="813" spans="16:17" ht="15.75" customHeight="1" x14ac:dyDescent="0.25">
      <c r="P813" s="57"/>
      <c r="Q813" s="57"/>
    </row>
    <row r="814" spans="16:17" ht="15.75" customHeight="1" x14ac:dyDescent="0.25">
      <c r="P814" s="57"/>
      <c r="Q814" s="57"/>
    </row>
    <row r="815" spans="16:17" ht="15.75" customHeight="1" x14ac:dyDescent="0.25">
      <c r="P815" s="57"/>
      <c r="Q815" s="57"/>
    </row>
    <row r="816" spans="16:17" ht="15.75" customHeight="1" x14ac:dyDescent="0.25">
      <c r="P816" s="57"/>
      <c r="Q816" s="57"/>
    </row>
    <row r="817" spans="16:17" ht="15.75" customHeight="1" x14ac:dyDescent="0.25">
      <c r="P817" s="57"/>
      <c r="Q817" s="57"/>
    </row>
    <row r="818" spans="16:17" ht="15.75" customHeight="1" x14ac:dyDescent="0.25">
      <c r="P818" s="57"/>
      <c r="Q818" s="57"/>
    </row>
    <row r="819" spans="16:17" ht="15.75" customHeight="1" x14ac:dyDescent="0.25">
      <c r="P819" s="57"/>
      <c r="Q819" s="57"/>
    </row>
    <row r="820" spans="16:17" ht="15.75" customHeight="1" x14ac:dyDescent="0.25">
      <c r="P820" s="57"/>
      <c r="Q820" s="57"/>
    </row>
    <row r="821" spans="16:17" ht="15.75" customHeight="1" x14ac:dyDescent="0.25">
      <c r="P821" s="57"/>
      <c r="Q821" s="57"/>
    </row>
    <row r="822" spans="16:17" ht="15.75" customHeight="1" x14ac:dyDescent="0.25">
      <c r="P822" s="57"/>
      <c r="Q822" s="57"/>
    </row>
    <row r="823" spans="16:17" ht="15.75" customHeight="1" x14ac:dyDescent="0.25">
      <c r="P823" s="57"/>
      <c r="Q823" s="57"/>
    </row>
    <row r="824" spans="16:17" ht="15.75" customHeight="1" x14ac:dyDescent="0.25">
      <c r="P824" s="57"/>
      <c r="Q824" s="57"/>
    </row>
    <row r="825" spans="16:17" ht="15.75" customHeight="1" x14ac:dyDescent="0.25">
      <c r="P825" s="57"/>
      <c r="Q825" s="57"/>
    </row>
    <row r="826" spans="16:17" ht="15.75" customHeight="1" x14ac:dyDescent="0.25">
      <c r="P826" s="57"/>
      <c r="Q826" s="57"/>
    </row>
    <row r="827" spans="16:17" ht="15.75" customHeight="1" x14ac:dyDescent="0.25">
      <c r="P827" s="57"/>
      <c r="Q827" s="57"/>
    </row>
    <row r="828" spans="16:17" ht="15.75" customHeight="1" x14ac:dyDescent="0.25">
      <c r="P828" s="57"/>
      <c r="Q828" s="57"/>
    </row>
    <row r="829" spans="16:17" ht="15.75" customHeight="1" x14ac:dyDescent="0.25">
      <c r="P829" s="57"/>
      <c r="Q829" s="57"/>
    </row>
    <row r="830" spans="16:17" ht="15.75" customHeight="1" x14ac:dyDescent="0.25">
      <c r="P830" s="57"/>
      <c r="Q830" s="57"/>
    </row>
    <row r="831" spans="16:17" ht="15.75" customHeight="1" x14ac:dyDescent="0.25">
      <c r="P831" s="57"/>
      <c r="Q831" s="57"/>
    </row>
    <row r="832" spans="16:17" ht="15.75" customHeight="1" x14ac:dyDescent="0.25">
      <c r="P832" s="57"/>
      <c r="Q832" s="57"/>
    </row>
    <row r="833" spans="16:17" ht="15.75" customHeight="1" x14ac:dyDescent="0.25">
      <c r="P833" s="57"/>
      <c r="Q833" s="57"/>
    </row>
    <row r="834" spans="16:17" ht="15.75" customHeight="1" x14ac:dyDescent="0.25">
      <c r="P834" s="57"/>
      <c r="Q834" s="57"/>
    </row>
    <row r="835" spans="16:17" ht="15.75" customHeight="1" x14ac:dyDescent="0.25">
      <c r="P835" s="57"/>
      <c r="Q835" s="57"/>
    </row>
    <row r="836" spans="16:17" ht="15.75" customHeight="1" x14ac:dyDescent="0.25">
      <c r="P836" s="57"/>
      <c r="Q836" s="57"/>
    </row>
    <row r="837" spans="16:17" ht="15.75" customHeight="1" x14ac:dyDescent="0.25">
      <c r="P837" s="57"/>
      <c r="Q837" s="57"/>
    </row>
    <row r="838" spans="16:17" ht="15.75" customHeight="1" x14ac:dyDescent="0.25">
      <c r="P838" s="57"/>
      <c r="Q838" s="57"/>
    </row>
    <row r="839" spans="16:17" ht="15.75" customHeight="1" x14ac:dyDescent="0.25">
      <c r="P839" s="57"/>
      <c r="Q839" s="57"/>
    </row>
    <row r="840" spans="16:17" ht="15.75" customHeight="1" x14ac:dyDescent="0.25">
      <c r="P840" s="57"/>
      <c r="Q840" s="57"/>
    </row>
    <row r="841" spans="16:17" ht="15.75" customHeight="1" x14ac:dyDescent="0.25">
      <c r="P841" s="57"/>
      <c r="Q841" s="57"/>
    </row>
    <row r="842" spans="16:17" ht="15.75" customHeight="1" x14ac:dyDescent="0.25">
      <c r="P842" s="57"/>
      <c r="Q842" s="57"/>
    </row>
    <row r="843" spans="16:17" ht="15.75" customHeight="1" x14ac:dyDescent="0.25">
      <c r="P843" s="57"/>
      <c r="Q843" s="57"/>
    </row>
    <row r="844" spans="16:17" ht="15.75" customHeight="1" x14ac:dyDescent="0.25">
      <c r="P844" s="57"/>
      <c r="Q844" s="57"/>
    </row>
    <row r="845" spans="16:17" ht="15.75" customHeight="1" x14ac:dyDescent="0.25">
      <c r="P845" s="57"/>
      <c r="Q845" s="57"/>
    </row>
    <row r="846" spans="16:17" ht="15.75" customHeight="1" x14ac:dyDescent="0.25">
      <c r="P846" s="57"/>
      <c r="Q846" s="57"/>
    </row>
    <row r="847" spans="16:17" ht="15.75" customHeight="1" x14ac:dyDescent="0.25">
      <c r="P847" s="57"/>
      <c r="Q847" s="57"/>
    </row>
    <row r="848" spans="16:17" ht="15.75" customHeight="1" x14ac:dyDescent="0.25">
      <c r="P848" s="57"/>
      <c r="Q848" s="57"/>
    </row>
    <row r="849" spans="16:17" ht="15.75" customHeight="1" x14ac:dyDescent="0.25">
      <c r="P849" s="57"/>
      <c r="Q849" s="57"/>
    </row>
    <row r="850" spans="16:17" ht="15.75" customHeight="1" x14ac:dyDescent="0.25">
      <c r="P850" s="57"/>
      <c r="Q850" s="57"/>
    </row>
    <row r="851" spans="16:17" ht="15.75" customHeight="1" x14ac:dyDescent="0.25">
      <c r="P851" s="57"/>
      <c r="Q851" s="57"/>
    </row>
    <row r="852" spans="16:17" ht="15.75" customHeight="1" x14ac:dyDescent="0.25">
      <c r="P852" s="57"/>
      <c r="Q852" s="57"/>
    </row>
    <row r="853" spans="16:17" ht="15.75" customHeight="1" x14ac:dyDescent="0.25">
      <c r="P853" s="57"/>
      <c r="Q853" s="57"/>
    </row>
    <row r="854" spans="16:17" ht="15.75" customHeight="1" x14ac:dyDescent="0.25">
      <c r="P854" s="57"/>
      <c r="Q854" s="57"/>
    </row>
    <row r="855" spans="16:17" ht="15.75" customHeight="1" x14ac:dyDescent="0.25">
      <c r="P855" s="57"/>
      <c r="Q855" s="57"/>
    </row>
    <row r="856" spans="16:17" ht="15.75" customHeight="1" x14ac:dyDescent="0.25">
      <c r="P856" s="57"/>
      <c r="Q856" s="57"/>
    </row>
    <row r="857" spans="16:17" ht="15.75" customHeight="1" x14ac:dyDescent="0.25">
      <c r="P857" s="57"/>
      <c r="Q857" s="57"/>
    </row>
    <row r="858" spans="16:17" ht="15.75" customHeight="1" x14ac:dyDescent="0.25">
      <c r="P858" s="57"/>
      <c r="Q858" s="57"/>
    </row>
    <row r="859" spans="16:17" ht="15.75" customHeight="1" x14ac:dyDescent="0.25">
      <c r="P859" s="57"/>
      <c r="Q859" s="57"/>
    </row>
    <row r="860" spans="16:17" ht="15.75" customHeight="1" x14ac:dyDescent="0.25">
      <c r="P860" s="57"/>
      <c r="Q860" s="57"/>
    </row>
    <row r="861" spans="16:17" ht="15.75" customHeight="1" x14ac:dyDescent="0.25">
      <c r="P861" s="57"/>
      <c r="Q861" s="57"/>
    </row>
    <row r="862" spans="16:17" ht="15.75" customHeight="1" x14ac:dyDescent="0.25">
      <c r="P862" s="57"/>
      <c r="Q862" s="57"/>
    </row>
    <row r="863" spans="16:17" ht="15.75" customHeight="1" x14ac:dyDescent="0.25">
      <c r="P863" s="57"/>
      <c r="Q863" s="57"/>
    </row>
    <row r="864" spans="16:17" ht="15.75" customHeight="1" x14ac:dyDescent="0.25">
      <c r="P864" s="57"/>
      <c r="Q864" s="57"/>
    </row>
    <row r="865" spans="16:17" ht="15.75" customHeight="1" x14ac:dyDescent="0.25">
      <c r="P865" s="57"/>
      <c r="Q865" s="57"/>
    </row>
    <row r="866" spans="16:17" ht="15.75" customHeight="1" x14ac:dyDescent="0.25">
      <c r="P866" s="57"/>
      <c r="Q866" s="57"/>
    </row>
    <row r="867" spans="16:17" ht="15.75" customHeight="1" x14ac:dyDescent="0.25">
      <c r="P867" s="57"/>
      <c r="Q867" s="57"/>
    </row>
    <row r="868" spans="16:17" ht="15.75" customHeight="1" x14ac:dyDescent="0.25">
      <c r="P868" s="57"/>
      <c r="Q868" s="57"/>
    </row>
    <row r="869" spans="16:17" ht="15.75" customHeight="1" x14ac:dyDescent="0.25">
      <c r="P869" s="57"/>
      <c r="Q869" s="57"/>
    </row>
    <row r="870" spans="16:17" ht="15.75" customHeight="1" x14ac:dyDescent="0.25">
      <c r="P870" s="57"/>
      <c r="Q870" s="57"/>
    </row>
    <row r="871" spans="16:17" ht="15.75" customHeight="1" x14ac:dyDescent="0.25">
      <c r="P871" s="57"/>
      <c r="Q871" s="57"/>
    </row>
    <row r="872" spans="16:17" ht="15.75" customHeight="1" x14ac:dyDescent="0.25">
      <c r="P872" s="57"/>
      <c r="Q872" s="57"/>
    </row>
    <row r="873" spans="16:17" ht="15.75" customHeight="1" x14ac:dyDescent="0.25">
      <c r="P873" s="57"/>
      <c r="Q873" s="57"/>
    </row>
    <row r="874" spans="16:17" ht="15.75" customHeight="1" x14ac:dyDescent="0.25">
      <c r="P874" s="57"/>
      <c r="Q874" s="57"/>
    </row>
    <row r="875" spans="16:17" ht="15.75" customHeight="1" x14ac:dyDescent="0.25">
      <c r="P875" s="57"/>
      <c r="Q875" s="57"/>
    </row>
    <row r="876" spans="16:17" ht="15.75" customHeight="1" x14ac:dyDescent="0.25">
      <c r="P876" s="57"/>
      <c r="Q876" s="57"/>
    </row>
    <row r="877" spans="16:17" ht="15.75" customHeight="1" x14ac:dyDescent="0.25">
      <c r="P877" s="57"/>
      <c r="Q877" s="57"/>
    </row>
    <row r="878" spans="16:17" ht="15.75" customHeight="1" x14ac:dyDescent="0.25">
      <c r="P878" s="57"/>
      <c r="Q878" s="57"/>
    </row>
    <row r="879" spans="16:17" ht="15.75" customHeight="1" x14ac:dyDescent="0.25">
      <c r="P879" s="57"/>
      <c r="Q879" s="57"/>
    </row>
    <row r="880" spans="16:17" ht="15.75" customHeight="1" x14ac:dyDescent="0.25">
      <c r="P880" s="57"/>
      <c r="Q880" s="57"/>
    </row>
    <row r="881" spans="16:17" ht="15.75" customHeight="1" x14ac:dyDescent="0.25">
      <c r="P881" s="57"/>
      <c r="Q881" s="57"/>
    </row>
    <row r="882" spans="16:17" ht="15.75" customHeight="1" x14ac:dyDescent="0.25">
      <c r="P882" s="57"/>
      <c r="Q882" s="57"/>
    </row>
    <row r="883" spans="16:17" ht="15.75" customHeight="1" x14ac:dyDescent="0.25">
      <c r="P883" s="57"/>
      <c r="Q883" s="57"/>
    </row>
    <row r="884" spans="16:17" ht="15.75" customHeight="1" x14ac:dyDescent="0.25">
      <c r="P884" s="57"/>
      <c r="Q884" s="57"/>
    </row>
    <row r="885" spans="16:17" ht="15.75" customHeight="1" x14ac:dyDescent="0.25">
      <c r="P885" s="57"/>
      <c r="Q885" s="57"/>
    </row>
    <row r="886" spans="16:17" ht="15.75" customHeight="1" x14ac:dyDescent="0.25">
      <c r="P886" s="57"/>
      <c r="Q886" s="57"/>
    </row>
    <row r="887" spans="16:17" ht="15.75" customHeight="1" x14ac:dyDescent="0.25">
      <c r="P887" s="57"/>
      <c r="Q887" s="57"/>
    </row>
    <row r="888" spans="16:17" ht="15.75" customHeight="1" x14ac:dyDescent="0.25">
      <c r="P888" s="57"/>
      <c r="Q888" s="57"/>
    </row>
    <row r="889" spans="16:17" ht="15.75" customHeight="1" x14ac:dyDescent="0.25">
      <c r="P889" s="57"/>
      <c r="Q889" s="57"/>
    </row>
    <row r="890" spans="16:17" ht="15.75" customHeight="1" x14ac:dyDescent="0.25">
      <c r="P890" s="57"/>
      <c r="Q890" s="57"/>
    </row>
    <row r="891" spans="16:17" ht="15.75" customHeight="1" x14ac:dyDescent="0.25">
      <c r="P891" s="57"/>
      <c r="Q891" s="57"/>
    </row>
    <row r="892" spans="16:17" ht="15.75" customHeight="1" x14ac:dyDescent="0.25">
      <c r="P892" s="57"/>
      <c r="Q892" s="57"/>
    </row>
    <row r="893" spans="16:17" ht="15.75" customHeight="1" x14ac:dyDescent="0.25">
      <c r="P893" s="57"/>
      <c r="Q893" s="57"/>
    </row>
    <row r="894" spans="16:17" ht="15.75" customHeight="1" x14ac:dyDescent="0.25">
      <c r="P894" s="57"/>
      <c r="Q894" s="57"/>
    </row>
    <row r="895" spans="16:17" ht="15.75" customHeight="1" x14ac:dyDescent="0.25">
      <c r="P895" s="57"/>
      <c r="Q895" s="57"/>
    </row>
    <row r="896" spans="16:17" ht="15.75" customHeight="1" x14ac:dyDescent="0.25">
      <c r="P896" s="57"/>
      <c r="Q896" s="57"/>
    </row>
    <row r="897" spans="16:17" ht="15.75" customHeight="1" x14ac:dyDescent="0.25">
      <c r="P897" s="57"/>
      <c r="Q897" s="57"/>
    </row>
    <row r="898" spans="16:17" ht="15.75" customHeight="1" x14ac:dyDescent="0.25">
      <c r="P898" s="57"/>
      <c r="Q898" s="57"/>
    </row>
    <row r="899" spans="16:17" ht="15.75" customHeight="1" x14ac:dyDescent="0.25">
      <c r="P899" s="57"/>
      <c r="Q899" s="57"/>
    </row>
    <row r="900" spans="16:17" ht="15.75" customHeight="1" x14ac:dyDescent="0.25">
      <c r="P900" s="57"/>
      <c r="Q900" s="57"/>
    </row>
    <row r="901" spans="16:17" ht="15.75" customHeight="1" x14ac:dyDescent="0.25">
      <c r="P901" s="57"/>
      <c r="Q901" s="57"/>
    </row>
    <row r="902" spans="16:17" ht="15.75" customHeight="1" x14ac:dyDescent="0.25">
      <c r="P902" s="57"/>
      <c r="Q902" s="57"/>
    </row>
    <row r="903" spans="16:17" ht="15.75" customHeight="1" x14ac:dyDescent="0.25">
      <c r="P903" s="57"/>
      <c r="Q903" s="57"/>
    </row>
    <row r="904" spans="16:17" ht="15.75" customHeight="1" x14ac:dyDescent="0.25">
      <c r="P904" s="57"/>
      <c r="Q904" s="57"/>
    </row>
    <row r="905" spans="16:17" ht="15.75" customHeight="1" x14ac:dyDescent="0.25">
      <c r="P905" s="57"/>
      <c r="Q905" s="57"/>
    </row>
    <row r="906" spans="16:17" ht="15.75" customHeight="1" x14ac:dyDescent="0.25">
      <c r="P906" s="57"/>
      <c r="Q906" s="57"/>
    </row>
    <row r="907" spans="16:17" ht="15.75" customHeight="1" x14ac:dyDescent="0.25">
      <c r="P907" s="57"/>
      <c r="Q907" s="57"/>
    </row>
    <row r="908" spans="16:17" ht="15.75" customHeight="1" x14ac:dyDescent="0.25">
      <c r="P908" s="57"/>
      <c r="Q908" s="57"/>
    </row>
    <row r="909" spans="16:17" ht="15.75" customHeight="1" x14ac:dyDescent="0.25">
      <c r="P909" s="57"/>
      <c r="Q909" s="57"/>
    </row>
    <row r="910" spans="16:17" ht="15.75" customHeight="1" x14ac:dyDescent="0.25">
      <c r="P910" s="57"/>
      <c r="Q910" s="57"/>
    </row>
    <row r="911" spans="16:17" ht="15.75" customHeight="1" x14ac:dyDescent="0.25">
      <c r="P911" s="57"/>
      <c r="Q911" s="57"/>
    </row>
    <row r="912" spans="16:17" ht="15.75" customHeight="1" x14ac:dyDescent="0.25">
      <c r="P912" s="57"/>
      <c r="Q912" s="57"/>
    </row>
    <row r="913" spans="16:17" ht="15.75" customHeight="1" x14ac:dyDescent="0.25">
      <c r="P913" s="57"/>
      <c r="Q913" s="57"/>
    </row>
    <row r="914" spans="16:17" ht="15.75" customHeight="1" x14ac:dyDescent="0.25">
      <c r="P914" s="57"/>
      <c r="Q914" s="57"/>
    </row>
    <row r="915" spans="16:17" ht="15.75" customHeight="1" x14ac:dyDescent="0.25">
      <c r="P915" s="57"/>
      <c r="Q915" s="57"/>
    </row>
    <row r="916" spans="16:17" ht="15.75" customHeight="1" x14ac:dyDescent="0.25">
      <c r="P916" s="57"/>
      <c r="Q916" s="57"/>
    </row>
    <row r="917" spans="16:17" ht="15.75" customHeight="1" x14ac:dyDescent="0.25">
      <c r="P917" s="57"/>
      <c r="Q917" s="57"/>
    </row>
    <row r="918" spans="16:17" ht="15.75" customHeight="1" x14ac:dyDescent="0.25">
      <c r="P918" s="57"/>
      <c r="Q918" s="57"/>
    </row>
    <row r="919" spans="16:17" ht="15.75" customHeight="1" x14ac:dyDescent="0.25">
      <c r="P919" s="57"/>
      <c r="Q919" s="57"/>
    </row>
    <row r="920" spans="16:17" ht="15.75" customHeight="1" x14ac:dyDescent="0.25">
      <c r="P920" s="57"/>
      <c r="Q920" s="57"/>
    </row>
    <row r="921" spans="16:17" ht="15.75" customHeight="1" x14ac:dyDescent="0.25">
      <c r="P921" s="57"/>
      <c r="Q921" s="57"/>
    </row>
    <row r="922" spans="16:17" ht="15.75" customHeight="1" x14ac:dyDescent="0.25">
      <c r="P922" s="57"/>
      <c r="Q922" s="57"/>
    </row>
    <row r="923" spans="16:17" ht="15.75" customHeight="1" x14ac:dyDescent="0.25">
      <c r="P923" s="57"/>
      <c r="Q923" s="57"/>
    </row>
    <row r="924" spans="16:17" ht="15.75" customHeight="1" x14ac:dyDescent="0.25">
      <c r="P924" s="57"/>
      <c r="Q924" s="57"/>
    </row>
    <row r="925" spans="16:17" ht="15.75" customHeight="1" x14ac:dyDescent="0.25">
      <c r="P925" s="57"/>
      <c r="Q925" s="57"/>
    </row>
    <row r="926" spans="16:17" ht="15.75" customHeight="1" x14ac:dyDescent="0.25">
      <c r="P926" s="57"/>
      <c r="Q926" s="57"/>
    </row>
    <row r="927" spans="16:17" ht="15.75" customHeight="1" x14ac:dyDescent="0.25">
      <c r="P927" s="57"/>
      <c r="Q927" s="57"/>
    </row>
    <row r="928" spans="16:17" ht="15.75" customHeight="1" x14ac:dyDescent="0.25">
      <c r="P928" s="57"/>
      <c r="Q928" s="57"/>
    </row>
    <row r="929" spans="16:17" ht="15.75" customHeight="1" x14ac:dyDescent="0.25">
      <c r="P929" s="57"/>
      <c r="Q929" s="57"/>
    </row>
    <row r="930" spans="16:17" ht="15.75" customHeight="1" x14ac:dyDescent="0.25">
      <c r="P930" s="57"/>
      <c r="Q930" s="57"/>
    </row>
    <row r="931" spans="16:17" ht="15.75" customHeight="1" x14ac:dyDescent="0.25">
      <c r="P931" s="57"/>
      <c r="Q931" s="57"/>
    </row>
    <row r="932" spans="16:17" ht="15.75" customHeight="1" x14ac:dyDescent="0.25">
      <c r="P932" s="57"/>
      <c r="Q932" s="57"/>
    </row>
    <row r="933" spans="16:17" ht="15.75" customHeight="1" x14ac:dyDescent="0.25">
      <c r="P933" s="57"/>
      <c r="Q933" s="57"/>
    </row>
    <row r="934" spans="16:17" ht="15.75" customHeight="1" x14ac:dyDescent="0.25">
      <c r="P934" s="57"/>
      <c r="Q934" s="57"/>
    </row>
    <row r="935" spans="16:17" ht="15.75" customHeight="1" x14ac:dyDescent="0.25">
      <c r="P935" s="57"/>
      <c r="Q935" s="57"/>
    </row>
    <row r="936" spans="16:17" ht="15.75" customHeight="1" x14ac:dyDescent="0.25">
      <c r="P936" s="57"/>
      <c r="Q936" s="57"/>
    </row>
    <row r="937" spans="16:17" ht="15.75" customHeight="1" x14ac:dyDescent="0.25">
      <c r="P937" s="57"/>
      <c r="Q937" s="57"/>
    </row>
    <row r="938" spans="16:17" ht="15.75" customHeight="1" x14ac:dyDescent="0.25">
      <c r="P938" s="57"/>
      <c r="Q938" s="57"/>
    </row>
    <row r="939" spans="16:17" ht="15.75" customHeight="1" x14ac:dyDescent="0.25">
      <c r="P939" s="57"/>
      <c r="Q939" s="57"/>
    </row>
    <row r="940" spans="16:17" ht="15.75" customHeight="1" x14ac:dyDescent="0.25">
      <c r="P940" s="57"/>
      <c r="Q940" s="57"/>
    </row>
    <row r="941" spans="16:17" ht="15.75" customHeight="1" x14ac:dyDescent="0.25">
      <c r="P941" s="57"/>
      <c r="Q941" s="57"/>
    </row>
    <row r="942" spans="16:17" ht="15.75" customHeight="1" x14ac:dyDescent="0.25">
      <c r="P942" s="57"/>
      <c r="Q942" s="57"/>
    </row>
    <row r="943" spans="16:17" ht="15.75" customHeight="1" x14ac:dyDescent="0.25">
      <c r="P943" s="57"/>
      <c r="Q943" s="57"/>
    </row>
    <row r="944" spans="16:17" ht="15.75" customHeight="1" x14ac:dyDescent="0.25">
      <c r="P944" s="57"/>
      <c r="Q944" s="57"/>
    </row>
    <row r="945" spans="16:17" ht="15.75" customHeight="1" x14ac:dyDescent="0.25">
      <c r="P945" s="57"/>
      <c r="Q945" s="57"/>
    </row>
    <row r="946" spans="16:17" ht="15.75" customHeight="1" x14ac:dyDescent="0.25">
      <c r="P946" s="57"/>
      <c r="Q946" s="57"/>
    </row>
    <row r="947" spans="16:17" ht="15.75" customHeight="1" x14ac:dyDescent="0.25">
      <c r="P947" s="57"/>
      <c r="Q947" s="57"/>
    </row>
    <row r="948" spans="16:17" ht="15.75" customHeight="1" x14ac:dyDescent="0.25">
      <c r="P948" s="57"/>
      <c r="Q948" s="57"/>
    </row>
    <row r="949" spans="16:17" ht="15.75" customHeight="1" x14ac:dyDescent="0.25">
      <c r="P949" s="57"/>
      <c r="Q949" s="57"/>
    </row>
    <row r="950" spans="16:17" ht="15.75" customHeight="1" x14ac:dyDescent="0.25">
      <c r="P950" s="57"/>
      <c r="Q950" s="57"/>
    </row>
    <row r="951" spans="16:17" ht="15.75" customHeight="1" x14ac:dyDescent="0.25">
      <c r="P951" s="57"/>
      <c r="Q951" s="57"/>
    </row>
    <row r="952" spans="16:17" ht="15.75" customHeight="1" x14ac:dyDescent="0.25">
      <c r="P952" s="57"/>
      <c r="Q952" s="57"/>
    </row>
    <row r="953" spans="16:17" ht="15.75" customHeight="1" x14ac:dyDescent="0.25">
      <c r="P953" s="57"/>
      <c r="Q953" s="57"/>
    </row>
    <row r="954" spans="16:17" ht="15.75" customHeight="1" x14ac:dyDescent="0.25">
      <c r="P954" s="57"/>
      <c r="Q954" s="57"/>
    </row>
    <row r="955" spans="16:17" ht="15.75" customHeight="1" x14ac:dyDescent="0.25">
      <c r="P955" s="57"/>
      <c r="Q955" s="57"/>
    </row>
    <row r="956" spans="16:17" ht="15.75" customHeight="1" x14ac:dyDescent="0.25">
      <c r="P956" s="57"/>
      <c r="Q956" s="57"/>
    </row>
    <row r="957" spans="16:17" ht="15.75" customHeight="1" x14ac:dyDescent="0.25">
      <c r="P957" s="57"/>
      <c r="Q957" s="57"/>
    </row>
    <row r="958" spans="16:17" ht="15.75" customHeight="1" x14ac:dyDescent="0.25">
      <c r="P958" s="57"/>
      <c r="Q958" s="57"/>
    </row>
    <row r="959" spans="16:17" ht="15.75" customHeight="1" x14ac:dyDescent="0.25">
      <c r="P959" s="57"/>
      <c r="Q959" s="57"/>
    </row>
    <row r="960" spans="16:17" ht="15.75" customHeight="1" x14ac:dyDescent="0.25">
      <c r="P960" s="57"/>
      <c r="Q960" s="57"/>
    </row>
    <row r="961" spans="16:17" ht="15.75" customHeight="1" x14ac:dyDescent="0.25">
      <c r="P961" s="57"/>
      <c r="Q961" s="57"/>
    </row>
    <row r="962" spans="16:17" ht="15.75" customHeight="1" x14ac:dyDescent="0.25">
      <c r="P962" s="57"/>
      <c r="Q962" s="57"/>
    </row>
    <row r="963" spans="16:17" ht="15.75" customHeight="1" x14ac:dyDescent="0.25">
      <c r="P963" s="57"/>
      <c r="Q963" s="57"/>
    </row>
    <row r="964" spans="16:17" ht="15.75" customHeight="1" x14ac:dyDescent="0.25">
      <c r="P964" s="57"/>
      <c r="Q964" s="57"/>
    </row>
    <row r="965" spans="16:17" ht="15.75" customHeight="1" x14ac:dyDescent="0.25">
      <c r="P965" s="57"/>
      <c r="Q965" s="57"/>
    </row>
    <row r="966" spans="16:17" ht="15.75" customHeight="1" x14ac:dyDescent="0.25">
      <c r="P966" s="57"/>
      <c r="Q966" s="57"/>
    </row>
    <row r="967" spans="16:17" ht="15.75" customHeight="1" x14ac:dyDescent="0.25">
      <c r="P967" s="57"/>
      <c r="Q967" s="57"/>
    </row>
    <row r="968" spans="16:17" ht="15.75" customHeight="1" x14ac:dyDescent="0.25">
      <c r="P968" s="57"/>
      <c r="Q968" s="57"/>
    </row>
    <row r="969" spans="16:17" ht="15.75" customHeight="1" x14ac:dyDescent="0.25">
      <c r="P969" s="57"/>
      <c r="Q969" s="57"/>
    </row>
    <row r="970" spans="16:17" ht="15.75" customHeight="1" x14ac:dyDescent="0.25">
      <c r="P970" s="57"/>
      <c r="Q970" s="57"/>
    </row>
    <row r="971" spans="16:17" ht="15.75" customHeight="1" x14ac:dyDescent="0.25">
      <c r="P971" s="57"/>
      <c r="Q971" s="57"/>
    </row>
    <row r="972" spans="16:17" ht="15.75" customHeight="1" x14ac:dyDescent="0.25">
      <c r="P972" s="57"/>
      <c r="Q972" s="57"/>
    </row>
    <row r="973" spans="16:17" ht="15.75" customHeight="1" x14ac:dyDescent="0.25">
      <c r="P973" s="57"/>
      <c r="Q973" s="57"/>
    </row>
    <row r="974" spans="16:17" ht="15.75" customHeight="1" x14ac:dyDescent="0.25">
      <c r="P974" s="57"/>
      <c r="Q974" s="57"/>
    </row>
    <row r="975" spans="16:17" ht="15.75" customHeight="1" x14ac:dyDescent="0.25">
      <c r="P975" s="57"/>
      <c r="Q975" s="57"/>
    </row>
    <row r="976" spans="16:17" ht="15.75" customHeight="1" x14ac:dyDescent="0.25">
      <c r="P976" s="57"/>
      <c r="Q976" s="57"/>
    </row>
    <row r="977" spans="16:17" ht="15.75" customHeight="1" x14ac:dyDescent="0.25">
      <c r="P977" s="57"/>
      <c r="Q977" s="57"/>
    </row>
    <row r="978" spans="16:17" ht="15.75" customHeight="1" x14ac:dyDescent="0.25">
      <c r="P978" s="57"/>
      <c r="Q978" s="57"/>
    </row>
    <row r="979" spans="16:17" ht="15.75" customHeight="1" x14ac:dyDescent="0.25">
      <c r="P979" s="57"/>
      <c r="Q979" s="57"/>
    </row>
    <row r="980" spans="16:17" ht="15.75" customHeight="1" x14ac:dyDescent="0.25">
      <c r="P980" s="57"/>
      <c r="Q980" s="57"/>
    </row>
    <row r="981" spans="16:17" ht="15.75" customHeight="1" x14ac:dyDescent="0.25">
      <c r="P981" s="57"/>
      <c r="Q981" s="57"/>
    </row>
    <row r="982" spans="16:17" ht="15.75" customHeight="1" x14ac:dyDescent="0.25">
      <c r="P982" s="57"/>
      <c r="Q982" s="57"/>
    </row>
    <row r="983" spans="16:17" ht="15.75" customHeight="1" x14ac:dyDescent="0.25">
      <c r="P983" s="57"/>
      <c r="Q983" s="57"/>
    </row>
    <row r="984" spans="16:17" ht="15.75" customHeight="1" x14ac:dyDescent="0.25">
      <c r="P984" s="57"/>
      <c r="Q984" s="57"/>
    </row>
    <row r="985" spans="16:17" ht="15.75" customHeight="1" x14ac:dyDescent="0.25">
      <c r="P985" s="57"/>
      <c r="Q985" s="57"/>
    </row>
    <row r="986" spans="16:17" ht="15.75" customHeight="1" x14ac:dyDescent="0.25">
      <c r="P986" s="57"/>
      <c r="Q986" s="57"/>
    </row>
    <row r="987" spans="16:17" ht="15.75" customHeight="1" x14ac:dyDescent="0.25">
      <c r="P987" s="57"/>
      <c r="Q987" s="57"/>
    </row>
    <row r="988" spans="16:17" ht="15.75" customHeight="1" x14ac:dyDescent="0.25">
      <c r="P988" s="57"/>
      <c r="Q988" s="57"/>
    </row>
    <row r="989" spans="16:17" ht="15.75" customHeight="1" x14ac:dyDescent="0.25">
      <c r="P989" s="57"/>
      <c r="Q989" s="57"/>
    </row>
    <row r="990" spans="16:17" ht="15.75" customHeight="1" x14ac:dyDescent="0.25">
      <c r="P990" s="57"/>
      <c r="Q990" s="57"/>
    </row>
    <row r="991" spans="16:17" ht="15.75" customHeight="1" x14ac:dyDescent="0.25">
      <c r="P991" s="57"/>
      <c r="Q991" s="57"/>
    </row>
    <row r="992" spans="16:17" ht="15.75" customHeight="1" x14ac:dyDescent="0.25">
      <c r="P992" s="57"/>
      <c r="Q992" s="57"/>
    </row>
    <row r="993" spans="16:17" ht="15.75" customHeight="1" x14ac:dyDescent="0.25">
      <c r="P993" s="57"/>
      <c r="Q993" s="57"/>
    </row>
    <row r="994" spans="16:17" ht="15.75" customHeight="1" x14ac:dyDescent="0.25">
      <c r="P994" s="57"/>
      <c r="Q994" s="57"/>
    </row>
    <row r="995" spans="16:17" ht="15.75" customHeight="1" x14ac:dyDescent="0.25">
      <c r="P995" s="57"/>
      <c r="Q995" s="57"/>
    </row>
    <row r="996" spans="16:17" ht="15.75" customHeight="1" x14ac:dyDescent="0.25">
      <c r="P996" s="57"/>
      <c r="Q996" s="57"/>
    </row>
    <row r="997" spans="16:17" ht="15.75" customHeight="1" x14ac:dyDescent="0.25">
      <c r="P997" s="57"/>
      <c r="Q997" s="57"/>
    </row>
    <row r="998" spans="16:17" ht="15.75" customHeight="1" x14ac:dyDescent="0.25">
      <c r="P998" s="57"/>
      <c r="Q998" s="57"/>
    </row>
    <row r="999" spans="16:17" ht="15.75" customHeight="1" x14ac:dyDescent="0.25">
      <c r="P999" s="57"/>
      <c r="Q999" s="57"/>
    </row>
    <row r="1000" spans="16:17" ht="15.75" customHeight="1" x14ac:dyDescent="0.25">
      <c r="P1000" s="57"/>
      <c r="Q1000" s="57"/>
    </row>
  </sheetData>
  <conditionalFormatting sqref="R76:S1000 N61:O75 R1:S36 R59:S60 N37:O58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Zepto</vt:lpstr>
      <vt:lpstr>Swiggy</vt:lpstr>
      <vt:lpstr>Blinkit</vt:lpstr>
      <vt:lpstr>BigBasket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irfan shaik</cp:lastModifiedBy>
  <dcterms:modified xsi:type="dcterms:W3CDTF">2025-08-30T10:59:54Z</dcterms:modified>
</cp:coreProperties>
</file>