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s.chauhan\Desktop\"/>
    </mc:Choice>
  </mc:AlternateContent>
  <bookViews>
    <workbookView xWindow="0" yWindow="0" windowWidth="24000" windowHeight="13740"/>
  </bookViews>
  <sheets>
    <sheet name="Bladder cancer pradeep 030424" sheetId="3" r:id="rId1"/>
    <sheet name="Bladder cancer" sheetId="1" r:id="rId2"/>
  </sheets>
  <definedNames>
    <definedName name="_xlnm._FilterDatabase" localSheetId="1" hidden="1">'Bladder cancer'!$A$1:$BK$110</definedName>
    <definedName name="_xlnm._FilterDatabase" localSheetId="0" hidden="1">'Bladder cancer pradeep 030424'!$A$1:$BI$110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0" i="3" l="1"/>
  <c r="AT2" i="3"/>
  <c r="AY110" i="3" l="1"/>
  <c r="AT110" i="3"/>
  <c r="AY109" i="3"/>
  <c r="AT109" i="3"/>
  <c r="AY108" i="3"/>
  <c r="AT108" i="3"/>
  <c r="AY107" i="3"/>
  <c r="AT107" i="3"/>
  <c r="AY106" i="3"/>
  <c r="AT106" i="3"/>
  <c r="AY105" i="3"/>
  <c r="AT105" i="3"/>
  <c r="AY104" i="3"/>
  <c r="AT104" i="3"/>
  <c r="AY103" i="3"/>
  <c r="AT103" i="3"/>
  <c r="AY102" i="3"/>
  <c r="AT102" i="3"/>
  <c r="AY101" i="3"/>
  <c r="AT101" i="3"/>
  <c r="AY100" i="3"/>
  <c r="AT100" i="3"/>
  <c r="AY99" i="3"/>
  <c r="AT99" i="3"/>
  <c r="AY98" i="3"/>
  <c r="AT98" i="3"/>
  <c r="AY97" i="3"/>
  <c r="AT97" i="3"/>
  <c r="AY96" i="3"/>
  <c r="AT96" i="3"/>
  <c r="AY95" i="3"/>
  <c r="AT95" i="3"/>
  <c r="AY94" i="3"/>
  <c r="AT94" i="3"/>
  <c r="AY93" i="3"/>
  <c r="AT93" i="3"/>
  <c r="AY92" i="3"/>
  <c r="AT92" i="3"/>
  <c r="AY91" i="3"/>
  <c r="AT91" i="3"/>
  <c r="AY90" i="3"/>
  <c r="AT90" i="3"/>
  <c r="AY89" i="3"/>
  <c r="AT89" i="3"/>
  <c r="AY88" i="3"/>
  <c r="AT88" i="3"/>
  <c r="AY87" i="3"/>
  <c r="AT87" i="3"/>
  <c r="AY86" i="3"/>
  <c r="AT86" i="3"/>
  <c r="AY85" i="3"/>
  <c r="AT85" i="3"/>
  <c r="AY84" i="3"/>
  <c r="AT84" i="3"/>
  <c r="AY83" i="3"/>
  <c r="AT83" i="3"/>
  <c r="AY82" i="3"/>
  <c r="AT82" i="3"/>
  <c r="AY81" i="3"/>
  <c r="AT81" i="3"/>
  <c r="AY80" i="3"/>
  <c r="AT80" i="3"/>
  <c r="AY79" i="3"/>
  <c r="AT79" i="3"/>
  <c r="AY78" i="3"/>
  <c r="AT78" i="3"/>
  <c r="AY77" i="3"/>
  <c r="AT77" i="3"/>
  <c r="AY76" i="3"/>
  <c r="AT76" i="3"/>
  <c r="AY75" i="3"/>
  <c r="AT75" i="3"/>
  <c r="AY74" i="3"/>
  <c r="AT74" i="3"/>
  <c r="AY73" i="3"/>
  <c r="AT73" i="3"/>
  <c r="AY72" i="3"/>
  <c r="AT72" i="3"/>
  <c r="AY71" i="3"/>
  <c r="AT71" i="3"/>
  <c r="AY70" i="3"/>
  <c r="AT70" i="3"/>
  <c r="AY69" i="3"/>
  <c r="AT69" i="3"/>
  <c r="AY68" i="3"/>
  <c r="AT68" i="3"/>
  <c r="AY67" i="3"/>
  <c r="AT67" i="3"/>
  <c r="AY66" i="3"/>
  <c r="AT66" i="3"/>
  <c r="AY65" i="3"/>
  <c r="AT65" i="3"/>
  <c r="AY64" i="3"/>
  <c r="AT64" i="3"/>
  <c r="AY63" i="3"/>
  <c r="AT63" i="3"/>
  <c r="AY62" i="3"/>
  <c r="AT62" i="3"/>
  <c r="AY61" i="3"/>
  <c r="AT61" i="3"/>
  <c r="AY60" i="3"/>
  <c r="AT60" i="3"/>
  <c r="AY59" i="3"/>
  <c r="AT59" i="3"/>
  <c r="AY58" i="3"/>
  <c r="AT58" i="3"/>
  <c r="AY57" i="3"/>
  <c r="AT57" i="3"/>
  <c r="AY56" i="3"/>
  <c r="AT56" i="3"/>
  <c r="AY55" i="3"/>
  <c r="AT55" i="3"/>
  <c r="AY54" i="3"/>
  <c r="AY53" i="3"/>
  <c r="AT53" i="3"/>
  <c r="AY52" i="3"/>
  <c r="AT52" i="3"/>
  <c r="AY51" i="3"/>
  <c r="AT51" i="3"/>
  <c r="AY50" i="3"/>
  <c r="AT50" i="3"/>
  <c r="AY49" i="3"/>
  <c r="AT49" i="3"/>
  <c r="AY48" i="3"/>
  <c r="AT48" i="3"/>
  <c r="AY47" i="3"/>
  <c r="AT47" i="3"/>
  <c r="AY46" i="3"/>
  <c r="AT46" i="3"/>
  <c r="AY45" i="3"/>
  <c r="AT45" i="3"/>
  <c r="AY44" i="3"/>
  <c r="AT44" i="3"/>
  <c r="AY43" i="3"/>
  <c r="AY42" i="3"/>
  <c r="AT42" i="3"/>
  <c r="AY41" i="3"/>
  <c r="AY40" i="3"/>
  <c r="AY39" i="3"/>
  <c r="AY38" i="3"/>
  <c r="AT38" i="3"/>
  <c r="AY37" i="3"/>
  <c r="AT37" i="3"/>
  <c r="AY36" i="3"/>
  <c r="AT36" i="3"/>
  <c r="AY35" i="3"/>
  <c r="AT35" i="3"/>
  <c r="AY34" i="3"/>
  <c r="AT34" i="3"/>
  <c r="AY33" i="3"/>
  <c r="AT33" i="3"/>
  <c r="AY32" i="3"/>
  <c r="AY31" i="3"/>
  <c r="AY30" i="3"/>
  <c r="AT30" i="3"/>
  <c r="AY29" i="3"/>
  <c r="AT29" i="3"/>
  <c r="AY28" i="3"/>
  <c r="AT28" i="3"/>
  <c r="AY27" i="3"/>
  <c r="AT27" i="3"/>
  <c r="AY26" i="3"/>
  <c r="AT26" i="3"/>
  <c r="AY25" i="3"/>
  <c r="AT25" i="3"/>
  <c r="AY24" i="3"/>
  <c r="AT24" i="3"/>
  <c r="AY23" i="3"/>
  <c r="AT23" i="3"/>
  <c r="AY22" i="3"/>
  <c r="AT22" i="3"/>
  <c r="AY21" i="3"/>
  <c r="AT21" i="3"/>
  <c r="AY20" i="3"/>
  <c r="AT20" i="3"/>
  <c r="AY19" i="3"/>
  <c r="AT19" i="3"/>
  <c r="AY18" i="3"/>
  <c r="AY17" i="3"/>
  <c r="AY16" i="3"/>
  <c r="AY15" i="3"/>
  <c r="AY14" i="3"/>
  <c r="AT14" i="3"/>
  <c r="AY13" i="3"/>
  <c r="AT13" i="3"/>
  <c r="AY12" i="3"/>
  <c r="AT12" i="3"/>
  <c r="AY11" i="3"/>
  <c r="AT11" i="3"/>
  <c r="AY9" i="3"/>
  <c r="AT9" i="3"/>
  <c r="AY8" i="3"/>
  <c r="AT8" i="3"/>
  <c r="AY7" i="3"/>
  <c r="AT7" i="3"/>
  <c r="AY6" i="3"/>
  <c r="AY5" i="3"/>
  <c r="AT5" i="3"/>
  <c r="AY4" i="3"/>
  <c r="AT4" i="3"/>
  <c r="AY3" i="3"/>
  <c r="AT3" i="3"/>
  <c r="AY2" i="3"/>
  <c r="AU2" i="1" l="1"/>
  <c r="BA110" i="1"/>
  <c r="AU110" i="1"/>
  <c r="BA109" i="1"/>
  <c r="AU109" i="1"/>
  <c r="BA108" i="1"/>
  <c r="AU108" i="1"/>
  <c r="BA107" i="1"/>
  <c r="AU107" i="1"/>
  <c r="BA106" i="1"/>
  <c r="AU106" i="1"/>
  <c r="BA105" i="1"/>
  <c r="AU105" i="1"/>
  <c r="BA104" i="1"/>
  <c r="AU104" i="1"/>
  <c r="BA103" i="1"/>
  <c r="AU103" i="1"/>
  <c r="BA102" i="1"/>
  <c r="AU102" i="1"/>
  <c r="BA101" i="1"/>
  <c r="AU101" i="1"/>
  <c r="BA100" i="1"/>
  <c r="AU100" i="1"/>
  <c r="BA99" i="1"/>
  <c r="AU99" i="1"/>
  <c r="BA98" i="1"/>
  <c r="AU98" i="1"/>
  <c r="BA97" i="1"/>
  <c r="AU97" i="1"/>
  <c r="BA96" i="1"/>
  <c r="AU96" i="1"/>
  <c r="BA95" i="1"/>
  <c r="AU95" i="1"/>
  <c r="BA94" i="1"/>
  <c r="AU94" i="1"/>
  <c r="BA93" i="1"/>
  <c r="AU93" i="1"/>
  <c r="BA92" i="1"/>
  <c r="AU92" i="1"/>
  <c r="BA91" i="1"/>
  <c r="AU91" i="1"/>
  <c r="BA90" i="1"/>
  <c r="AU90" i="1"/>
  <c r="BA89" i="1"/>
  <c r="AU89" i="1"/>
  <c r="BA88" i="1"/>
  <c r="AU88" i="1"/>
  <c r="BA87" i="1"/>
  <c r="AU87" i="1"/>
  <c r="BA86" i="1"/>
  <c r="AU86" i="1"/>
  <c r="BA85" i="1"/>
  <c r="AU85" i="1"/>
  <c r="BA84" i="1"/>
  <c r="AU84" i="1"/>
  <c r="BA83" i="1"/>
  <c r="AU83" i="1"/>
  <c r="BA82" i="1"/>
  <c r="AU82" i="1"/>
  <c r="BA81" i="1"/>
  <c r="AU81" i="1"/>
  <c r="BA80" i="1"/>
  <c r="AU80" i="1"/>
  <c r="BA79" i="1"/>
  <c r="AU79" i="1"/>
  <c r="BA78" i="1"/>
  <c r="AU78" i="1"/>
  <c r="BA77" i="1"/>
  <c r="AU77" i="1"/>
  <c r="BA76" i="1"/>
  <c r="AU76" i="1"/>
  <c r="BA75" i="1"/>
  <c r="AU75" i="1"/>
  <c r="BA74" i="1"/>
  <c r="AU74" i="1"/>
  <c r="BA73" i="1"/>
  <c r="AU73" i="1"/>
  <c r="BA72" i="1"/>
  <c r="AU72" i="1"/>
  <c r="BA71" i="1"/>
  <c r="AU71" i="1"/>
  <c r="BA70" i="1"/>
  <c r="AU70" i="1"/>
  <c r="BA69" i="1"/>
  <c r="AU69" i="1"/>
  <c r="BA68" i="1"/>
  <c r="AU68" i="1"/>
  <c r="BA67" i="1"/>
  <c r="AU67" i="1"/>
  <c r="BA66" i="1"/>
  <c r="AU66" i="1"/>
  <c r="BA65" i="1"/>
  <c r="AU65" i="1"/>
  <c r="BA64" i="1"/>
  <c r="AU64" i="1"/>
  <c r="BA63" i="1"/>
  <c r="AU63" i="1"/>
  <c r="BA62" i="1"/>
  <c r="AU62" i="1"/>
  <c r="BA61" i="1"/>
  <c r="AU61" i="1"/>
  <c r="BA60" i="1"/>
  <c r="AU60" i="1"/>
  <c r="BA59" i="1"/>
  <c r="AU59" i="1"/>
  <c r="BA58" i="1"/>
  <c r="AU58" i="1"/>
  <c r="BA57" i="1"/>
  <c r="AU57" i="1"/>
  <c r="BA56" i="1"/>
  <c r="AU56" i="1"/>
  <c r="BA55" i="1"/>
  <c r="AU55" i="1"/>
  <c r="BA54" i="1"/>
  <c r="BA53" i="1"/>
  <c r="AU53" i="1"/>
  <c r="BA52" i="1"/>
  <c r="AU52" i="1"/>
  <c r="BA51" i="1"/>
  <c r="AU51" i="1"/>
  <c r="BA50" i="1"/>
  <c r="AU50" i="1"/>
  <c r="BA49" i="1"/>
  <c r="AU49" i="1"/>
  <c r="BA48" i="1"/>
  <c r="AU48" i="1"/>
  <c r="BA47" i="1"/>
  <c r="AU47" i="1"/>
  <c r="BA46" i="1"/>
  <c r="AU46" i="1"/>
  <c r="BA45" i="1"/>
  <c r="AU45" i="1"/>
  <c r="BA44" i="1"/>
  <c r="AU44" i="1"/>
  <c r="BA43" i="1"/>
  <c r="BA42" i="1"/>
  <c r="AU42" i="1"/>
  <c r="BA41" i="1"/>
  <c r="BA40" i="1"/>
  <c r="BA39" i="1"/>
  <c r="BA38" i="1"/>
  <c r="AU38" i="1"/>
  <c r="BA37" i="1"/>
  <c r="AU37" i="1"/>
  <c r="BA36" i="1"/>
  <c r="AU36" i="1"/>
  <c r="BA35" i="1"/>
  <c r="AU35" i="1"/>
  <c r="BA34" i="1"/>
  <c r="AU34" i="1"/>
  <c r="BA33" i="1"/>
  <c r="AU33" i="1"/>
  <c r="BA32" i="1"/>
  <c r="BA31" i="1"/>
  <c r="BA30" i="1"/>
  <c r="AU30" i="1"/>
  <c r="BA29" i="1"/>
  <c r="AU29" i="1"/>
  <c r="BA28" i="1"/>
  <c r="AU28" i="1"/>
  <c r="BA27" i="1"/>
  <c r="AU27" i="1"/>
  <c r="BA26" i="1"/>
  <c r="AU26" i="1"/>
  <c r="BA25" i="1"/>
  <c r="AU25" i="1"/>
  <c r="BA24" i="1"/>
  <c r="AU24" i="1"/>
  <c r="BA23" i="1"/>
  <c r="AU23" i="1"/>
  <c r="BA22" i="1"/>
  <c r="AU22" i="1"/>
  <c r="BA21" i="1"/>
  <c r="AU21" i="1"/>
  <c r="BA20" i="1"/>
  <c r="AU20" i="1"/>
  <c r="BA19" i="1"/>
  <c r="AU19" i="1"/>
  <c r="BA18" i="1"/>
  <c r="BA17" i="1"/>
  <c r="BA16" i="1"/>
  <c r="BA15" i="1"/>
  <c r="BA14" i="1"/>
  <c r="AU14" i="1"/>
  <c r="BA13" i="1"/>
  <c r="AU13" i="1"/>
  <c r="BA12" i="1"/>
  <c r="AU12" i="1"/>
  <c r="BA11" i="1"/>
  <c r="AU11" i="1"/>
  <c r="BA10" i="1"/>
  <c r="BA9" i="1"/>
  <c r="AU9" i="1"/>
  <c r="BA8" i="1"/>
  <c r="AU8" i="1"/>
  <c r="BA7" i="1"/>
  <c r="AU7" i="1"/>
  <c r="BA6" i="1"/>
  <c r="BA5" i="1"/>
  <c r="AU5" i="1"/>
  <c r="BA4" i="1"/>
  <c r="AU4" i="1"/>
  <c r="BA3" i="1"/>
  <c r="AU3" i="1"/>
  <c r="BA2" i="1"/>
</calcChain>
</file>

<file path=xl/comments1.xml><?xml version="1.0" encoding="utf-8"?>
<comments xmlns="http://schemas.openxmlformats.org/spreadsheetml/2006/main">
  <authors>
    <author>Pradeep Chauhan</author>
  </authors>
  <commentList>
    <comment ref="F63" authorId="0" shapeId="0">
      <text>
        <r>
          <rPr>
            <b/>
            <sz val="9"/>
            <color indexed="81"/>
            <rFont val="Tahoma"/>
            <family val="2"/>
          </rPr>
          <t>Pradeep Chauhan:</t>
        </r>
        <r>
          <rPr>
            <sz val="9"/>
            <color indexed="81"/>
            <rFont val="Tahoma"/>
            <family val="2"/>
          </rPr>
          <t xml:space="preserve">
originally was 1312- I changed to 1325 </t>
        </r>
      </text>
    </comment>
    <comment ref="B71" authorId="0" shapeId="0">
      <text>
        <r>
          <rPr>
            <b/>
            <sz val="9"/>
            <color indexed="81"/>
            <rFont val="Tahoma"/>
            <family val="2"/>
          </rPr>
          <t>Pradeep Chauhan:</t>
        </r>
        <r>
          <rPr>
            <sz val="9"/>
            <color indexed="81"/>
            <rFont val="Tahoma"/>
            <family val="2"/>
          </rPr>
          <t xml:space="preserve">
originally 1312 but changed to 1325 in fragmentomics and 1318 in 5-hmC sheet</t>
        </r>
      </text>
    </comment>
  </commentList>
</comments>
</file>

<file path=xl/sharedStrings.xml><?xml version="1.0" encoding="utf-8"?>
<sst xmlns="http://schemas.openxmlformats.org/spreadsheetml/2006/main" count="9026" uniqueCount="1181">
  <si>
    <t>Patient/Sample ID</t>
  </si>
  <si>
    <t>MIBC prior to RC</t>
  </si>
  <si>
    <t>Date of Sample Collection</t>
  </si>
  <si>
    <t>Types of Sample received (i.e. Urine, Blood, Tumor)</t>
  </si>
  <si>
    <t>Race</t>
  </si>
  <si>
    <t>Gender</t>
  </si>
  <si>
    <t>Age</t>
  </si>
  <si>
    <t>ECOG PS</t>
  </si>
  <si>
    <t xml:space="preserve">Hct (%) at time of sample collection </t>
  </si>
  <si>
    <t>Urine cytology within 3 months of collection</t>
  </si>
  <si>
    <t xml:space="preserve">de novo dx or progression/recurrence </t>
  </si>
  <si>
    <t>prior intravesicular tx?</t>
  </si>
  <si>
    <t>Initial T</t>
  </si>
  <si>
    <t>Initial N</t>
  </si>
  <si>
    <t>Initial M</t>
  </si>
  <si>
    <t>Histology</t>
  </si>
  <si>
    <t>Pre-Tx Imaging (Radiology Report)</t>
  </si>
  <si>
    <t>Sum of longest diameters (SLD) (from pre-tx imaging)</t>
  </si>
  <si>
    <t>Foundation, Tempus or other Tumor Genomic findings</t>
  </si>
  <si>
    <t>MSI-high?</t>
  </si>
  <si>
    <t>Neoadjuvant Chemo Received?</t>
  </si>
  <si>
    <t>Chemo Dates</t>
  </si>
  <si>
    <t>Neoadjuvant Chemo Agent</t>
  </si>
  <si>
    <t>Cycles of Neoadjuvant Chemo</t>
  </si>
  <si>
    <t>Response to Neoadj Chemo?</t>
  </si>
  <si>
    <t>Imaging Report after Neoadjuvant Chemo</t>
  </si>
  <si>
    <t>Surgery Date</t>
  </si>
  <si>
    <t>Surgery Type (from Op Report)</t>
  </si>
  <si>
    <t>Surgical Path (Path Report)</t>
  </si>
  <si>
    <t>pCR</t>
  </si>
  <si>
    <t>Stage</t>
  </si>
  <si>
    <t>Primary Tumor Size (greatest dimension)</t>
  </si>
  <si>
    <t>Lymphovascular invasion (LVI)</t>
  </si>
  <si>
    <t>Margins involved</t>
  </si>
  <si>
    <t xml:space="preserve">Lymph node metastasis </t>
  </si>
  <si>
    <t>Extranodal extension</t>
  </si>
  <si>
    <t>Microscopic tumor extension</t>
  </si>
  <si>
    <t>Tumor Grade (if present)</t>
  </si>
  <si>
    <t>Smoking History?</t>
  </si>
  <si>
    <t>Pack-Yrs</t>
  </si>
  <si>
    <t>Alcohol use history</t>
  </si>
  <si>
    <t>Body Mass Index (kg/m2)</t>
  </si>
  <si>
    <t>Radiographic Evidence of Disease Progression post cystectomy?</t>
  </si>
  <si>
    <t>Date of disease progression</t>
  </si>
  <si>
    <t>Last Imaging Date (if progression, then this is last scan with +PD) - ALL TIME</t>
  </si>
  <si>
    <t>PFS time (days) ALL TIME</t>
  </si>
  <si>
    <t>PFS EVENT all time</t>
  </si>
  <si>
    <t>Progression Location (1 = local/regional, 2 = distant)</t>
  </si>
  <si>
    <t>Died?</t>
  </si>
  <si>
    <t>Last Patient Contact - ALL TIME</t>
  </si>
  <si>
    <t>OS time (days) - ALL TIME</t>
  </si>
  <si>
    <t>Patient being followed by Wash U Urology?</t>
  </si>
  <si>
    <t>Patient being followed by Wash U Med Onc?</t>
  </si>
  <si>
    <t>History of prior cancer treatment?</t>
  </si>
  <si>
    <t>How long earlier (months)?</t>
  </si>
  <si>
    <t>Site of Prior Cancer</t>
  </si>
  <si>
    <t>Histology of Prior Cancer</t>
  </si>
  <si>
    <t>Stage of Prior Cancer</t>
  </si>
  <si>
    <t>Management of Prior Cancer</t>
  </si>
  <si>
    <t>Misc Notes</t>
  </si>
  <si>
    <t>WBC-1045</t>
  </si>
  <si>
    <t>Blood/Urine</t>
  </si>
  <si>
    <t>White</t>
  </si>
  <si>
    <t>M</t>
  </si>
  <si>
    <t xml:space="preserve">6/18/19:      Negative for high grade urothelial carcinoma   </t>
  </si>
  <si>
    <t>de novo</t>
  </si>
  <si>
    <t>none</t>
  </si>
  <si>
    <t>T2</t>
  </si>
  <si>
    <t>Nx</t>
  </si>
  <si>
    <t>Mx</t>
  </si>
  <si>
    <t>urothelial carcinoma</t>
  </si>
  <si>
    <t>CT CAP: no met</t>
  </si>
  <si>
    <t>N/a</t>
  </si>
  <si>
    <t>Yes</t>
  </si>
  <si>
    <t>12-11-2018 to 2-19-2019</t>
  </si>
  <si>
    <t>ddGC</t>
  </si>
  <si>
    <t>3/19/19 CT CAP, NED, 1.  Mild diffuse bladder wall thickening without a focal area of thickening to suggest residual disease.2.  Stable indeterminate pulmonary nodules.</t>
  </si>
  <si>
    <t>robotic-assisted radical cystoprostatectomy and lymph node dissection.</t>
  </si>
  <si>
    <t>ypT0N2</t>
  </si>
  <si>
    <t>Stage IV; T0N2M0</t>
  </si>
  <si>
    <t>Cannot be determined: No residual carcinoma in bladder</t>
  </si>
  <si>
    <t>not identified</t>
  </si>
  <si>
    <t>Uninvolved by invasive carcinoma and carcinoma in situ/ noninvasive urothelial carcinoma</t>
  </si>
  <si>
    <t xml:space="preserve"> No evidence of primary tumor</t>
  </si>
  <si>
    <t>High-grade urothelial carcinoma</t>
  </si>
  <si>
    <t>yes</t>
  </si>
  <si>
    <t>no</t>
  </si>
  <si>
    <t>No</t>
  </si>
  <si>
    <t xml:space="preserve">4/15/19 dx with concurrent Gleason 7 (3+4) per cystoprostatectomy </t>
  </si>
  <si>
    <t>WBC-1050</t>
  </si>
  <si>
    <t>F</t>
  </si>
  <si>
    <t>not documented</t>
  </si>
  <si>
    <t>7/2/19:     Negative for high-grade urothelial carcinoma</t>
  </si>
  <si>
    <t xml:space="preserve"> urothelial carcinoma</t>
  </si>
  <si>
    <t>n/a</t>
  </si>
  <si>
    <t>1/2019 to 3/2019</t>
  </si>
  <si>
    <t>ddMVAC</t>
  </si>
  <si>
    <t>5/2019 NED</t>
  </si>
  <si>
    <t>RC/IC</t>
  </si>
  <si>
    <t>ypT0N0</t>
  </si>
  <si>
    <t>Stage 0, ypT0n0</t>
  </si>
  <si>
    <t xml:space="preserve"> No evidence of residual urothelial carcinoma</t>
  </si>
  <si>
    <t>Uninvolved</t>
  </si>
  <si>
    <t>0/33</t>
  </si>
  <si>
    <t>non invasive</t>
  </si>
  <si>
    <t>Not applicable</t>
  </si>
  <si>
    <t>not current; hx of abuse ;sober x 8 years</t>
  </si>
  <si>
    <t>WBC-1058</t>
  </si>
  <si>
    <t>not submitted within 3 months of sample collection</t>
  </si>
  <si>
    <t>CT AP- indeterminate pulmonary nodule 2-4 mm</t>
  </si>
  <si>
    <t>radical cystectomy and bilateral pelvic lymph node dissection</t>
  </si>
  <si>
    <t>pT1N0</t>
  </si>
  <si>
    <t>Stage I; pT1N0M0</t>
  </si>
  <si>
    <t>1.5 cm</t>
  </si>
  <si>
    <t>uninvolved</t>
  </si>
  <si>
    <t>0/11</t>
  </si>
  <si>
    <t>Tumor invades lamina propria (subepithelial connective tissue)</t>
  </si>
  <si>
    <t xml:space="preserve">minimal </t>
  </si>
  <si>
    <t>prostate</t>
  </si>
  <si>
    <t>adenocarcinoma</t>
  </si>
  <si>
    <t>2005                RP with Dr. Figenshau (GS 3+4, PSM), has remained NED</t>
  </si>
  <si>
    <t>WBC-1062</t>
  </si>
  <si>
    <t>6/4/2019:      Negative for high grade urothelial carcinoma</t>
  </si>
  <si>
    <t>HG papillary urothelial carcinoma</t>
  </si>
  <si>
    <t>CT 12/2018: no metastatic disease; MRI liver 2/2019: no mets; CT chest 2/2019: no mets</t>
  </si>
  <si>
    <t>2/2019 (discontinued after 1 cycle due to pancreatitis)</t>
  </si>
  <si>
    <t>1 cycle</t>
  </si>
  <si>
    <t>developed pancreatitis</t>
  </si>
  <si>
    <t>CT AP (2/27/19): acute pancreatitis</t>
  </si>
  <si>
    <t>RAL cystectomy + IC</t>
  </si>
  <si>
    <t>ypT2aN0</t>
  </si>
  <si>
    <t>Stage II</t>
  </si>
  <si>
    <t>2.0 cm</t>
  </si>
  <si>
    <t>0/26</t>
  </si>
  <si>
    <t> Tumor invades muscularis propria
          Tumor invades superficial muscularis propria (inner half)</t>
  </si>
  <si>
    <t>High-grade</t>
  </si>
  <si>
    <t>yes but decided since 5-2020 to follow up near his house in Springfield</t>
  </si>
  <si>
    <t>unk</t>
  </si>
  <si>
    <t>skin</t>
  </si>
  <si>
    <t>BCC</t>
  </si>
  <si>
    <t>removal of BCC (no chemoRT)</t>
  </si>
  <si>
    <t>WBC-1063</t>
  </si>
  <si>
    <t>none submitted</t>
  </si>
  <si>
    <t>M0</t>
  </si>
  <si>
    <t xml:space="preserve">urothelial carcinoma </t>
  </si>
  <si>
    <t>CT urogram 03/11/2019 showed a soft tissue mass involving anterior superior bladder, measuring up to 4.5 cm</t>
  </si>
  <si>
    <t>4/16/19 to  5/29/19</t>
  </si>
  <si>
    <t xml:space="preserve">Yes </t>
  </si>
  <si>
    <t>6/17/19 CT CAP: Moderate wall thickening involving the anterior aspect of the
urinary bladder, eccentric to the right. No other disease noted.</t>
  </si>
  <si>
    <t>Radical cystoprostatectomy and bilateral pelvic lymph node dissection</t>
  </si>
  <si>
    <t>Stage 0, ypT0n0m0</t>
  </si>
  <si>
    <t>Cannot be determined: No residual tumor s/p neoadjuvant therapy</t>
  </si>
  <si>
    <t>0/14</t>
  </si>
  <si>
    <t>No evidence of primary tumor</t>
  </si>
  <si>
    <t>Yes  0.6 oz/week</t>
  </si>
  <si>
    <t>N/A</t>
  </si>
  <si>
    <t>sample was collected 4-8-19 but cystectomy was done 7-17-19</t>
  </si>
  <si>
    <t>WBC-1064</t>
  </si>
  <si>
    <t>none submitted within 3 months</t>
  </si>
  <si>
    <t>12/2018 to 2/2019</t>
  </si>
  <si>
    <t>GC</t>
  </si>
  <si>
    <t>n/a in EPIC</t>
  </si>
  <si>
    <t>laparoscopic robot-assisted cystectomy with ileal conduit creation and bilateral lymph node dissection</t>
  </si>
  <si>
    <t>ypTisN0</t>
  </si>
  <si>
    <t>Stage 0is</t>
  </si>
  <si>
    <t>Urothelial carcinoma in situ, focal, resection margins uninvolved</t>
  </si>
  <si>
    <t>0/25</t>
  </si>
  <si>
    <t>WBC-1065</t>
  </si>
  <si>
    <t>not submitted</t>
  </si>
  <si>
    <t xml:space="preserve">recurrence: initially dx with NMIBC in 2005, states he was told he had the "least aggressive" form, and was reportedly recommended no follow-up.  </t>
  </si>
  <si>
    <t>T3</t>
  </si>
  <si>
    <t>nx</t>
  </si>
  <si>
    <t>urothelial carcinoma, papillary</t>
  </si>
  <si>
    <t>no met</t>
  </si>
  <si>
    <t>carbo/paclitaxel</t>
  </si>
  <si>
    <t>3/2019 NED</t>
  </si>
  <si>
    <t>Cystoprostatectomy and bilateral pelvic lymph node dissection</t>
  </si>
  <si>
    <t>ypTaN0</t>
  </si>
  <si>
    <t>Stage 0a</t>
  </si>
  <si>
    <t xml:space="preserve">High-grade </t>
  </si>
  <si>
    <t>T2 gleason 3+3=6 prostate adenocarcinoma</t>
  </si>
  <si>
    <t>WBC-1069</t>
  </si>
  <si>
    <t>7-9-20: - Negative for high-grade urothelial carcinoma</t>
  </si>
  <si>
    <t>Invasive poorly differentiated/high grade urothelial carcinoma with squamous differentiation</t>
  </si>
  <si>
    <t>cystoprostatectomy and bilateral pelvic lymph node dissection</t>
  </si>
  <si>
    <t>pT3aN2</t>
  </si>
  <si>
    <t>Stage IV</t>
  </si>
  <si>
    <t>6 cm</t>
  </si>
  <si>
    <t>present</t>
  </si>
  <si>
    <t>2 out of 18</t>
  </si>
  <si>
    <t>Tumor invades perivesical soft tissue microscopically</t>
  </si>
  <si>
    <t>not current; socially in the past</t>
  </si>
  <si>
    <t>WBC-1071</t>
  </si>
  <si>
    <t>High-grade urothelial carcinoma, arising in a background of high-grade papillary urothelial carcinoma and urothelial carcinoma in situ</t>
  </si>
  <si>
    <t>7/2019: indet pulm nodules. Filling defect in the distal right ureter, which could reflect
additional tumor or thrombus</t>
  </si>
  <si>
    <t>n/a - filling defect on 12-2019 CT resolved</t>
  </si>
  <si>
    <t>pT4aN2Mx</t>
  </si>
  <si>
    <t>Stage IVa</t>
  </si>
  <si>
    <t>7.5 cm</t>
  </si>
  <si>
    <t xml:space="preserve">
Involved by invasive carcinoma_x000B_          Right ureteral margin_x000B_          Soft tissue margin_x000B_          Urethral margin_x000B_     Involved by carcinoma in situ/noninvasive high-grade urothelial carcinoma_x000B_          Right ureteral margin_x000B_          Left ureteral margin</t>
  </si>
  <si>
    <t>3 + nodes out of "Multiple submitted"</t>
  </si>
  <si>
    <t>present
Tumor invades perivesical soft tissue_x000B_          Macroscopically (extravesical mass)_x000B_     Tumor invades adjacent structures_x000B_          Prostate (transmural invasion from the bladder tumor)_x000B_          Seminal vesicles</t>
  </si>
  <si>
    <t>WBC-1076</t>
  </si>
  <si>
    <t>at least T2</t>
  </si>
  <si>
    <t>invasive HG urothelial carcinoma with trophoblastic differentiation (mixed epithelioid trophoblastic tumor, placental site trophoblastic tumor, and very focal choriocarcinoma differentiation), arising in association with non-invasive HG papllary carcinoma and urothelial carcinoma in situ</t>
  </si>
  <si>
    <t>CT body outside consult (5/2019): small mass arising from the urinary bladder wall superiorly and posteriorly on the left, with no obvious local extension or findings of metastatic disease</t>
  </si>
  <si>
    <t>pT3aN0</t>
  </si>
  <si>
    <t>Stage IIIa</t>
  </si>
  <si>
    <t>2.5 cm</t>
  </si>
  <si>
    <t>not identified 0/17</t>
  </si>
  <si>
    <t>Tumor invades perivesical soft tissue</t>
  </si>
  <si>
    <t>yes (1 drink/day)</t>
  </si>
  <si>
    <t>WBC-1077</t>
  </si>
  <si>
    <t>2/27/2020: A.  Urine, ileal conduit:
         - Negative for high-grade urothelial carcinoma</t>
  </si>
  <si>
    <t>Urothelial carcinoma, invasive</t>
  </si>
  <si>
    <t>11-14-2018 CT AP Nodular, enhancing bladder wall thickening compatible with
reported bladder cancer. There is a nonspecific round 7 mm lymph node
in the right lower quadrant. No other evidence of metastatic disease
in the abdomen or pelvis.</t>
  </si>
  <si>
    <t xml:space="preserve">11/2018-02/2019         </t>
  </si>
  <si>
    <t>2/21/19: CT CAP revealed stable pulmonary nodules (and no new ones), stable BW thickening</t>
  </si>
  <si>
    <t>ypT3aN0</t>
  </si>
  <si>
    <t>Cannot be determined: Focal residual carcinoma</t>
  </si>
  <si>
    <t>0/16</t>
  </si>
  <si>
    <t>Tumor invades muscularis propria;  Tumor invades deep muscularis propria (outer half) ; Tumor invades perivesical soft tissue Microscopically</t>
  </si>
  <si>
    <t>None; stopped in 2009</t>
  </si>
  <si>
    <t>pT3a:  Tumor invades perivesical soft tissue microscopically</t>
  </si>
  <si>
    <t>WBC-1083</t>
  </si>
  <si>
    <t>invasive high grade urothelial carcinoma</t>
  </si>
  <si>
    <t>CTU (5/2019): locally invasive bladder mass extending through the left bladder wall, tethered to the left psoas muscle, invading left SV, likely left prostate, and extending up the left ureter ~5 cm; CT chest (5/2019): no metastatic disease</t>
  </si>
  <si>
    <t>completed 4/22/2019</t>
  </si>
  <si>
    <t>"do not have records of details of regimen/tolerance/etc"</t>
  </si>
  <si>
    <t>radical cystoprostatectomy</t>
  </si>
  <si>
    <t>5.4 cm</t>
  </si>
  <si>
    <t>Uninvolved by invasive carcinoma</t>
  </si>
  <si>
    <t xml:space="preserve"> 0/15</t>
  </si>
  <si>
    <t>Tumor invades muscularis propria
     Tumor invades perivesical soft tissue</t>
  </si>
  <si>
    <t>patient died 9-25-2020, noted on obituary search; progression of disease w spinal mets</t>
  </si>
  <si>
    <t>WBC-1085</t>
  </si>
  <si>
    <t>recurrence: initially dx LGTa 2003; recurrence LGTa 2014, then MIBC 3-2019</t>
  </si>
  <si>
    <t>yes; BCGx6 2014</t>
  </si>
  <si>
    <t>invasive HG urothelial carcinoma, large nested variant, arising in association with non-invasive HG papillary urothelial carcinoma</t>
  </si>
  <si>
    <t>CTU &amp; CXR (4/2019): negative for metastatic disease</t>
  </si>
  <si>
    <t>pT4aN1</t>
  </si>
  <si>
    <t>4.5 cm</t>
  </si>
  <si>
    <t>Involved by invasive carcinoma
          Urethral margin
          periprostatic soft tissue margin</t>
  </si>
  <si>
    <t>Tumor invades perivesical soft tissue
     Tumor invades adjacent structures
          Prostate (transmural invasion from the bladder tumor)
          Seminal vesicles</t>
  </si>
  <si>
    <t>yes social</t>
  </si>
  <si>
    <t>WBC-1088</t>
  </si>
  <si>
    <t>6/13/19:           Atypical urothelial cells</t>
  </si>
  <si>
    <t>recurrence</t>
  </si>
  <si>
    <t>yes; BCG and valrubcin at separate time points</t>
  </si>
  <si>
    <t>Ta</t>
  </si>
  <si>
    <t>RC/IC + BPLND + left distal ureterectomy</t>
  </si>
  <si>
    <t>pT2N0</t>
  </si>
  <si>
    <t>Stage I</t>
  </si>
  <si>
    <t>0.6 cm</t>
  </si>
  <si>
    <t>*Incidental gleason 3+3=6 prostate adenocarcinoma</t>
  </si>
  <si>
    <t>WBC-1090</t>
  </si>
  <si>
    <t>recurrence; initially dx with high grade T1 bladder cancer 1-20-15</t>
  </si>
  <si>
    <t>yes; BCG starting 2015. At this time, I do not have Dr. Knowles BCG precise treatment records.  On 03/01/2016, repeat TURBT identified urothelial carcinoma in situ and high-grade Ta carcinoma.  Per the patient, he was again treated with BCG, but I have not have the treatment records.  On 07/08/2016, TURBT found high-grade UC with questionable T1 disease.  He was then referred for chemoradiotherapy.  Per the patient, he received 33 fractions of treatment, although I do not have the precise radiation treatment dose.  He appears to have received concurrent chemotherapy with cisplatin, 100 mg/m² x3.  Radiation was completed on 10/21/2016.  The patient then had a staging CT chest, abdomen and pelvis on 01/12/2017, which showed moderate circumferential wall thickening and no definitive evidence of metastatic disease.  A follow up TURBT on 11/3/2017 showed CIS. Per the pt, it seems he may then received intravesicle chemo, althouth I have not records of this</t>
  </si>
  <si>
    <t>T1</t>
  </si>
  <si>
    <t>focal residual urothelial carcinoma in situ</t>
  </si>
  <si>
    <t>CT CAP (4/2019): negative for metastatic disease</t>
  </si>
  <si>
    <t xml:space="preserve">Focal residual urothelial carcinoma in situ </t>
  </si>
  <si>
    <t>no evidence of residual urothelial carcinoma</t>
  </si>
  <si>
    <t>0/7</t>
  </si>
  <si>
    <t>yes (chemoRT for bladder)</t>
  </si>
  <si>
    <t>bladder</t>
  </si>
  <si>
    <t>UC</t>
  </si>
  <si>
    <t>multifocal CIS</t>
  </si>
  <si>
    <t>chemoRT in 2016, Valstar x3 in 2018 (unable to tolerate to 6)</t>
  </si>
  <si>
    <t>Lucinda Fulton (2nd POA) called to cancel patients CT Urogram and his appointment with Dr. Smith on 5/28/2020. She states with  COVID 19 patient will not leave his house, his wife passed away 3 weeks ago and he is having a very hard time</t>
  </si>
  <si>
    <t>WBC-1096</t>
  </si>
  <si>
    <t>not documented - need to ask Dr Roth</t>
  </si>
  <si>
    <t>HG urothelial carcinoma</t>
  </si>
  <si>
    <t>CT body outside consult (6/2019): irregular bladder wall thickening involving approximately 8 cm in the trigone consistent with known transitional cell carcinoma, no evidence of upper urinary tract involvement or pelvic or abdominal lymphadenopathy; CT urogram (6/2019): large posterior urinary bladder mass compatible with known neoplasm, no CT evidence of direct tumor extension beyond the urinary bladder wall, no evidence of upper urinary tract disease, no evidence of metastasis in the abdomen or pelvic, bladder mass involves both uterovesical junctions</t>
  </si>
  <si>
    <t>1.6 cm</t>
  </si>
  <si>
    <t>3 out of 11</t>
  </si>
  <si>
    <t xml:space="preserve">Tumor invades perivesical soft tissue microscopically </t>
  </si>
  <si>
    <t>no - but pt died 3-1-2020</t>
  </si>
  <si>
    <t>yes - 3/1/20</t>
  </si>
  <si>
    <t>WBC-1104</t>
  </si>
  <si>
    <t>8/22/2019:       Negative for high-grade urothelial carcinoma</t>
  </si>
  <si>
    <t>squamous</t>
  </si>
  <si>
    <t>CT 2/2019: no upper tract disease</t>
  </si>
  <si>
    <t>4/2019 to 6/2019</t>
  </si>
  <si>
    <t>unk - info is not available in care everywhere- received chemotx in springfield IL</t>
  </si>
  <si>
    <t>RAL cystoprostatectomy + IC</t>
  </si>
  <si>
    <t>ypT2bN0</t>
  </si>
  <si>
    <t>0.5 cm</t>
  </si>
  <si>
    <t> Tumor invades muscularis propria
          Tumor invades deep muscularis propria (outer half</t>
  </si>
  <si>
    <t>G2: moderately differeniated</t>
  </si>
  <si>
    <t>no (Dr. Mink in Springfield, IL)</t>
  </si>
  <si>
    <t>WBC-1105</t>
  </si>
  <si>
    <t>N0</t>
  </si>
  <si>
    <t>High-grade urothelial carcinoma, arising in a background of urothelial carcinoma in situ</t>
  </si>
  <si>
    <t>CT Urogram 3-8-2019
1.Soft tissue thickening along the trigone extending along the right
ureterovesicular junction representing known bladder malignancy.  No
other focus of disease identified in the urinary tract. No
extra-bladder extension of disease or adenopathy.  
2. Bilateral nonobstructing nephrolithiasis. 
3. Hepatic steatosis.
CT chest 3-8-19 
No evidence of metastatic disease in the chest.</t>
  </si>
  <si>
    <t>3/13/2019 to 5-30-2019</t>
  </si>
  <si>
    <t>CT 6-2019 Soft tissue thickening in the urinary bladder adjacent to the
right trigone consistent with the known malignancy</t>
  </si>
  <si>
    <t>Radical cystectomy and bilateral pelvic lymph node dissection</t>
  </si>
  <si>
    <t>ypT1N0</t>
  </si>
  <si>
    <t>2.1 cm</t>
  </si>
  <si>
    <t>0/10</t>
  </si>
  <si>
    <t>Prostate adenocarcinoma 3+3=6</t>
  </si>
  <si>
    <t>WBC-1108</t>
  </si>
  <si>
    <t>7-8-2019:      High-grade urothelial cell carcinoma</t>
  </si>
  <si>
    <t>recurrence; Bladder carcinoma in situ, diagnosed 02/15/2019</t>
  </si>
  <si>
    <t>yes; treated with weekly BCG from 04/03/2019 through 05/09/2019.</t>
  </si>
  <si>
    <t>CT CAP (8/2019): mulitple sites of enhancing nodular thickening of the urinary bladder wall, consistent with known bladder cancer, without CT evidence of extension into the pericystic tissues or metastatic disease</t>
  </si>
  <si>
    <t>Lap BL nephroureterectomy + RC/IC + stent placement in transplanted ureter + anterior pelvic exent + BL PLND</t>
  </si>
  <si>
    <t xml:space="preserve">pTisN0 </t>
  </si>
  <si>
    <t xml:space="preserve"> Focal residual urothelial carcinoma in situ</t>
  </si>
  <si>
    <t>0/6</t>
  </si>
  <si>
    <t>anal, HL, vulvar</t>
  </si>
  <si>
    <t>SCC (vulvar)</t>
  </si>
  <si>
    <t>anal cancer s/p chemoRT (2001); Hodgkin lymphoma s/p chemo (2009); SCC in situ of vulva s/p vulvectomy (2011)</t>
  </si>
  <si>
    <t>WBC-1109</t>
  </si>
  <si>
    <t>recurrence; dx CIS R ureter 4-2017</t>
  </si>
  <si>
    <t>yes; 06/2017           BCG x 6
10/2017           BCG x 3
01/2018           BCG x 3
07/2018           BCG x 3
02/2019           HGTa</t>
  </si>
  <si>
    <t>Tis</t>
  </si>
  <si>
    <t>focal urothelial carcinoma in situ</t>
  </si>
  <si>
    <t>CT urogram 7/2019: no bladder wall thickening</t>
  </si>
  <si>
    <t>Not done</t>
  </si>
  <si>
    <t>pTisN0</t>
  </si>
  <si>
    <t xml:space="preserve"> Cannot be determined: microscopic residual CIS</t>
  </si>
  <si>
    <t>NOT identified</t>
  </si>
  <si>
    <t>5 drinks/week</t>
  </si>
  <si>
    <t>OS / PFS data obtained from VAMC records per email discussion via Dr Smith, and Urology residents</t>
  </si>
  <si>
    <t>WBC-1111</t>
  </si>
  <si>
    <t>yes; 11/2017           HGTa/CIS of PW and dome. CIS of RLW, LLW, LPW, trigone. 
03/2018           Received BCG x 6.
05/2018           PSA 6.9. TRUS biopsy benign by report. HGT1/CIS of RLW (no muscle in specimen). Likely CIS of PW. CIS of LLW and dome. 
06/2018           Received BCG x 3.
10/2018           BCG x 3.</t>
  </si>
  <si>
    <t>CT CAP 7/2019: irregular bladder wall thickening likely corresponding to known malignancy, with perivesical fat stranding which is indeterminate but might represent microscopic spread of disease; indeterminate pulm nodules, otherwise no evidence of metastatic disease</t>
  </si>
  <si>
    <t>RC + neobladder</t>
  </si>
  <si>
    <t>pT0N0</t>
  </si>
  <si>
    <t xml:space="preserve">Stage 0 </t>
  </si>
  <si>
    <t>No residual carcinoma</t>
  </si>
  <si>
    <t xml:space="preserve">none present </t>
  </si>
  <si>
    <t>no currently (hx of heavy alc intake, stopped 9/23/76)</t>
  </si>
  <si>
    <t>gleason 3+4=7 prostate adenocarcinoma</t>
  </si>
  <si>
    <t>WBC-1116</t>
  </si>
  <si>
    <t>Black</t>
  </si>
  <si>
    <t>not submitted within 3 months</t>
  </si>
  <si>
    <t xml:space="preserve">recurrence; dx 2-17-2017, Bladder TUR with high grade urothelial carcinoma, muscularis propria not identified. Bladder tumor, deep TUR, invasive high grade urothelial carcinoma; muscularis propria present, uninvolved by carcinoma. </t>
  </si>
  <si>
    <t>yes; by 5-2017, completed BCG x6</t>
  </si>
  <si>
    <t>RAL RC + IC</t>
  </si>
  <si>
    <t>pT2bN1</t>
  </si>
  <si>
    <t>2.2 cm</t>
  </si>
  <si>
    <t>Tumor invades muscularis propria
          Tumor invades deep muscularis propria (outer half)</t>
  </si>
  <si>
    <t>WBC-1132</t>
  </si>
  <si>
    <t>recurrence; dx superficial bladder cancer in 2016, and underwent treatment with multiple cystoscopies, resections, and intravesical therapy.  He also underwent a right nephrectomy showing superficial disease in December 2018</t>
  </si>
  <si>
    <t>yes; BCG</t>
  </si>
  <si>
    <t>HG urothelial carcinoma with micropapillary features and nested pattern</t>
  </si>
  <si>
    <t xml:space="preserve">CT CAP 5/2019: markedly thickened and irregularly enhanced urinary bladder with surrounding soft tissue fact stranding and nodularity that is most compatbile with patient's known infiltrating invasive high-grade carcinoma, stable retroperitoneal and pelvic lymph nodes, intermediate pulmonary nodule; </t>
  </si>
  <si>
    <t>microsatellite stable</t>
  </si>
  <si>
    <t>6/2019 to 8/2019</t>
  </si>
  <si>
    <t>CT shows good response to chemo, overall tolerated quite well with minimal toxicity</t>
  </si>
  <si>
    <t>CT CAP 9/2019: decrease in the size of a small lingular nodule, decrease in the size of external iliac adenopathy, decrease in the thickness of the bladder wall</t>
  </si>
  <si>
    <t>RC + PLND + neobladder</t>
  </si>
  <si>
    <t>ypT3bN2</t>
  </si>
  <si>
    <t>stage IIIb</t>
  </si>
  <si>
    <t>4.2 cm</t>
  </si>
  <si>
    <t>present - extensive</t>
  </si>
  <si>
    <t>Tumor invades perivesical soft tissue
          Macroscopically (extravesical mass)</t>
  </si>
  <si>
    <t>not current</t>
  </si>
  <si>
    <t>yes - see BCG section for NMIBC</t>
  </si>
  <si>
    <t>WBC-1133</t>
  </si>
  <si>
    <t>1/28/20: Negative for high-grade urothelial carcinoma</t>
  </si>
  <si>
    <t xml:space="preserve">yes; History of urothelial carcinoma.  Status post right nephro ureterectomy in February of 2018. Recurrent in the bladder in October of 2018. BCG given. Cytology in February 2019 was atypical.  </t>
  </si>
  <si>
    <t>focal T2</t>
  </si>
  <si>
    <t>CT urogram 6/2019: no evidence of upper tract lesion within the left ureter or kidney; incomplete distension of the urinary bladder which limits evaluation of small masses, further eval with cystoscopy recommended given positive cytology</t>
  </si>
  <si>
    <t>robotic Cx + IC</t>
  </si>
  <si>
    <t>pTaN0</t>
  </si>
  <si>
    <t>Focal high-grade papillary urothelial carcinoma involving urethra, resection margins uninvolved</t>
  </si>
  <si>
    <t>yes (rarely)</t>
  </si>
  <si>
    <t>WBC-1135</t>
  </si>
  <si>
    <t>Recurrence; Initially Dx with HG UC (unclear Tis/Ta/T1) in 4-2011</t>
  </si>
  <si>
    <t>yes. 4/2011 received induction. Proceeded to maintenance BCG 2011-2014 but then there was a national shortage and she completed remainder (1 year or so) of her maintenance with mitomycin instead.</t>
  </si>
  <si>
    <t xml:space="preserve"> T1</t>
  </si>
  <si>
    <t>CT CAP 9-2019: no met</t>
  </si>
  <si>
    <t>Microsatellite stable</t>
  </si>
  <si>
    <t>06-09/2019  </t>
  </si>
  <si>
    <t>nodal disease at surgery</t>
  </si>
  <si>
    <t>9/26/2019 CT CAP: Urinary bladder wall thickening at the right trigone with findings
suspicious for muscle invasion. No metastatic disease identified
within the chest abdomen or pelvis.</t>
  </si>
  <si>
    <t>RC/PLND</t>
  </si>
  <si>
    <t xml:space="preserve"> ypT3aN1</t>
  </si>
  <si>
    <t>1.2 cm</t>
  </si>
  <si>
    <t>cervical</t>
  </si>
  <si>
    <t>TAH BSO</t>
  </si>
  <si>
    <t>WBC-1140</t>
  </si>
  <si>
    <t xml:space="preserve">F </t>
  </si>
  <si>
    <t>8/8/19: Atypical urothelial cells, few</t>
  </si>
  <si>
    <t>recurrence; dx 09/2016           HG UC of right renal pelvis.</t>
  </si>
  <si>
    <t>yes; 11-12/2017      BCG x 6
05/2018           HGTa of PW
07-08/2018      BCG+IFN x 6</t>
  </si>
  <si>
    <t>Papillary urothelial carcinoma, noninvasive</t>
  </si>
  <si>
    <t>CT 4/2019: no upper tract lesions</t>
  </si>
  <si>
    <t>RC + BPLND + Indiana pouch</t>
  </si>
  <si>
    <t>pT1N1</t>
  </si>
  <si>
    <t>Stage 1</t>
  </si>
  <si>
    <t>pTa: Non-invasive papillary carcinoma</t>
  </si>
  <si>
    <t xml:space="preserve">  Noninvasive papillary carcinoma</t>
  </si>
  <si>
    <t>2 standard drinks/wk</t>
  </si>
  <si>
    <t>summer 2018</t>
  </si>
  <si>
    <t>breast, RCC</t>
  </si>
  <si>
    <t>breast CA s/p lumpectomy, + chemo, + XRT 2006; RCC s/p R nephrectomy 2016, no chemo, no XRT, + immunotherapy 2018</t>
  </si>
  <si>
    <t>WBC-1147</t>
  </si>
  <si>
    <t>1/23/20: Negative for high-grade urothelial carcinoma</t>
  </si>
  <si>
    <t>High-grade urothelial carcinoma, invading perivesical fat, with lymphvascular space invasion, resection margins uninvolved</t>
  </si>
  <si>
    <t>PET/CT 8/2019: no metastatic disease</t>
  </si>
  <si>
    <t xml:space="preserve">No </t>
  </si>
  <si>
    <t>RAL cytectomy + LND + neobladder</t>
  </si>
  <si>
    <t>pT3aN1</t>
  </si>
  <si>
    <t>3.2 cm</t>
  </si>
  <si>
    <t>Tumor invades perivesical soft tissue
          Microscopically</t>
  </si>
  <si>
    <t>present 1/9</t>
  </si>
  <si>
    <t>WBC-1171</t>
  </si>
  <si>
    <t>CT AP 9/2019 no met</t>
  </si>
  <si>
    <t>cystectomy with ileal conduit, laparoscopic right nephroureterectomy, and bilateral pelvic lymph node dissection.</t>
  </si>
  <si>
    <t>7.4 cm</t>
  </si>
  <si>
    <t>Left ureteral margin; Involved by carcinoma in situ/noninvasive high-grade urothelial carcinoma</t>
  </si>
  <si>
    <t>0/13</t>
  </si>
  <si>
    <t>prostatectomy same time as bladder surgery</t>
  </si>
  <si>
    <t>3+4 GS</t>
  </si>
  <si>
    <t>prostatectomy</t>
  </si>
  <si>
    <t>WBC-1174</t>
  </si>
  <si>
    <t>yes; BCG 2008                HG NMIBC (path?). BCG x 6 then 4 months of maintenance? Reportedly had poor tolerance. Recurrent Hgta in 2019, proceeded to MM-C 2 to 10/2019</t>
  </si>
  <si>
    <t>urothelial carcinoma in situ</t>
  </si>
  <si>
    <t>CT CAP 1/2020: stable asymmetric thickening of right aspect of urinary bladder, improvement in bladder thickening on left and improvement in perivesicular fat stranding; stable indeterminate pulm nodules and stable indeterminate mildly enlarged right paratracheal lymph node</t>
  </si>
  <si>
    <t>1.4 cm</t>
  </si>
  <si>
    <t>0/19</t>
  </si>
  <si>
    <t>Urothelial carcinoma in situ, "flat tumor"</t>
  </si>
  <si>
    <t>yes (40+ drinks/wk before stroke, stopped in 5/2019)</t>
  </si>
  <si>
    <t>Bronchogenic lung cancer</t>
  </si>
  <si>
    <t>WBC-1182</t>
  </si>
  <si>
    <t>CT AP 11/2019 No met</t>
  </si>
  <si>
    <t>1.8 cm</t>
  </si>
  <si>
    <t>Right ureteral margin Involved by carcinoma in situ/noninvasive high-grade urothelial carcinoma</t>
  </si>
  <si>
    <t>4 out of 6</t>
  </si>
  <si>
    <t>prostate Ca sp RT</t>
  </si>
  <si>
    <t>RT</t>
  </si>
  <si>
    <t>WBC-1185</t>
  </si>
  <si>
    <t>not within 3 mos (done 6-9-20, neg)</t>
  </si>
  <si>
    <t>CT 8/2019 No met</t>
  </si>
  <si>
    <t>XRAY abd Neg</t>
  </si>
  <si>
    <t>focal residual non-invasive high-grade urothelial carcinoma</t>
  </si>
  <si>
    <t>The tumor does not grossly invade the perivesical soft tissue, extending to 0.2 cm from the nearest soft tissue
margin (right lateral).  </t>
  </si>
  <si>
    <t>0/9</t>
  </si>
  <si>
    <t>yes; 28 drinks/week</t>
  </si>
  <si>
    <t>YES -2-16-21 CT Extensive recurrent metastatic disease involving bilateral distal
ureters, neobladder and likely prostate, bowel, retroperitoneal lymph
nodes, abdominal wall and peritoneum, liver, and possibly splenic
bed.  Delayed nephrogram on the right consistent with obstruction.</t>
  </si>
  <si>
    <t>WBC-1186</t>
  </si>
  <si>
    <t xml:space="preserve">12/10/19 : Atypical urothelial cells  </t>
  </si>
  <si>
    <t>Invasive high-grade urothelial carcinoma</t>
  </si>
  <si>
    <t>No met CT 12/2019</t>
  </si>
  <si>
    <t>5.7 cm</t>
  </si>
  <si>
    <t>WBC-1188</t>
  </si>
  <si>
    <t>recurrence; CIS dx 7/2019</t>
  </si>
  <si>
    <t>yes; 07/2018           CIS
2018                BCG x 6
2019                Recurrence (path?)
                        BCG x 6
                        Recurrence (path?)
                        Valstar x 6</t>
  </si>
  <si>
    <t xml:space="preserve">T2 </t>
  </si>
  <si>
    <t>CT urogram 2/2020: Thickening of the bladder wall in the region of the left bladder trigone and ureterovesicular junction consistent with biopsy-proven urothelial cell carcinoma. Thickening of the distal left ureter consistent with patient's known bladder malignancy.
involving the left bladder trigone.  Of note, there appears to be
full-thickness involvement of the bladder wall suspicious for muscle
invasion.  There is also involvement of the distal 2 cm of the left
ureter.  A urographic study may be helpful to screen for upper tract
disease, although none is identified.
No metastatic disease identified in the abdomen or pelvis.</t>
  </si>
  <si>
    <t>pT2aN0</t>
  </si>
  <si>
    <t xml:space="preserve">Stage II </t>
  </si>
  <si>
    <t>1 cm</t>
  </si>
  <si>
    <t>0/18</t>
  </si>
  <si>
    <t> Noninvasive papillary carcinoma
     Urothelial carcinoma in situ, "flat tumor"
          Tumor invades superficial muscularis propria (inner half)</t>
  </si>
  <si>
    <t>WBC-1196</t>
  </si>
  <si>
    <t>CT urogram 3-13-20 thickening of the left posterior wall of the
urinary bladder</t>
  </si>
  <si>
    <t>3/13/2020-4-15-2020</t>
  </si>
  <si>
    <t>2 (patient declined 3 cycles as it was to far to travel to infusion)</t>
  </si>
  <si>
    <t>cystectomy and ileal conduit</t>
  </si>
  <si>
    <t>Stage 0</t>
  </si>
  <si>
    <t>no residual carcinoma</t>
  </si>
  <si>
    <t xml:space="preserve">no currently </t>
  </si>
  <si>
    <t>gleason 3+4 prostate CA; t2 noted on cystoprostectomy</t>
  </si>
  <si>
    <t>path report: _x000B_Prostate, cystoprostatectomy (D)_x000B_-          Prostatic adenocarcinoma, Gleason score 7 (3+4, 5% pattern 4), prognostic group 2, involving &lt;5% of the gland, confined to the prostate, resection margins uninvolved_x000B_-     Bilateral seminal vesicles with no histopathologic abnormality</t>
  </si>
  <si>
    <t>WBC-1197</t>
  </si>
  <si>
    <t>none available</t>
  </si>
  <si>
    <t>1/30/20 to 5/8/2020</t>
  </si>
  <si>
    <t>1 cycle of carbo/paclitaxel and 3 cycles of carbo/gem (switched due to cutaneous reaction to paclitaxel)</t>
  </si>
  <si>
    <t>NED CT CAP 5-7-2020</t>
  </si>
  <si>
    <t>RC with ileal conduit</t>
  </si>
  <si>
    <t>0/27</t>
  </si>
  <si>
    <t>Former 42 pack year smoker, quit in 2016.</t>
  </si>
  <si>
    <t>yes/3 drink per week</t>
  </si>
  <si>
    <t>adenocarcinoma, Gleason score 6 (3+3),  T2 noted on cystoprostectomy</t>
  </si>
  <si>
    <t>*Patient has MDS &amp; gets infusions</t>
  </si>
  <si>
    <t>WBC-1198</t>
  </si>
  <si>
    <t>Polypoid cystitis, chronic inflammation, edema, and focal foreign body giant cell reaction,Metastatic high-grade carcinoma with extensive squamous differentiation, in one of eighteen lymph nodes (1/18),  with extranodal extension</t>
  </si>
  <si>
    <t>CT CAP 1-2020 NED</t>
  </si>
  <si>
    <t xml:space="preserve"> gem/cis x 3 cycles, then keytruda x 2 cycles</t>
  </si>
  <si>
    <t>ypT0N1</t>
  </si>
  <si>
    <t>Metastatic high-grade carcinoma with extensive squamous differentiation, in one of eighteen lymph nodes (1/18),  with extranodal extension</t>
  </si>
  <si>
    <r>
      <t>n</t>
    </r>
    <r>
      <rPr>
        <sz val="9"/>
        <color theme="1"/>
        <rFont val="/a"/>
      </rPr>
      <t>/a</t>
    </r>
  </si>
  <si>
    <t>CT scan 2-21-21: nodular presacral tissue, likely "fat". Not biopsied. OSH oncology did not biopsy, presumed fat tissue and not malignant. Needs to be monitored on following scans</t>
  </si>
  <si>
    <t>WBC-1202</t>
  </si>
  <si>
    <t>recurrence; initially dx 6-30-2011: Invasive papillary urothelial carcinoma, grade 2 with glandular differentiation. Tumor focally invades into the muscularis propria per report. Negative for LVI.</t>
  </si>
  <si>
    <t>yes; proceeded to Completed induction BCG x6 and maintenance BCG x 36 months starting back in 8-2011</t>
  </si>
  <si>
    <t>Urothelial carcinoma with glandular differentiation</t>
  </si>
  <si>
    <t>Apr 23 2020: PET CT scan without convincing evidence of metastatic disease. Patchy activity throughout the axial and appendicular skeleton without definitive aggressive lesion, most prominent at the T6 vertebral body.</t>
  </si>
  <si>
    <t xml:space="preserve">laparoscopic radical cystectomy, bilateral pelvic lymph node dissection and bilateral salpingo-oophorectomy. </t>
  </si>
  <si>
    <t>Tumor invades muscularis propria
          Tumor invades deep muscularis propria (outer half)
     Tumor invades perivesical soft tissue
          Microscopically</t>
  </si>
  <si>
    <t xml:space="preserve">former smoker </t>
  </si>
  <si>
    <t>seldom</t>
  </si>
  <si>
    <t>WBC-1203</t>
  </si>
  <si>
    <t xml:space="preserve">bladder: Focal residual non-invasive high grade papillary urothelial carcinoma </t>
  </si>
  <si>
    <t xml:space="preserve"> 1/2020 for hematuria and workup CT showed bladder wall thickening and bilateral hydroureteronephrosis</t>
  </si>
  <si>
    <t>none seen</t>
  </si>
  <si>
    <t>4/23/20 to 5/2020</t>
  </si>
  <si>
    <t>gem/carbo</t>
  </si>
  <si>
    <t xml:space="preserve">5/6/20 CT CAP : No evidence of metastatic disease in the chest, abdomen, and pelvis.
The reported bladder cancer is not well visualized on this
noncontrast exam. </t>
  </si>
  <si>
    <t>radical cystoprostatectomy, pelvic lymph node dissection.</t>
  </si>
  <si>
    <t xml:space="preserve">Focal residual non-invasive high grade papillary urothelial carcinoma </t>
  </si>
  <si>
    <t>not applicable</t>
  </si>
  <si>
    <t>1 pack/day 1946 to 1995</t>
  </si>
  <si>
    <t>never</t>
  </si>
  <si>
    <t>None</t>
  </si>
  <si>
    <t>no (springfield MO)</t>
  </si>
  <si>
    <t>WBC-1205</t>
  </si>
  <si>
    <t>Urothelial carcinoma in situ</t>
  </si>
  <si>
    <t>1/2020 CTU possible pelvic &lt;1 cm adenopathy, organ confined possible T3 tumor</t>
  </si>
  <si>
    <t xml:space="preserve">yes </t>
  </si>
  <si>
    <t>CT CAP 6/9/20 IMPRESSION:
1.  Interval decreased, but persistent, left lateral bladder wall
thickening in this patient with reported bladder cancer treated with
chemotherapy.
2.  Multiple unchanged indeterminate  pulmonary nodules, some of
which appear cavity. 
3.  Stable indeterminate enlarged left axillary lymph node and
mediastinal lymph nodes. Recommend attention on follow up imaging.</t>
  </si>
  <si>
    <t>radical cystoprostatectomy and bilateral pelvic lymph node dissection with IC</t>
  </si>
  <si>
    <t>yes 12 pack of beer/day; stopped about Feb 2020</t>
  </si>
  <si>
    <t>surgical pathology per prostate specimen:  High grade prostatic intraepithelial neoplasia (HGPIN) 6-30-2020</t>
  </si>
  <si>
    <t>WBC-1206</t>
  </si>
  <si>
    <t>Invasive moderately differentiated squamous cell carcinoma</t>
  </si>
  <si>
    <t xml:space="preserve"> Outside CT on 05/05/2020 and reviewed here was read as an irregular lobular mass-like thickening of the right lateral and posterior lateral wall of the bladder, with calcific density along the inner surface of the mass, and diffuse bladder wall thickening with surrounding inflammation.CT urogram on 05/22/2020 was read as a large fungating bladder dome mass with associated calcifications extending inferiorly to involve the trigone and possibly left ureteral orifice.  There is probable extravesical extension without definite invasion of the adjacent pelvic organs, although the mass closely abuts and tethers an adjacent small bowel loop.  There is also a suspicious right external iliac node measuring 1.2 X 1.2 cm</t>
  </si>
  <si>
    <t>not done</t>
  </si>
  <si>
    <t>CYSTECTOMY WITH TOTAL ABD HYSTERECTOMY WITH BILATERAL SALPHINGO-OOPHERCTOMY, BL PLND, IC</t>
  </si>
  <si>
    <t>pT4bN1Mx</t>
  </si>
  <si>
    <t>4.3 cm</t>
  </si>
  <si>
    <t>identified</t>
  </si>
  <si>
    <t>Tumor invades adjacent structures
     small intestine</t>
  </si>
  <si>
    <t>G2: moderately differentiated</t>
  </si>
  <si>
    <t>2 cans beer a week</t>
  </si>
  <si>
    <t>yes 8/14/2020 CT CAP: Multiple rim-enhancing structures in the pelvis. These are
concerning for metastatic deposits, small abscesses could have a
similar appearance.</t>
  </si>
  <si>
    <t xml:space="preserve"> history of cervical intraepithelial neoplasia</t>
  </si>
  <si>
    <t>CT chest w contrast 7-1-2020 with a 1.3 cm thyroid nodule, no other metastatic disease in the chest. Thyroid nodule needs work up.</t>
  </si>
  <si>
    <t>WBC-1207</t>
  </si>
  <si>
    <t>No evidence of involvement by urothelial carcinoma</t>
  </si>
  <si>
    <t>CT 10/2019 - pulmonary nodule 2.8 cm in size, bladder tumor</t>
  </si>
  <si>
    <t>completed 3/2020</t>
  </si>
  <si>
    <t>Gem/Cis</t>
  </si>
  <si>
    <t>CT 5/2020 - no pulmonary masses, no evidence of disease</t>
  </si>
  <si>
    <t xml:space="preserve">Cystoprostatectomy and lymph node dissection </t>
  </si>
  <si>
    <t>ypT0N0Mx</t>
  </si>
  <si>
    <t>Former</t>
  </si>
  <si>
    <t>yes - 1.7 oz /wk</t>
  </si>
  <si>
    <t>no - OSF Dr Chowdary</t>
  </si>
  <si>
    <t>WBC-1209</t>
  </si>
  <si>
    <t xml:space="preserve">Invasive moderately differentiated squamous cell carcinoma </t>
  </si>
  <si>
    <t>none available in EPIC</t>
  </si>
  <si>
    <t>Robotic Laparoscopic radical cystectomy,  radical prostatectomy, BL PLND, ileal conduit formation</t>
  </si>
  <si>
    <t>pT3aN0Mx</t>
  </si>
  <si>
    <t>9 cm</t>
  </si>
  <si>
    <t xml:space="preserve">G2: Moderately differentiated </t>
  </si>
  <si>
    <t>12/30/20 Restaging CT scans from 12/30/20 revealed a new right upper lobe pulmonary nodule</t>
  </si>
  <si>
    <t>on 183 days post RC, patient proceeded to RUL Pulmonary nodule with biopsy+ for squamous cell
 - GU tumor board recommended XRT+. Unclear if bladder primary vs Stage IA NSCLC
 - Completed radiation with Dr. Baumann for XRT</t>
  </si>
  <si>
    <t>WBC-1215</t>
  </si>
  <si>
    <t>BCG 11/2019; was unable to tolerate</t>
  </si>
  <si>
    <t>High-grade urothelial</t>
  </si>
  <si>
    <t>4/13/21 - Diffuse bladder wall thickening and stranding could be related to
inflammatory cystitis or infiltrative T3 disease from known bladder
malignancy. Numerous enlarged suspicious lymph nodes are seen
anterior to the bladder and in the left internal iliac and left
pelvic sidewall chains.</t>
  </si>
  <si>
    <t>Robotic cystectomy with ileal conduit + PLND</t>
  </si>
  <si>
    <t>No evidence of residual cancer</t>
  </si>
  <si>
    <t>0 out of 5</t>
  </si>
  <si>
    <t>no evidence of primary tumor</t>
  </si>
  <si>
    <t>unavailable</t>
  </si>
  <si>
    <t>radiation</t>
  </si>
  <si>
    <t>WBC-1222</t>
  </si>
  <si>
    <t>Yes BCGx6 (3/13/19)</t>
  </si>
  <si>
    <t xml:space="preserve"> Invasive high-grade urothelial carcinoma with squamous differentiation</t>
  </si>
  <si>
    <t>6/24/20 - diffuse nodular thickening of the urinary bladder with
asymmetric masslike appearance of the left lateral bladder wall,
suspicious for recurrent transitional cell carcinoma, with stranding
of the left perivesicular fat concerning for extravesicular
extension</t>
  </si>
  <si>
    <t>SP Robotic Radical Cystectomy with Neobladder, PLND</t>
  </si>
  <si>
    <t>pT2bN1Mx</t>
  </si>
  <si>
    <t>Unable to determine (multifocal)</t>
  </si>
  <si>
    <t>1 out of 19</t>
  </si>
  <si>
    <t>Tumor invades deep muscularis propria (outer half)</t>
  </si>
  <si>
    <t>not specified</t>
  </si>
  <si>
    <t>No evidence</t>
  </si>
  <si>
    <t>WBC-1229</t>
  </si>
  <si>
    <t>None (last was 7/2020)</t>
  </si>
  <si>
    <t>Yes (BCGx6 6/2019)</t>
  </si>
  <si>
    <t>12/28/20 - Asymmetric thickening along the right lateral aspect of the
bladder extending to the superior aspect of the bladder corresponds
to residual muscle invasive bladder cancer.  No definite CT evidence
of distant metastatic disease.</t>
  </si>
  <si>
    <t>Tempus 8/13/2020: TERT mutation, BCL11B, FGFR1 copy gain, FRS2, MDM2, YEATS4</t>
  </si>
  <si>
    <t>Completed 4 cycles gemcitabine/cisplatin (12/10/20)</t>
  </si>
  <si>
    <t>gemcitabine/cisplatin</t>
  </si>
  <si>
    <t>*see column P</t>
  </si>
  <si>
    <t>Robotic radical cystectomy with ileal conduit + PLND</t>
  </si>
  <si>
    <t>pT3bN2Mx</t>
  </si>
  <si>
    <t>Stage III</t>
  </si>
  <si>
    <t>Cannot be determined (ill-defined borders)</t>
  </si>
  <si>
    <t>Present</t>
  </si>
  <si>
    <t>5 out of 18</t>
  </si>
  <si>
    <t>Macroscopically, tumor invades perivesical soft tissue</t>
  </si>
  <si>
    <t>8/2/21 - New bulky retroperitoneal lymphadenopathy compatible with
metastatic disease. Destructive lesions in the pubic rami and bones suspicious for
bone metastasis. Bone scan recommended.</t>
  </si>
  <si>
    <t>WBC-1233</t>
  </si>
  <si>
    <t>High-grade urothelial carcinoma with focal squamous differentiation</t>
  </si>
  <si>
    <t>11/10/20 - Anterior thickening of the urinary bladder representing the
patient's known malignancy. The tumor may be infiltrating into the
perivesicular fat, no pulmonary mets</t>
  </si>
  <si>
    <t>pT3bN1Mx</t>
  </si>
  <si>
    <t>5.2 cm</t>
  </si>
  <si>
    <t>1 out of 10</t>
  </si>
  <si>
    <t>Macroscopically</t>
  </si>
  <si>
    <t>2/2/21 - Interval progression of disease with new and worsening hepatic
metastases and new retroperitoneal and periportal lymphadenopathy.</t>
  </si>
  <si>
    <t>WBC-1235</t>
  </si>
  <si>
    <t>Invasive high-grade urothelial</t>
  </si>
  <si>
    <t>3/19/21 - The previously described area of soft tissue thickening
along the right aspect of the bladder appears significantly improved
in the interim.  There is mild residual thickening of the right side
of the bladder</t>
  </si>
  <si>
    <t>Yes, results not reported</t>
  </si>
  <si>
    <t>Completed 1/18/21</t>
  </si>
  <si>
    <t>ypT1M0</t>
  </si>
  <si>
    <t>Cannot be determined</t>
  </si>
  <si>
    <t>0 out of 16</t>
  </si>
  <si>
    <t xml:space="preserve">Tumor invades lamina propria (subepithelial connective tissue) </t>
  </si>
  <si>
    <t xml:space="preserve">3/2/22 - Interval increase in size of multiple small pelvic lymph nodes along the 
internal and common iliac chains, measuring up to 9 mm.  These are suspicious for nodal disease. </t>
  </si>
  <si>
    <t>WBC-1242</t>
  </si>
  <si>
    <t>Invasive high grade papillary urothelial carcinoma</t>
  </si>
  <si>
    <t>10/19/21 - Bladder mass without evidence of metastasis in the abdomen or pelvis.</t>
  </si>
  <si>
    <t>Completed 1/4/21</t>
  </si>
  <si>
    <t>1/14/21 - Interval removal of the mass along the left lateral wall minimal
residual thickening of the wall.</t>
  </si>
  <si>
    <t>Cystectomy with ileal conduit (open)</t>
  </si>
  <si>
    <t>0 out of 10</t>
  </si>
  <si>
    <t>WBC-1243</t>
  </si>
  <si>
    <t>Yes (BCGx6 1/2020; BCGx6 6/2020)</t>
  </si>
  <si>
    <t>Invasive high-grade</t>
  </si>
  <si>
    <t>1/15/21 - Thickening of the urinary bladder wall with surrounding
inflammatory stranding suspicious for cystitis, possibly related to
interval treatment. The previously seen bladder mass is not clearly
identified though detectability may be limited by lack of bladder
distention</t>
  </si>
  <si>
    <t>Completed 12/2020</t>
  </si>
  <si>
    <t>pTisN0M0</t>
  </si>
  <si>
    <t>cannot be determined</t>
  </si>
  <si>
    <t>0 out of 18</t>
  </si>
  <si>
    <t>urothelial carcinoma in situ, "flat tumor"</t>
  </si>
  <si>
    <t>WBC-1255</t>
  </si>
  <si>
    <t>not listed</t>
  </si>
  <si>
    <t>0 out of 4</t>
  </si>
  <si>
    <t>lung</t>
  </si>
  <si>
    <t>left pneumonectomy</t>
  </si>
  <si>
    <t>3+3=6 prostate adenocarcinoma</t>
  </si>
  <si>
    <t>WBC-1256</t>
  </si>
  <si>
    <t>Completed 1/3/21</t>
  </si>
  <si>
    <t>ypTxN0</t>
  </si>
  <si>
    <t>no primary tumor found</t>
  </si>
  <si>
    <t>0 out of 14</t>
  </si>
  <si>
    <t>WBC-1260</t>
  </si>
  <si>
    <t>Yes (BCGx6 2/2016; BCGx6 1/21)</t>
  </si>
  <si>
    <t>3/17/21 - Focal thickening of the anterior left bladder wall. Recommend
correlation with cystoscopy. Mild urothelial hyperenhancement near the neck which could
represent posttreatment changes, also recommend correlation with
cystoscopy.</t>
  </si>
  <si>
    <t>pT4aN0</t>
  </si>
  <si>
    <t>Stage 4</t>
  </si>
  <si>
    <t>1 cm (indistrinct borders)</t>
  </si>
  <si>
    <t>Involved</t>
  </si>
  <si>
    <t>0 out of 15</t>
  </si>
  <si>
    <t>tumor invades adjacent structures - prostate</t>
  </si>
  <si>
    <t>*Currently undergoing treatment for colon cancer</t>
  </si>
  <si>
    <t>WBC-1265</t>
  </si>
  <si>
    <t>8/30/21 - Decreased asymmetric right bladder wall thickening at the site of the previously resected bladder tumor, now measuring 7 mm.</t>
  </si>
  <si>
    <t>Tempus</t>
  </si>
  <si>
    <t>Completed 8/2021</t>
  </si>
  <si>
    <t>Cystoprostatectomy with ileal conduit</t>
  </si>
  <si>
    <t>multifocal</t>
  </si>
  <si>
    <t>0 out of 11</t>
  </si>
  <si>
    <t>3/1/22 - Indeterminate bilateral inguinal lymphadenopathy. Although these
lymph nodes are nonspecific and may be reactive, they are enlarged compared to prior study.  Consider ultrasound and tissue biopsy for
definitive diagnosis.</t>
  </si>
  <si>
    <t>Prostate</t>
  </si>
  <si>
    <t>Gleason 7</t>
  </si>
  <si>
    <t>Stage 2</t>
  </si>
  <si>
    <t>Cystoprostatectomy</t>
  </si>
  <si>
    <t>*</t>
  </si>
  <si>
    <t>WBC-1269</t>
  </si>
  <si>
    <t>ypT4bN0</t>
  </si>
  <si>
    <t>5 cm</t>
  </si>
  <si>
    <t>Tumor invades adjacent stuctures - pelvic wall</t>
  </si>
  <si>
    <t>WBC-1274</t>
  </si>
  <si>
    <t>6/18/21 - Asymmetric bladder wall thickening that may represent patient's known bladder cancer. There is no evidence of involvement of the perivesical fat. No evidence of adenopathy or distant metastatic
disease in the abdomen and pelvis are noted.</t>
  </si>
  <si>
    <t>Completed 5/21</t>
  </si>
  <si>
    <t>Robotic cystectomy with neobladder</t>
  </si>
  <si>
    <t>no evidence of residual cancer</t>
  </si>
  <si>
    <t>0 out of 33</t>
  </si>
  <si>
    <t>WBC-1275</t>
  </si>
  <si>
    <t>Yes (BCGx6 5/2020; BCGx3 11/2020)</t>
  </si>
  <si>
    <t xml:space="preserve">4/22/21 - Minimal residual broad-based thickening of the right anterior
bladder dome mucosal surface could represent posttreatment changes or
residual tumor.  Minimal anterior right perivesicular stranding and
tethering to the anterior abdominal wall fascia is indeterminate but
could represent posttreatment changes. </t>
  </si>
  <si>
    <t>Cystectomy with ileal conduit</t>
  </si>
  <si>
    <t>Tumor invades lamina propria</t>
  </si>
  <si>
    <t>WBC-1277</t>
  </si>
  <si>
    <t xml:space="preserve">White </t>
  </si>
  <si>
    <t xml:space="preserve">6/1/21 - Mild nonspecific anterior bladder wall thickening with   
 adjacent fat stranding, either treatment related or infectious in nature.    
 Recommend correlation with urinalysis and attention on follow-up. </t>
  </si>
  <si>
    <t>Completed 5/2021</t>
  </si>
  <si>
    <t>WBC-1282</t>
  </si>
  <si>
    <t>Completed 6/2021</t>
  </si>
  <si>
    <t>ddGC (Alliance trial)</t>
  </si>
  <si>
    <t>not commented on</t>
  </si>
  <si>
    <t>uninvoled</t>
  </si>
  <si>
    <t>WBC-1284</t>
  </si>
  <si>
    <t>Yes (BCGx6 5/2020)</t>
  </si>
  <si>
    <t>6/15/21 - Mildly thickened bladder wall. No metastatic disease in the chest, abdomen, or pelvis.</t>
  </si>
  <si>
    <t>gleason 7</t>
  </si>
  <si>
    <t>WBC-1291</t>
  </si>
  <si>
    <t>Asian</t>
  </si>
  <si>
    <t>Pure SCC</t>
  </si>
  <si>
    <t>8/2/21 - Marked bladder wall thickening in keeping with malignancy, which
is asymmetrically increased in the posterior and right lateral aspect
of the bladder without a discrete fat plane between the bladder and
the lower uterine segment. This is highly suspicious for invasive
bladder cancer with uterine involvement. There is also loss of a fat
plane between the right lateral bladder wall and the cecum which is
partially decompressed. Also, there is surrounding inflammatory
stranding which continues to the anterior abdominal wall which could
represent a developing fistula. Further evaluation with pelvic MR
with and without contrast (bladder protocol including high-resolution
sequences) is recommended to better delineate potentially involved
structures.</t>
  </si>
  <si>
    <t>Stage 3</t>
  </si>
  <si>
    <t>5.3 cm</t>
  </si>
  <si>
    <t>3 out of 12</t>
  </si>
  <si>
    <t>1/24/2022 - Findings consistent with recurrent malignancy with multifocal metastatic disease as evidenced by enhancing nodularity in the cystectomy bed, peritoneal carcinomatosis with malignant serosal involvement of multiple loops of small bowel and likely the ileal conduit, and bilateral pulmonary metastatic nodules.  Increased metastatic retroperitoneal lymphadenopathy.</t>
  </si>
  <si>
    <t>WBC-1295</t>
  </si>
  <si>
    <t>7/15/21 - Marked interval decrease in the size of bladder mass compatible
with favorable treatment response. There is persistent residual
thickening of the inferolateral bladder wall with areas of small
polypoid filling defects which could represent residual tumor versus
scarring. Recommend correlation with cystoscopy. No transmural
extension of tumor or metastatic disease in the abdomen pelvis.</t>
  </si>
  <si>
    <t>Completed 7/2021</t>
  </si>
  <si>
    <t>0 out of 8</t>
  </si>
  <si>
    <t>WBC-1296</t>
  </si>
  <si>
    <t>7/16/2021 - Marked improvement of diffuse irregular bladder wall 
thickening, now with mild residual nodular wall thickening and enhancement 
along the anterior right bladder wall and posterior bladder wall, likely mild 
residual tumor</t>
  </si>
  <si>
    <t>*T2 prostatic adenocarcinoma detected concurrently during surgery</t>
  </si>
  <si>
    <t>WBC-1298</t>
  </si>
  <si>
    <t>8/11/21 - There is a thick chunky calcification along the left bladder wall  measuring 2.6 x 2.7 x 0.5 cm.  Bladder calcifications are associated with 
bladder cancer.  Given history is that of bladder cancer</t>
  </si>
  <si>
    <t>5.8 cm</t>
  </si>
  <si>
    <t>0 out of 7</t>
  </si>
  <si>
    <t>WBC-1300</t>
  </si>
  <si>
    <t>High-grade papillary urothelial</t>
  </si>
  <si>
    <t>8/3/21 - Stable postsurgical changes of transurethral resection of bladder
mass with left ureteral stent.</t>
  </si>
  <si>
    <t>ypT4aN1</t>
  </si>
  <si>
    <t>Stage 3a</t>
  </si>
  <si>
    <t>1.7 cm</t>
  </si>
  <si>
    <t>WBC-1303</t>
  </si>
  <si>
    <t>8/24/2021 - Mild bilateral ureteral enhancement
with surrounding stranding. No renal stone or hydronephrosis or
hydroureter. Diffuse urinary bladder wall thickening, though the
urinary bladder is decompressed. Prostate calcifications are noted</t>
  </si>
  <si>
    <t>0 out of 17</t>
  </si>
  <si>
    <t>prostate (metastatic)</t>
  </si>
  <si>
    <t>GG4</t>
  </si>
  <si>
    <t>State 4</t>
  </si>
  <si>
    <t>XRT</t>
  </si>
  <si>
    <t>WBC-1304</t>
  </si>
  <si>
    <t>Yes (BCGx6 5/2021)</t>
  </si>
  <si>
    <t>None available</t>
  </si>
  <si>
    <t>Robotic partial cystectomy</t>
  </si>
  <si>
    <t>2.6 cm</t>
  </si>
  <si>
    <t>0 out of 6</t>
  </si>
  <si>
    <t>WBC-1308</t>
  </si>
  <si>
    <t>Yes (BCGx6 4/2021)</t>
  </si>
  <si>
    <t>11/18/20 - Posterior bladder wall trabeculation/nodularity may be secondary to underdistention but correlation with recent cystoscopy is needed</t>
  </si>
  <si>
    <t>Robotic cystectomy</t>
  </si>
  <si>
    <t>*patient was found to have proximal ureteral/renal pelvis urothelial carcinoma at the time of surgery. No residual cancer was found in the bladder.</t>
  </si>
  <si>
    <t>WBC-1309</t>
  </si>
  <si>
    <t>(6/10/21 - Negative)</t>
  </si>
  <si>
    <t>6/10/21 - Polyploid small lesions arising from the trigone of the bladder may represent trabeculation (due to neurogenic bladder or chronic bladder outlet obstruction) or urothelial neoplastic lesions.  Recommend correlation with urine cytology and cystoscopy</t>
  </si>
  <si>
    <t>WBC-1310</t>
  </si>
  <si>
    <t>Low-grade urothelial</t>
  </si>
  <si>
    <t>9/9/2021 - Known bladder malignancy along the left lateral wall of the bladder and base and also involving the distal left ureter is similar to 07/14/2021.</t>
  </si>
  <si>
    <t>Robotic cystoprostatectomy with ileal conduit + PLND</t>
  </si>
  <si>
    <t>ypT4N0Mx</t>
  </si>
  <si>
    <t>No (but exposure to smoke from burning plastic, etc.)</t>
  </si>
  <si>
    <t>WBC-1312</t>
  </si>
  <si>
    <t>Yes (BCGx6 5/2014, x3 9/2014)</t>
  </si>
  <si>
    <t>7/27/21 - Postsurgical changes of bladder tumor resection without CT evidence of residual tumor or metastatic disease.</t>
  </si>
  <si>
    <t>2015, 9/2016, 1/2017, 12/2018</t>
  </si>
  <si>
    <t>Gemcitabine, Mitomycin (x2), Doxorubicin (x2)</t>
  </si>
  <si>
    <t>Cystectomy with bilateral PLND and neobladder construction</t>
  </si>
  <si>
    <t>Never</t>
  </si>
  <si>
    <t>Seldom</t>
  </si>
  <si>
    <t>WBC-1313</t>
  </si>
  <si>
    <t>10/19/21 - Large soft tissue mass in the posterior bladder with enlarging adjacent lymphadenopathy.</t>
  </si>
  <si>
    <t>Received w/ Dr. Hildreth (no details available)</t>
  </si>
  <si>
    <t>Unclear</t>
  </si>
  <si>
    <t>Cystectomy with bilateral cutaneous ureterostomies</t>
  </si>
  <si>
    <t>ypT4aN2</t>
  </si>
  <si>
    <t>7 cm</t>
  </si>
  <si>
    <t>2 out of 6</t>
  </si>
  <si>
    <t>Moderately differentiated (pure squamous cell carcinoma)</t>
  </si>
  <si>
    <t>WBC-1314</t>
  </si>
  <si>
    <t>10/13/21 - Asymmetric urinary bladder wall thickening may represent the patient's known history of muscle invasive bladder cancer. Prominent periaortic lymph nodes, which are indeterminate in the
setting of known bladder malignancy.</t>
  </si>
  <si>
    <t>Completed 4/2021</t>
  </si>
  <si>
    <t>Robotic cystectomy with R nephrectomy + L cutenous ureterostomy</t>
  </si>
  <si>
    <t>WBC-1315</t>
  </si>
  <si>
    <t>BCG x6 2018, BCG x6 2019, BCG x6 2020</t>
  </si>
  <si>
    <t>8/27/21 - Unchanged nodular left bladder wall thickening in keeping with bladder cancer with unchanged mild left hydroureter. Reduction in size of bilateral external iliac lymph nodes.</t>
  </si>
  <si>
    <t>Cystroprostatectomy with ileal conduit</t>
  </si>
  <si>
    <t>5.5 cm</t>
  </si>
  <si>
    <t>3 out of 10</t>
  </si>
  <si>
    <t>WBC-1316</t>
  </si>
  <si>
    <t>Neuroendocrine</t>
  </si>
  <si>
    <t>Completed 9/2021</t>
  </si>
  <si>
    <t>cisplatin + etoposide</t>
  </si>
  <si>
    <t>State 0is</t>
  </si>
  <si>
    <t>0 out of 13</t>
  </si>
  <si>
    <t>Occasional</t>
  </si>
  <si>
    <t>WBC1317</t>
  </si>
  <si>
    <t>T4</t>
  </si>
  <si>
    <t>N2</t>
  </si>
  <si>
    <t>MX</t>
  </si>
  <si>
    <t>high grade urothelial with squamous and glandular differentiation</t>
  </si>
  <si>
    <t>10/15/21 CT urogram- blaadder with suspected nodular protriusion in the left anterior perivesicular fat, indeterminate subcentimeter internal and external LN</t>
  </si>
  <si>
    <t>completed 12/6/21</t>
  </si>
  <si>
    <t>CT AP 2/16/22 -  Partially distended bladder persistnet mass like circumfrential thickening, left greater than right c/w known bladder cancer. Although suboptimally evaluated given lack of intraluminal contrast, improvement in bladdr wall mural nodularity and perivesiculaar stranding, suggesting response to treatment</t>
  </si>
  <si>
    <t>ypT4N2Mx</t>
  </si>
  <si>
    <t>multifocal cannont be determine</t>
  </si>
  <si>
    <t>2 out of 19</t>
  </si>
  <si>
    <t>tumor invaades prostate</t>
  </si>
  <si>
    <t>WBC1312</t>
  </si>
  <si>
    <t>Blood/urine</t>
  </si>
  <si>
    <t>white</t>
  </si>
  <si>
    <t>high grade urothelial</t>
  </si>
  <si>
    <t>No suspicious findings for mets</t>
  </si>
  <si>
    <t>9/20/21-2/7/22</t>
  </si>
  <si>
    <t>gem/cis</t>
  </si>
  <si>
    <t>resolution of bladder wall thickening, no residual mass</t>
  </si>
  <si>
    <t>robotic cystectomy with ileal conduit and PLND</t>
  </si>
  <si>
    <t>pT0N0M0</t>
  </si>
  <si>
    <t>no residual cancer</t>
  </si>
  <si>
    <t>0/4</t>
  </si>
  <si>
    <t>yes. quit 15 years ago</t>
  </si>
  <si>
    <t>incidental gleason 3+4 PCA in cystectomy specimen</t>
  </si>
  <si>
    <t>WBC1320</t>
  </si>
  <si>
    <t>blood/urine</t>
  </si>
  <si>
    <t>high grade urothelial with CIS</t>
  </si>
  <si>
    <t xml:space="preserve"> Limited evaluation of patient's urinary bladder mass given
bladder decompression and beam hardening artifact from bilateral hip
arthroplasties.
</t>
  </si>
  <si>
    <t>2/7/22-3/21/22</t>
  </si>
  <si>
    <t xml:space="preserve">Subtle mucosal irregularity of the most inferior aspect of the
bladder neck which is overall poorly evaluated given artifact from
bilateral hip replacements. This may represent scarring or post
surgical changes from TURBT, however residual tumor remains in the
differential. 
</t>
  </si>
  <si>
    <t>ypT0N0M0</t>
  </si>
  <si>
    <t>WBC1321</t>
  </si>
  <si>
    <t xml:space="preserve">de novo </t>
  </si>
  <si>
    <t>poorly differentiated adenocarcinoma</t>
  </si>
  <si>
    <t>02/1/22-05/22</t>
  </si>
  <si>
    <t xml:space="preserve">Stable 4 mm asymmetric thickening of the left bladder associated
with a stable diverticulum since 12/30/2021 CT.
</t>
  </si>
  <si>
    <t>pT2N0M0</t>
  </si>
  <si>
    <t>stage 2</t>
  </si>
  <si>
    <t>high grade</t>
  </si>
  <si>
    <t>not reported</t>
  </si>
  <si>
    <t>BC001</t>
  </si>
  <si>
    <t xml:space="preserve">Asymmetric wall thickening of the urinary bladder dome, which may
correspond to the clinically provided history of urinary bladder
malignanc
</t>
  </si>
  <si>
    <t>T1N0M0</t>
  </si>
  <si>
    <t>not on file</t>
  </si>
  <si>
    <t>WBC1322</t>
  </si>
  <si>
    <t>denovo</t>
  </si>
  <si>
    <t xml:space="preserve">MRI pelvis with contrast. Tumor involving nearly the entire circumference of the bladder. Measures up to 3.2 x 1.7 cm in greatest axial dimensions anteriorly, and up to 1.2 x 2.7 cm posteriorly. A component in the left posterior lateral bladder wall that has enhancement and diffusion restriction shows apparent disruption of the bladder wall with extension into the perivesical fat, T3b. Two enlarged and hyperenhancing bilateral internal iliac chain lymph nodes, on the left measures up to 1.0 cm in short axis, on the right 1.8 x 0.9 cm. </t>
  </si>
  <si>
    <t>2/14/22-5/2/22</t>
  </si>
  <si>
    <t>MRI A/P with contrast. Overall improvement in size of infiltrative bladder tumor involving the entire circumference of the bladder with decreased in size left internal iliac chain lymph node and unchanged right internal iliac chain lymph node. Right common femoral deep vein thrombosis extending into the superficial femoral vein</t>
  </si>
  <si>
    <t>ypT2b pN0</t>
  </si>
  <si>
    <t>BC002</t>
  </si>
  <si>
    <t xml:space="preserve">nvasive high grade urothelial carcinoma with squamous differentiation, involving prostate. Muscularis propria present, involved by carcinoma. </t>
  </si>
  <si>
    <t xml:space="preserve"> FDG PET scan. Patient's known urothelial carcinoma involving the prostatic stroma is difficult to identify given intense activity from adjacent urinary activity. Bilateral pelvic sidewall lymph nodes, soft tissue nodule adjacent to the bladder, and retrocaval lymph node with increased FDG avidity are suspicious for metastatic disease.</t>
  </si>
  <si>
    <t>T4N2M0</t>
  </si>
  <si>
    <t>stage 3 b</t>
  </si>
  <si>
    <t>WBC1324</t>
  </si>
  <si>
    <t>high grade papillary with micropaplllary</t>
  </si>
  <si>
    <t xml:space="preserve"> CT A/P with contrast. Prominent air extending within the bladder and outside the bladder lumen which appears to be extraperitoneal in location. Primary lesion near the bladder dome measures 4.5 x 4 cm, with associated prominent perivesicular fat stranding</t>
  </si>
  <si>
    <t>3/1/22-5/3/22</t>
  </si>
  <si>
    <t>ddmvac</t>
  </si>
  <si>
    <t>CT chest without contrast. Stable small indeterminate left upper lobe pulmonary nodules. These are presumably benign but remain indeterminate given only short time of imaging stability. No other suspicious or indeterminate findings for thoracic metastasis. CT urogram with Unchanged eccentric soft tissue thickening of the left anterolateral bladder wall. Decreased size of left external iliac lymph node consistent with treatment response</t>
  </si>
  <si>
    <t>pT0N2</t>
  </si>
  <si>
    <t>stage 4</t>
  </si>
  <si>
    <t>BC003</t>
  </si>
  <si>
    <t>BC004</t>
  </si>
  <si>
    <t xml:space="preserve">Marked irregular thickening in the anterior and left lateral bladder
wall with perivesical fat stranding. To the best of our
understanding, there has not been surgery or instrumentation
anteriorly. Image findings concerning for muscle invasive bladder
cancer in this region. 
</t>
  </si>
  <si>
    <t>robotic cystectomy with neobladder and PLND</t>
  </si>
  <si>
    <t>pT3N1</t>
  </si>
  <si>
    <t>1.1 cm</t>
  </si>
  <si>
    <t>yes. perivesical soft tissue</t>
  </si>
  <si>
    <t>BC005</t>
  </si>
  <si>
    <t>high grade with squamous differentiation</t>
  </si>
  <si>
    <t>4/12/22-5/12/22</t>
  </si>
  <si>
    <t xml:space="preserve">No significant interval change in the size of a hyperenhancing soft
tissue mass centered within the right aspect of the urinary trigone
with extravesicular extension of tumor into perivesical fat.
</t>
  </si>
  <si>
    <t>radical cystectomy, ileal conduit, PLND</t>
  </si>
  <si>
    <t>pT3bN1</t>
  </si>
  <si>
    <t>1 out of 11</t>
  </si>
  <si>
    <t>invades perivesical soft tissue</t>
  </si>
  <si>
    <t xml:space="preserve">high </t>
  </si>
  <si>
    <t>BC006</t>
  </si>
  <si>
    <t>high grade T2</t>
  </si>
  <si>
    <t xml:space="preserve">1. Asymmetric right-sided bladder wall thickening with an area of
hyperenhancement of the right trigone traversed by a right ureteral
stent in keeping with known bladder cancer. No findings to suggest
metastatic disease.
</t>
  </si>
  <si>
    <t>stage 3</t>
  </si>
  <si>
    <t>BC007</t>
  </si>
  <si>
    <t>N1</t>
  </si>
  <si>
    <t>MRI pelvis with and without contrast on 5/2/2022 showed a 5.7 x 5.9 cm malignant bladder tumor with concern of invasion through the serosa along with the right pelvic sidewall 9 mm lymph node.  </t>
  </si>
  <si>
    <t>completed 7/2022</t>
  </si>
  <si>
    <t xml:space="preserve">No evidence for urothelial abnormality in the bilateral renal
collecting systems or ureters. There is a duplicated collecting
system on the right with suggestion of convergence of the distal
ureters distally, just proximal to the right ureterovesical junction.
2.  Redemonstration of right posterolateral bladder wall thickening,
in keeping with muscle invasive urothelial carcinoma, similar to
prior. Bladder wall soft tissue thickening approaches the distal
ureter and the right ureterovesical junction with no evidence for
obstruction of the right ureter.
3.  No abdominopelvic metastatic disease.The previously described
right pelvic wall lymph node is not well seen on the current
examination.
4.  Focal ectasia and focal dissection of the infrarenal aorta.
</t>
  </si>
  <si>
    <t>0/28</t>
  </si>
  <si>
    <t>BC008</t>
  </si>
  <si>
    <t>high grade UC with squamous differentiation</t>
  </si>
  <si>
    <t>no evidence of mets</t>
  </si>
  <si>
    <t>3.5 cm</t>
  </si>
  <si>
    <t>0/8</t>
  </si>
  <si>
    <t>prostate adenocarcinoma</t>
  </si>
  <si>
    <t>EBRT</t>
  </si>
  <si>
    <t>BC009</t>
  </si>
  <si>
    <t xml:space="preserve">white </t>
  </si>
  <si>
    <t>BCG</t>
  </si>
  <si>
    <t>high grade NMIBC with CIS</t>
  </si>
  <si>
    <t>0/5</t>
  </si>
  <si>
    <t>BC0010</t>
  </si>
  <si>
    <t xml:space="preserve">N0 </t>
  </si>
  <si>
    <t>high grade papillary</t>
  </si>
  <si>
    <t>pT3BN2</t>
  </si>
  <si>
    <t>high</t>
  </si>
  <si>
    <t>BC0011</t>
  </si>
  <si>
    <t>high grade T1</t>
  </si>
  <si>
    <t xml:space="preserve">  Large bladder mass as described above consistent with the patient's known 
bladder carcinoma.  No definite gross perivesicular scratch extension with 
MRI. 
</t>
  </si>
  <si>
    <t>radical cystectomy, neobladder, PLND</t>
  </si>
  <si>
    <t xml:space="preserve">stage 1 </t>
  </si>
  <si>
    <t>BC012</t>
  </si>
  <si>
    <t>no eveidence of mets</t>
  </si>
  <si>
    <t>stage 1</t>
  </si>
  <si>
    <t>0.2 cm</t>
  </si>
  <si>
    <t>invades lamina propria</t>
  </si>
  <si>
    <t>BC013</t>
  </si>
  <si>
    <t xml:space="preserve">Enhancing intraluminal bladder mass along the left aspect of the
bladder meas
</t>
  </si>
  <si>
    <t>started 6/3/22</t>
  </si>
  <si>
    <t xml:space="preserve">1.  Stable probably benign bilateral lower lobe perifissural nodules
and right lower lobe subpleural nodule.  Stable calcified pleural
plaques of asbestosis.
2.   No adenopathy in chest.
3.  No CT evidence of metastatic disease in abdomen or pelvis.
4.  Stable borderline aneurysmal changes of infrarenal abdominal
aortic aneurysm measuring 3.9 cm and right common iliac artery
measuring 2.7 cm.
5.  Bladder is partially collapsed, with mild wall thickening,
minimally asymmetric in the left posterior lateral wall of known
tumor.
</t>
  </si>
  <si>
    <t>radical cystectomy, Ileal conduit, PLND</t>
  </si>
  <si>
    <t>ypT0NO</t>
  </si>
  <si>
    <t>no evidence of cancer</t>
  </si>
  <si>
    <t>BC014</t>
  </si>
  <si>
    <t>progression</t>
  </si>
  <si>
    <t>high grade Ta</t>
  </si>
  <si>
    <t xml:space="preserve"> Moderate right hydroureteronephrosis despite a well-positioned
right nephroureteral stent. There is a large filling defect in the
distal right ureter and an area of asymmetric masslike thickening of
the right bladder trigone. This may represent urothelial cancer
versus confluently pooling hematoma. Separate filling defect in the
bladder separate from the dependent trigone likely represents a free
floating blood clot. 
2. No convincing evidence of metastasis. Upper limit of normal and
prominent aortocaval and para-aortic lymph nodes but none are
pathologically enlarged or overtly suspicious.
3. Large burden of very large gallstones including one that extends
into the neck. Distended gallbladder but no wall thickening or
inflammation.
</t>
  </si>
  <si>
    <t>BC015</t>
  </si>
  <si>
    <t>squamous differentiation</t>
  </si>
  <si>
    <t>CT c/a/p wo contrast 08/2022 (after resection) with borderline left pelvic adenopathy. Also has pancreatic cystic lesions. Had MRI abd in 07/2022 which recommend surveillance of pancreatic lesions.</t>
  </si>
  <si>
    <t>PT1N2</t>
  </si>
  <si>
    <t>unknown. on hospice 5/2023</t>
  </si>
  <si>
    <t>BC016</t>
  </si>
  <si>
    <t xml:space="preserve">1.  Infiltrative right bladder wall mass extending along the right
and posterior bladder walls with nodular bladder contour and
extension into the perivesical fat. There is involvement of the right
ureterovesical junction resulting in moderate right hydronephrosis.
2.  Indeterminate iliac chain lymph nodes and subcentimeter
retroperitoneal lymph nodes. 
</t>
  </si>
  <si>
    <t>3cm</t>
  </si>
  <si>
    <t>high grade CIS with squamous</t>
  </si>
  <si>
    <t>BC017</t>
  </si>
  <si>
    <t xml:space="preserve">high grade </t>
  </si>
  <si>
    <t>PET CT no mets</t>
  </si>
  <si>
    <t>07/1/22-09/1/22</t>
  </si>
  <si>
    <t>CT: no evidence of mets, likely still T3 disease in bladder.</t>
  </si>
  <si>
    <t> Underwent anterior pelvic exent and anterior vaginectomy and VHR with IC</t>
  </si>
  <si>
    <t>pT4bN0</t>
  </si>
  <si>
    <t>9cm</t>
  </si>
  <si>
    <t>invades side wall</t>
  </si>
  <si>
    <t xml:space="preserve">high grade with squamous </t>
  </si>
  <si>
    <t>BC019</t>
  </si>
  <si>
    <t>high grade UC</t>
  </si>
  <si>
    <t>Aug 4 2022: MRI A/P with contrast. Circumferential bladder wall thickening with enhancement with surrounding perivesicular fat stranding. There is additional circumferential wall thickening involving the distal ureters. Although the surrounding fat stranding makes it difficult to assess extent of disease, this is suspicious for muscle invasive urothelial cancer. Additionally, there is suspicion for distal ureteral involvement. There is no evidence of distant metastatic disease within the abdomen or pelvis. Interval placement of bilateral percutaneous nephrostomy tubes without evidence of hydronephrosis. Moderate hepatic steatosis.</t>
  </si>
  <si>
    <t>8/18/22-10/13/22</t>
  </si>
  <si>
    <t xml:space="preserve">CT urogram; the bilateral nephrostomy tubes appear to be in satisfactory position. The renal collecting system and ureters are decompressed bilaterally. The the urinary bladder is decompressed. There is diffuse mural
thickening of the urinary bladder thickening which is difficult to assess in this setting. There is an ill-defined haziness seen nonspecific haziness surrounding  is uncertain significance. There is also a diffuse mural thickening of the sigmoid and rectum
and rectum which has developed compared to the previous examination. The significance is uncertain. Correlation is needed. No definitive evidence of a focal urinary bladder mass is appreciated.
</t>
  </si>
  <si>
    <t>BC018</t>
  </si>
  <si>
    <t>black</t>
  </si>
  <si>
    <t>high grade T1 UC</t>
  </si>
  <si>
    <t>calcified bladder neck mass with mural calcification</t>
  </si>
  <si>
    <t>2.8 cm</t>
  </si>
  <si>
    <t>cystoscopy, laser ablation</t>
  </si>
  <si>
    <t>pT1</t>
  </si>
  <si>
    <t>BC020</t>
  </si>
  <si>
    <t>HG MIBC</t>
  </si>
  <si>
    <t>cystectomy, IC, PLND</t>
  </si>
  <si>
    <t>BC021</t>
  </si>
  <si>
    <t>yes. BCG</t>
  </si>
  <si>
    <t>HG Ta</t>
  </si>
  <si>
    <t>no evidence of metastatic disease</t>
  </si>
  <si>
    <t>cisplatin</t>
  </si>
  <si>
    <t>stable thickening along left ureter with stent in place. No evidence of mets.</t>
  </si>
  <si>
    <t>ypTis</t>
  </si>
  <si>
    <t>0.3 cm</t>
  </si>
  <si>
    <t>BC022</t>
  </si>
  <si>
    <t>HG T1</t>
  </si>
  <si>
    <t>T1N0</t>
  </si>
  <si>
    <t>2 cm</t>
  </si>
  <si>
    <t>yes. left ureter</t>
  </si>
  <si>
    <t>lamina propria</t>
  </si>
  <si>
    <t>BC023</t>
  </si>
  <si>
    <t>HG</t>
  </si>
  <si>
    <t>Dec 2022-Feb 2023</t>
  </si>
  <si>
    <t>pT3a N0</t>
  </si>
  <si>
    <t>2.4 cm</t>
  </si>
  <si>
    <t>perivesical soft tissue</t>
  </si>
  <si>
    <t>BC024</t>
  </si>
  <si>
    <t>yes. BCG nonresponsive</t>
  </si>
  <si>
    <t>BC025</t>
  </si>
  <si>
    <t>HGT2</t>
  </si>
  <si>
    <t>CT and PET no evidence of mets</t>
  </si>
  <si>
    <t>cystectomy, neobladder, PLND</t>
  </si>
  <si>
    <t>BC026</t>
  </si>
  <si>
    <t>cystectom, IC, PLND</t>
  </si>
  <si>
    <t>extenseive inflammatory changes</t>
  </si>
  <si>
    <t>BC027</t>
  </si>
  <si>
    <t>complete 7/2023</t>
  </si>
  <si>
    <t>dddmvac</t>
  </si>
  <si>
    <t>mild assymetric left sided thickening of urinary bladder compatabile with post treatment changes or residual tumor</t>
  </si>
  <si>
    <t>BC028</t>
  </si>
  <si>
    <t>pacific islander</t>
  </si>
  <si>
    <t>T1 adenocarcinoma</t>
  </si>
  <si>
    <t>negative</t>
  </si>
  <si>
    <t>BC029</t>
  </si>
  <si>
    <t>HG T1 with micropapillary</t>
  </si>
  <si>
    <t>thickening of bladder wall, perivesical stranding,m 12 mm lobulated LL nodule</t>
  </si>
  <si>
    <t>7/20/23-8/18/23</t>
  </si>
  <si>
    <t>decrease in size of bladder mass</t>
  </si>
  <si>
    <t>not reimaged</t>
  </si>
  <si>
    <t>PFS event changed</t>
  </si>
  <si>
    <t xml:space="preserve">YES -2-16-21 stk
</t>
  </si>
  <si>
    <t xml:space="preserve">yes 8/14/2020 
</t>
  </si>
  <si>
    <t xml:space="preserve"> 12/30/20 revealed a new right upper lobe pulmonary nodule</t>
  </si>
  <si>
    <t xml:space="preserve">8/2/21 
metastatic disease. </t>
  </si>
  <si>
    <t>2/2/21 -</t>
  </si>
  <si>
    <t xml:space="preserve">3/1/22 
</t>
  </si>
  <si>
    <t>ext inflamm changes</t>
  </si>
  <si>
    <t xml:space="preserve"> #1 only </t>
  </si>
  <si>
    <t>dev pancreatitis</t>
  </si>
  <si>
    <t xml:space="preserve">n/a </t>
  </si>
  <si>
    <t>1/24/2022 -</t>
  </si>
  <si>
    <t>pCR (0 = no pCR 1 = pCR)</t>
  </si>
  <si>
    <t>PFS EVENT all time (No progression = 1, Progression event= 0)</t>
  </si>
  <si>
    <t>Died? (Live =0 , Death= 1)</t>
  </si>
  <si>
    <t>WBC1045</t>
  </si>
  <si>
    <t>WBC1050</t>
  </si>
  <si>
    <t>WBC1058</t>
  </si>
  <si>
    <t>WBC1062</t>
  </si>
  <si>
    <t>WBC1063</t>
  </si>
  <si>
    <t>WBC1064</t>
  </si>
  <si>
    <t>WBC1065</t>
  </si>
  <si>
    <t>WBC1069</t>
  </si>
  <si>
    <t>WBC1071</t>
  </si>
  <si>
    <t>WBC1076</t>
  </si>
  <si>
    <t>WBC1077</t>
  </si>
  <si>
    <t>WBC1083</t>
  </si>
  <si>
    <t>WBC1085</t>
  </si>
  <si>
    <t>WBC1088</t>
  </si>
  <si>
    <t>WBC1090</t>
  </si>
  <si>
    <t>WBC1096</t>
  </si>
  <si>
    <t>WBC1104</t>
  </si>
  <si>
    <t>WBC1105</t>
  </si>
  <si>
    <t>WBC1108</t>
  </si>
  <si>
    <t>WBC1109</t>
  </si>
  <si>
    <t>WBC1111</t>
  </si>
  <si>
    <t>WBC1116</t>
  </si>
  <si>
    <t>WBC1132</t>
  </si>
  <si>
    <t>WBC1133</t>
  </si>
  <si>
    <t>WBC1135</t>
  </si>
  <si>
    <t>WBC1140</t>
  </si>
  <si>
    <t>WBC1147</t>
  </si>
  <si>
    <t>WBC1171</t>
  </si>
  <si>
    <t>WBC1174</t>
  </si>
  <si>
    <t>WBC1182</t>
  </si>
  <si>
    <t>WBC1185</t>
  </si>
  <si>
    <t>WBC1186</t>
  </si>
  <si>
    <t>WBC1188</t>
  </si>
  <si>
    <t>WBC1196</t>
  </si>
  <si>
    <t>WBC1197</t>
  </si>
  <si>
    <t>WBC1198</t>
  </si>
  <si>
    <t>WBC1202</t>
  </si>
  <si>
    <t>WBC1203</t>
  </si>
  <si>
    <t>WBC1206</t>
  </si>
  <si>
    <t>WBC1207</t>
  </si>
  <si>
    <t>WBC1209</t>
  </si>
  <si>
    <t>WBC1215</t>
  </si>
  <si>
    <t>WBC1222</t>
  </si>
  <si>
    <t>WBC1233</t>
  </si>
  <si>
    <t>WBC1235</t>
  </si>
  <si>
    <t>WBC1242</t>
  </si>
  <si>
    <t>WBC1243</t>
  </si>
  <si>
    <t>WBC1255</t>
  </si>
  <si>
    <t>WBC1260</t>
  </si>
  <si>
    <t>WBC1265</t>
  </si>
  <si>
    <t>WBC1269</t>
  </si>
  <si>
    <t>WBC1277</t>
  </si>
  <si>
    <t>WBC1291</t>
  </si>
  <si>
    <t>WBC1296</t>
  </si>
  <si>
    <t>WBC1298</t>
  </si>
  <si>
    <t>WBC1300</t>
  </si>
  <si>
    <t>WBC1303</t>
  </si>
  <si>
    <t>WBC1304</t>
  </si>
  <si>
    <t>WBC1308</t>
  </si>
  <si>
    <t>WBC1309</t>
  </si>
  <si>
    <t>WBC1310</t>
  </si>
  <si>
    <t>WBC1313</t>
  </si>
  <si>
    <t>WBC1314</t>
  </si>
  <si>
    <t>WBC1315</t>
  </si>
  <si>
    <t>WBC1316</t>
  </si>
  <si>
    <t>BC010</t>
  </si>
  <si>
    <t>BC011</t>
  </si>
  <si>
    <t>ULP-WGS file name</t>
  </si>
  <si>
    <t>Batch sequenced</t>
  </si>
  <si>
    <t>TFs (iCHOR CNA)</t>
  </si>
  <si>
    <t>EM-Seq done</t>
  </si>
  <si>
    <t>WBC1205</t>
  </si>
  <si>
    <t>WBC1229</t>
  </si>
  <si>
    <t>WBC1256</t>
  </si>
  <si>
    <t>WBC1274</t>
  </si>
  <si>
    <t>WBC1275</t>
  </si>
  <si>
    <t>WBC1282</t>
  </si>
  <si>
    <t>WBC1284</t>
  </si>
  <si>
    <t>WBC1295</t>
  </si>
  <si>
    <t xml:space="preserve">ULP-WGS </t>
  </si>
  <si>
    <t>Done</t>
  </si>
  <si>
    <t>WBC1045_UC1</t>
  </si>
  <si>
    <t>WBC1050_UC1</t>
  </si>
  <si>
    <t>WBC1058_UC1</t>
  </si>
  <si>
    <t>WBC1062_UC1</t>
  </si>
  <si>
    <t>WBC1063_UC1</t>
  </si>
  <si>
    <t>WBC1064_UC1</t>
  </si>
  <si>
    <t>WBC1065_UC1</t>
  </si>
  <si>
    <t>WBC1069_UC1</t>
  </si>
  <si>
    <t>WBC1071_UC1</t>
  </si>
  <si>
    <t>WBC1076_UC1</t>
  </si>
  <si>
    <t>WBC1077_UC1</t>
  </si>
  <si>
    <t>WBC1083_UC1</t>
  </si>
  <si>
    <t>WBC1085_UC1</t>
  </si>
  <si>
    <t>WBC1088_UC1</t>
  </si>
  <si>
    <t>WBC1090_UC1</t>
  </si>
  <si>
    <t>WBC1096_UC1</t>
  </si>
  <si>
    <t>WBC1104_UC1</t>
  </si>
  <si>
    <t>WBC1105_UC1</t>
  </si>
  <si>
    <t>WBC1108_UC1</t>
  </si>
  <si>
    <t>WBC1109_UC1</t>
  </si>
  <si>
    <t>WBC1111_UC1</t>
  </si>
  <si>
    <t>WBC1116_UC1</t>
  </si>
  <si>
    <t>WBC1132_UC1</t>
  </si>
  <si>
    <t>WBC1133_UC1</t>
  </si>
  <si>
    <t>WBC1135_UC1</t>
  </si>
  <si>
    <t>WBC1140_UC1</t>
  </si>
  <si>
    <t>WBC1147_UC1</t>
  </si>
  <si>
    <t>WBC1171_UC1</t>
  </si>
  <si>
    <t>WBC1174_UC1</t>
  </si>
  <si>
    <t>WBC1182_UC1</t>
  </si>
  <si>
    <t>WBC1185 _UC1</t>
  </si>
  <si>
    <t>WBC1186_UC1</t>
  </si>
  <si>
    <t>WBC1188_UC1</t>
  </si>
  <si>
    <t>WBC1196_UC1</t>
  </si>
  <si>
    <t>WBC1197_UC1</t>
  </si>
  <si>
    <t>WBC1198_UC1</t>
  </si>
  <si>
    <t>WBC1202_UC1</t>
  </si>
  <si>
    <t>WBC1203_UC1</t>
  </si>
  <si>
    <t>WBC1206_UC1</t>
  </si>
  <si>
    <t>WBC1207_UC1</t>
  </si>
  <si>
    <t>WBC1209_UC1</t>
  </si>
  <si>
    <t>WBC1215_UC1</t>
  </si>
  <si>
    <t>WBC1222 _UC1</t>
  </si>
  <si>
    <t>WBC1233_UC1</t>
  </si>
  <si>
    <t>WBC1235_UC1</t>
  </si>
  <si>
    <t>WBC1242_UC1</t>
  </si>
  <si>
    <t>WBC1243_UC1</t>
  </si>
  <si>
    <t>WBC1255_UC1</t>
  </si>
  <si>
    <t>WBC1260_UC1</t>
  </si>
  <si>
    <t>WBC1265_UC1</t>
  </si>
  <si>
    <t>WBC1269_UC1</t>
  </si>
  <si>
    <t>WBC1277_UC1</t>
  </si>
  <si>
    <t>WBC1291_UC1</t>
  </si>
  <si>
    <t>WBC1296_UC1</t>
  </si>
  <si>
    <t>WBC1298_UC1</t>
  </si>
  <si>
    <t>WBC1300_UC1</t>
  </si>
  <si>
    <t>WBC1303_UC1</t>
  </si>
  <si>
    <t>WBC1304_UC1</t>
  </si>
  <si>
    <t>WBC1308_UC1</t>
  </si>
  <si>
    <t>WBC1309_UC1</t>
  </si>
  <si>
    <t>WBC1310_UC1</t>
  </si>
  <si>
    <t>WBC1325_UC1</t>
  </si>
  <si>
    <t>WBC1313_UC1</t>
  </si>
  <si>
    <t>WBC1314_UC1</t>
  </si>
  <si>
    <t>WBC1315_UC1</t>
  </si>
  <si>
    <t>WBC1311_UC1</t>
  </si>
  <si>
    <t>WBC1317_UC1</t>
  </si>
  <si>
    <t>WBC1312_UC1</t>
  </si>
  <si>
    <t>WBC1320_UC1</t>
  </si>
  <si>
    <t>BC001_UC1</t>
  </si>
  <si>
    <t>WBC1322_UC1</t>
  </si>
  <si>
    <t>BC002_UC1</t>
  </si>
  <si>
    <t>WBC1324_UC1</t>
  </si>
  <si>
    <t>BC003_UC1</t>
  </si>
  <si>
    <t>BC004_UC1</t>
  </si>
  <si>
    <t>BC005_UC1</t>
  </si>
  <si>
    <t>BC006_UC1</t>
  </si>
  <si>
    <t>BC008_UC1</t>
  </si>
  <si>
    <t>BC009_UC1</t>
  </si>
  <si>
    <t>BC010_UC1</t>
  </si>
  <si>
    <t>BC011_UC1</t>
  </si>
  <si>
    <t>BC014_UC1</t>
  </si>
  <si>
    <t>BC015_UC1</t>
  </si>
  <si>
    <t>BC016_UC1</t>
  </si>
  <si>
    <t>BC017_UC1</t>
  </si>
  <si>
    <t>BC019_UC1</t>
  </si>
  <si>
    <t>BC018_UC1</t>
  </si>
  <si>
    <t>BC020_UC1</t>
  </si>
  <si>
    <t>BC021_UC1</t>
  </si>
  <si>
    <t>BC022_UC1</t>
  </si>
  <si>
    <t>BC023_UC1</t>
  </si>
  <si>
    <t>BC024_UC1</t>
  </si>
  <si>
    <t>BC026_UC1</t>
  </si>
  <si>
    <t>BC027_UC1</t>
  </si>
  <si>
    <t>BC028_UC1</t>
  </si>
  <si>
    <t>BC029_UC1</t>
  </si>
  <si>
    <t>run ichor CAN</t>
  </si>
  <si>
    <t>Urine pellet methylation</t>
  </si>
  <si>
    <t>WBC1318</t>
  </si>
  <si>
    <t>Plasma 5-hmC-seq</t>
  </si>
  <si>
    <t>EM-Seq</t>
  </si>
  <si>
    <t>ULP-WGS 2</t>
  </si>
  <si>
    <t>ULP-WGS 1</t>
  </si>
  <si>
    <t>ULP-WGS 1ULP-WGS 2</t>
  </si>
  <si>
    <t>ULP-WGS 3</t>
  </si>
  <si>
    <t xml:space="preserve">Urine 5-hmC-seq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</si>
</sst>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d/yy;@"/>
    <numFmt numFmtId="166" formatCode="#\ ???/???"/>
  </numFmts>
  <fonts count="21">
    <font>
      <sz val="11"/>
      <color theme="1"/>
      <name val="Calibri"/>
      <family val="2"/>
      <scheme val="minor"/>
    </font>
    <font>
      <sz val="9"/>
      <color theme="1"/>
      <name val="Calibri Light"/>
      <family val="1"/>
      <scheme val="major"/>
    </font>
    <font>
      <b/>
      <sz val="9"/>
      <color theme="1"/>
      <name val="Calibri Light"/>
      <family val="1"/>
      <scheme val="major"/>
    </font>
    <font>
      <b/>
      <sz val="9"/>
      <color theme="1"/>
      <name val="Calibri Light"/>
      <family val="2"/>
      <scheme val="major"/>
    </font>
    <font>
      <b/>
      <sz val="9"/>
      <name val="Calibri Light"/>
      <family val="1"/>
      <scheme val="major"/>
    </font>
    <font>
      <b/>
      <sz val="9"/>
      <color rgb="FF000000"/>
      <name val="Calibri Light"/>
      <family val="1"/>
    </font>
    <font>
      <sz val="9"/>
      <color theme="1"/>
      <name val="Calibri"/>
      <family val="2"/>
      <scheme val="minor"/>
    </font>
    <font>
      <b/>
      <sz val="9"/>
      <color theme="1"/>
      <name val="Calibri"/>
      <family val="2"/>
      <scheme val="minor"/>
    </font>
    <font>
      <sz val="9"/>
      <color rgb="FF000000"/>
      <name val="Calibri"/>
      <family val="2"/>
      <scheme val="minor"/>
    </font>
    <font>
      <sz val="9"/>
      <color rgb="FFFF0000"/>
      <name val="Calibri"/>
      <family val="2"/>
      <scheme val="minor"/>
    </font>
    <font>
      <sz val="9"/>
      <color theme="1"/>
      <name val="Arial"/>
      <family val="2"/>
    </font>
    <font>
      <b/>
      <sz val="9"/>
      <color theme="1"/>
      <name val="Calibri (Body)"/>
    </font>
    <font>
      <sz val="9"/>
      <color rgb="FFFF0000"/>
      <name val="Calibri (Body)"/>
    </font>
    <font>
      <sz val="9"/>
      <color theme="1"/>
      <name val="/a"/>
    </font>
    <font>
      <sz val="9"/>
      <color theme="1"/>
      <name val="Calibri (Body)"/>
    </font>
    <font>
      <b/>
      <sz val="9"/>
      <color rgb="FF000000"/>
      <name val="Calibri"/>
      <family val="2"/>
      <scheme val="minor"/>
    </font>
    <font>
      <sz val="9"/>
      <name val="Calibri"/>
      <family val="2"/>
      <scheme val="minor"/>
    </font>
    <font>
      <i/>
      <sz val="9"/>
      <color theme="1"/>
      <name val="Calibri"/>
      <family val="2"/>
      <scheme val="minor"/>
    </font>
    <font>
      <b/>
      <sz val="11"/>
      <color theme="1"/>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theme="6"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CE4D6"/>
        <bgColor rgb="FF000000"/>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9">
    <xf numFmtId="0" fontId="0" fillId="0" borderId="0" xfId="0"/>
    <xf numFmtId="0" fontId="1" fillId="0" borderId="0" xfId="0" applyFont="1" applyAlignment="1">
      <alignment horizontal="center" vertical="top" wrapText="1"/>
    </xf>
    <xf numFmtId="0" fontId="2" fillId="2" borderId="0" xfId="0" applyFont="1" applyFill="1" applyAlignment="1">
      <alignment horizontal="center" vertical="top" wrapText="1"/>
    </xf>
    <xf numFmtId="1" fontId="3" fillId="3" borderId="0" xfId="0" applyNumberFormat="1" applyFont="1" applyFill="1" applyAlignment="1">
      <alignment horizontal="center" vertical="top" wrapText="1"/>
    </xf>
    <xf numFmtId="0" fontId="2" fillId="4" borderId="0" xfId="0" applyFont="1" applyFill="1" applyAlignment="1">
      <alignment horizontal="center" vertical="top" wrapText="1"/>
    </xf>
    <xf numFmtId="164" fontId="2" fillId="4" borderId="0" xfId="0" applyNumberFormat="1" applyFont="1" applyFill="1" applyAlignment="1">
      <alignment horizontal="center" vertical="top" wrapText="1"/>
    </xf>
    <xf numFmtId="0" fontId="2" fillId="5" borderId="0" xfId="0" applyFont="1" applyFill="1" applyAlignment="1">
      <alignment horizontal="center" vertical="top" wrapText="1"/>
    </xf>
    <xf numFmtId="0" fontId="2" fillId="6" borderId="0" xfId="0" applyFont="1" applyFill="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horizontal="center" vertical="top" wrapText="1"/>
    </xf>
    <xf numFmtId="12" fontId="2" fillId="6" borderId="0" xfId="0" applyNumberFormat="1" applyFont="1" applyFill="1" applyAlignment="1">
      <alignment horizontal="center" vertical="top" wrapText="1"/>
    </xf>
    <xf numFmtId="0" fontId="4" fillId="7" borderId="0" xfId="0" applyFont="1" applyFill="1" applyAlignment="1">
      <alignment horizontal="center" vertical="top" wrapText="1"/>
    </xf>
    <xf numFmtId="0" fontId="4" fillId="2" borderId="0" xfId="0" applyFont="1" applyFill="1" applyAlignment="1">
      <alignment horizontal="center" vertical="top" wrapText="1"/>
    </xf>
    <xf numFmtId="0" fontId="5" fillId="9" borderId="0" xfId="0" applyFont="1" applyFill="1" applyAlignment="1">
      <alignment horizontal="center" vertical="top" wrapText="1"/>
    </xf>
    <xf numFmtId="0" fontId="2" fillId="10" borderId="0" xfId="0" applyFont="1" applyFill="1" applyAlignment="1">
      <alignment horizontal="center" vertical="top" wrapText="1"/>
    </xf>
    <xf numFmtId="0" fontId="2" fillId="11" borderId="0" xfId="0" applyFont="1" applyFill="1" applyAlignment="1">
      <alignment horizontal="center" vertical="top" wrapText="1"/>
    </xf>
    <xf numFmtId="0" fontId="6" fillId="0" borderId="0" xfId="0" applyFont="1" applyAlignment="1">
      <alignment horizontal="center"/>
    </xf>
    <xf numFmtId="0" fontId="7" fillId="0" borderId="1" xfId="0" applyFont="1" applyBorder="1" applyAlignment="1">
      <alignment horizontal="center"/>
    </xf>
    <xf numFmtId="1" fontId="7" fillId="3" borderId="1" xfId="0" applyNumberFormat="1" applyFont="1" applyFill="1" applyBorder="1" applyAlignment="1">
      <alignment horizontal="center"/>
    </xf>
    <xf numFmtId="165" fontId="6" fillId="0" borderId="1" xfId="0" applyNumberFormat="1" applyFont="1" applyBorder="1" applyAlignment="1">
      <alignment horizontal="center"/>
    </xf>
    <xf numFmtId="165" fontId="6" fillId="0" borderId="0" xfId="0" applyNumberFormat="1" applyFont="1" applyAlignment="1">
      <alignment horizontal="center"/>
    </xf>
    <xf numFmtId="164" fontId="6" fillId="0" borderId="0" xfId="0" applyNumberFormat="1" applyFont="1" applyAlignment="1">
      <alignment horizontal="center"/>
    </xf>
    <xf numFmtId="164" fontId="6" fillId="0" borderId="0" xfId="0" applyNumberFormat="1" applyFont="1" applyAlignment="1">
      <alignment horizontal="center" vertical="center" wrapText="1"/>
    </xf>
    <xf numFmtId="14" fontId="6" fillId="0" borderId="0" xfId="0" applyNumberFormat="1" applyFont="1" applyAlignment="1">
      <alignment horizontal="center"/>
    </xf>
    <xf numFmtId="0" fontId="6" fillId="0" borderId="0" xfId="0" applyFont="1" applyAlignment="1">
      <alignment horizontal="center" wrapText="1"/>
    </xf>
    <xf numFmtId="166" fontId="6" fillId="0" borderId="0" xfId="0" applyNumberFormat="1" applyFont="1" applyAlignment="1">
      <alignment horizontal="center"/>
    </xf>
    <xf numFmtId="16" fontId="6" fillId="0" borderId="0" xfId="0" applyNumberFormat="1" applyFont="1" applyAlignment="1">
      <alignment horizontal="center"/>
    </xf>
    <xf numFmtId="14" fontId="8" fillId="0" borderId="0" xfId="0" applyNumberFormat="1" applyFont="1" applyAlignment="1">
      <alignment horizontal="center"/>
    </xf>
    <xf numFmtId="14" fontId="9" fillId="0" borderId="0" xfId="0" applyNumberFormat="1" applyFont="1" applyAlignment="1">
      <alignment horizontal="center"/>
    </xf>
    <xf numFmtId="0" fontId="6" fillId="12" borderId="0" xfId="0" applyFont="1" applyFill="1" applyAlignment="1">
      <alignment horizontal="center"/>
    </xf>
    <xf numFmtId="164" fontId="6" fillId="0" borderId="0" xfId="0" applyNumberFormat="1" applyFont="1" applyAlignment="1">
      <alignment horizontal="center" vertical="center"/>
    </xf>
    <xf numFmtId="12" fontId="6" fillId="0" borderId="0" xfId="0" applyNumberFormat="1" applyFont="1" applyAlignment="1">
      <alignment horizontal="center"/>
    </xf>
    <xf numFmtId="0" fontId="10" fillId="0" borderId="0" xfId="0" applyFont="1" applyAlignment="1">
      <alignment horizontal="center"/>
    </xf>
    <xf numFmtId="0" fontId="11" fillId="0" borderId="1" xfId="0" applyFont="1" applyBorder="1" applyAlignment="1">
      <alignment horizontal="center"/>
    </xf>
    <xf numFmtId="1" fontId="11" fillId="3" borderId="1" xfId="0" applyNumberFormat="1" applyFont="1" applyFill="1" applyBorder="1" applyAlignment="1">
      <alignment horizontal="center"/>
    </xf>
    <xf numFmtId="14" fontId="6" fillId="0" borderId="1" xfId="0" applyNumberFormat="1" applyFont="1" applyBorder="1" applyAlignment="1">
      <alignment horizontal="center"/>
    </xf>
    <xf numFmtId="17" fontId="6" fillId="0" borderId="0" xfId="0" applyNumberFormat="1" applyFont="1" applyAlignment="1">
      <alignment horizontal="center" wrapText="1"/>
    </xf>
    <xf numFmtId="164" fontId="6" fillId="0" borderId="0" xfId="0" applyNumberFormat="1" applyFont="1" applyAlignment="1">
      <alignment horizontal="center" vertical="top"/>
    </xf>
    <xf numFmtId="12" fontId="6" fillId="0" borderId="0" xfId="0" applyNumberFormat="1" applyFont="1" applyAlignment="1">
      <alignment horizontal="center" wrapText="1"/>
    </xf>
    <xf numFmtId="164" fontId="6" fillId="0" borderId="0" xfId="0" applyNumberFormat="1" applyFont="1" applyAlignment="1">
      <alignment horizontal="center" wrapText="1"/>
    </xf>
    <xf numFmtId="2" fontId="6" fillId="0" borderId="0" xfId="0" applyNumberFormat="1" applyFont="1" applyAlignment="1">
      <alignment horizontal="center"/>
    </xf>
    <xf numFmtId="1" fontId="6" fillId="0" borderId="0" xfId="0" applyNumberFormat="1" applyFont="1" applyAlignment="1">
      <alignment horizontal="center"/>
    </xf>
    <xf numFmtId="13" fontId="6" fillId="0" borderId="0" xfId="0" applyNumberFormat="1" applyFont="1" applyAlignment="1">
      <alignment horizontal="center"/>
    </xf>
    <xf numFmtId="0" fontId="8" fillId="0" borderId="0" xfId="0" applyFont="1" applyAlignment="1">
      <alignment horizontal="center" wrapText="1"/>
    </xf>
    <xf numFmtId="165" fontId="6" fillId="0" borderId="0" xfId="0" applyNumberFormat="1" applyFont="1" applyAlignment="1">
      <alignment horizontal="center" vertical="top"/>
    </xf>
    <xf numFmtId="0" fontId="12" fillId="0" borderId="0" xfId="0" applyFont="1" applyAlignment="1">
      <alignment horizontal="center"/>
    </xf>
    <xf numFmtId="0" fontId="6" fillId="0" borderId="1" xfId="0" applyFont="1" applyBorder="1" applyAlignment="1">
      <alignment horizontal="center"/>
    </xf>
    <xf numFmtId="17" fontId="6" fillId="0" borderId="0" xfId="0" applyNumberFormat="1" applyFont="1" applyAlignment="1">
      <alignment horizontal="center"/>
    </xf>
    <xf numFmtId="0" fontId="7" fillId="0" borderId="0" xfId="0" applyFont="1" applyAlignment="1">
      <alignment horizontal="center"/>
    </xf>
    <xf numFmtId="1" fontId="7" fillId="3" borderId="0" xfId="0" applyNumberFormat="1" applyFont="1" applyFill="1" applyAlignment="1">
      <alignment horizontal="center"/>
    </xf>
    <xf numFmtId="0" fontId="6" fillId="0" borderId="0" xfId="0" applyFont="1" applyAlignment="1">
      <alignment horizontal="center" vertical="center" wrapText="1"/>
    </xf>
    <xf numFmtId="14" fontId="9" fillId="0" borderId="0" xfId="0" applyNumberFormat="1" applyFont="1" applyAlignment="1">
      <alignment horizontal="center" wrapText="1"/>
    </xf>
    <xf numFmtId="0" fontId="14" fillId="0" borderId="0" xfId="0" applyFont="1" applyAlignment="1">
      <alignment horizontal="center"/>
    </xf>
    <xf numFmtId="0" fontId="15" fillId="0" borderId="0" xfId="0" applyFont="1" applyAlignment="1">
      <alignment horizontal="center"/>
    </xf>
    <xf numFmtId="1" fontId="15" fillId="3" borderId="0" xfId="0" applyNumberFormat="1" applyFont="1" applyFill="1" applyAlignment="1">
      <alignment horizontal="center"/>
    </xf>
    <xf numFmtId="14" fontId="6" fillId="0" borderId="0" xfId="0" applyNumberFormat="1" applyFont="1" applyAlignment="1">
      <alignment horizontal="center" wrapText="1"/>
    </xf>
    <xf numFmtId="0" fontId="6" fillId="0" borderId="0" xfId="0" applyFont="1" applyAlignment="1">
      <alignment horizontal="center" vertical="center"/>
    </xf>
    <xf numFmtId="14" fontId="6" fillId="0" borderId="0" xfId="0" applyNumberFormat="1" applyFont="1" applyAlignment="1">
      <alignment horizontal="center" vertical="center"/>
    </xf>
    <xf numFmtId="17" fontId="6" fillId="0" borderId="0" xfId="0" applyNumberFormat="1" applyFont="1" applyAlignment="1">
      <alignment horizontal="center" vertical="center"/>
    </xf>
    <xf numFmtId="0" fontId="6" fillId="0" borderId="0" xfId="0" quotePrefix="1" applyFont="1" applyAlignment="1">
      <alignment horizontal="center"/>
    </xf>
    <xf numFmtId="1" fontId="6" fillId="3" borderId="0" xfId="0" applyNumberFormat="1" applyFont="1" applyFill="1" applyAlignment="1">
      <alignment horizontal="center"/>
    </xf>
    <xf numFmtId="14" fontId="16" fillId="0" borderId="0" xfId="0" applyNumberFormat="1" applyFont="1" applyAlignment="1">
      <alignment horizontal="center" wrapText="1"/>
    </xf>
    <xf numFmtId="14" fontId="16" fillId="0" borderId="0" xfId="0" applyNumberFormat="1" applyFont="1" applyAlignment="1">
      <alignment horizontal="center"/>
    </xf>
    <xf numFmtId="0" fontId="8" fillId="0" borderId="0" xfId="0" applyFont="1" applyAlignment="1">
      <alignment horizontal="center"/>
    </xf>
    <xf numFmtId="0" fontId="17" fillId="0" borderId="0" xfId="0" applyFont="1" applyAlignment="1">
      <alignment horizontal="center"/>
    </xf>
    <xf numFmtId="0" fontId="1" fillId="0" borderId="0" xfId="0" applyFont="1" applyBorder="1" applyAlignment="1">
      <alignment horizontal="center" vertical="top" wrapText="1"/>
    </xf>
    <xf numFmtId="0" fontId="2" fillId="2" borderId="0" xfId="0" applyFont="1" applyFill="1" applyBorder="1" applyAlignment="1">
      <alignment horizontal="center" vertical="top" wrapText="1"/>
    </xf>
    <xf numFmtId="1" fontId="3" fillId="3" borderId="0" xfId="0" applyNumberFormat="1" applyFont="1" applyFill="1" applyBorder="1" applyAlignment="1">
      <alignment horizontal="center" vertical="top" wrapText="1"/>
    </xf>
    <xf numFmtId="0" fontId="2" fillId="4" borderId="0" xfId="0" applyFont="1" applyFill="1" applyBorder="1" applyAlignment="1">
      <alignment horizontal="center" vertical="top" wrapText="1"/>
    </xf>
    <xf numFmtId="164" fontId="2" fillId="4" borderId="0" xfId="0" applyNumberFormat="1" applyFont="1" applyFill="1" applyBorder="1" applyAlignment="1">
      <alignment horizontal="center" vertical="top" wrapText="1"/>
    </xf>
    <xf numFmtId="0" fontId="2" fillId="5" borderId="0" xfId="0" applyFont="1" applyFill="1" applyBorder="1" applyAlignment="1">
      <alignment horizontal="center" vertical="top" wrapText="1"/>
    </xf>
    <xf numFmtId="0" fontId="2" fillId="6" borderId="0" xfId="0" applyFont="1" applyFill="1" applyBorder="1" applyAlignment="1">
      <alignment horizontal="center" vertical="top" wrapText="1"/>
    </xf>
    <xf numFmtId="0" fontId="2" fillId="7" borderId="0" xfId="0" applyFont="1" applyFill="1" applyBorder="1" applyAlignment="1">
      <alignment horizontal="center" vertical="top" wrapText="1"/>
    </xf>
    <xf numFmtId="0" fontId="2" fillId="8" borderId="0" xfId="0" applyFont="1" applyFill="1" applyBorder="1" applyAlignment="1">
      <alignment horizontal="center" vertical="top" wrapText="1"/>
    </xf>
    <xf numFmtId="12" fontId="2" fillId="6" borderId="0" xfId="0" applyNumberFormat="1" applyFont="1" applyFill="1" applyBorder="1" applyAlignment="1">
      <alignment horizontal="center" vertical="top" wrapText="1"/>
    </xf>
    <xf numFmtId="0" fontId="4" fillId="7" borderId="0" xfId="0" applyFont="1" applyFill="1" applyBorder="1" applyAlignment="1">
      <alignment horizontal="center" vertical="top" wrapText="1"/>
    </xf>
    <xf numFmtId="0" fontId="4" fillId="2" borderId="0" xfId="0" applyFont="1" applyFill="1" applyBorder="1" applyAlignment="1">
      <alignment horizontal="center" vertical="top" wrapText="1"/>
    </xf>
    <xf numFmtId="0" fontId="5" fillId="9" borderId="0" xfId="0" applyFont="1" applyFill="1" applyBorder="1" applyAlignment="1">
      <alignment horizontal="center" vertical="top" wrapText="1"/>
    </xf>
    <xf numFmtId="0" fontId="2" fillId="10" borderId="0" xfId="0" applyFont="1" applyFill="1" applyBorder="1" applyAlignment="1">
      <alignment horizontal="center" vertical="top" wrapText="1"/>
    </xf>
    <xf numFmtId="0" fontId="0" fillId="0" borderId="0" xfId="0" applyBorder="1"/>
    <xf numFmtId="0" fontId="6" fillId="0" borderId="0" xfId="0" applyFont="1" applyBorder="1" applyAlignment="1">
      <alignment horizontal="center"/>
    </xf>
    <xf numFmtId="165" fontId="6" fillId="0" borderId="0" xfId="0" applyNumberFormat="1" applyFont="1" applyBorder="1" applyAlignment="1">
      <alignment horizontal="center"/>
    </xf>
    <xf numFmtId="164" fontId="6" fillId="0" borderId="0" xfId="0" applyNumberFormat="1" applyFont="1" applyBorder="1" applyAlignment="1">
      <alignment horizontal="center"/>
    </xf>
    <xf numFmtId="14" fontId="6" fillId="0" borderId="0" xfId="0" applyNumberFormat="1" applyFont="1" applyBorder="1" applyAlignment="1">
      <alignment horizontal="center"/>
    </xf>
    <xf numFmtId="0" fontId="6" fillId="0" borderId="0" xfId="0" applyFont="1" applyBorder="1" applyAlignment="1">
      <alignment horizontal="center" wrapText="1"/>
    </xf>
    <xf numFmtId="166" fontId="6" fillId="0" borderId="0" xfId="0" applyNumberFormat="1" applyFont="1" applyBorder="1" applyAlignment="1">
      <alignment horizontal="center"/>
    </xf>
    <xf numFmtId="16" fontId="6" fillId="0" borderId="0" xfId="0" applyNumberFormat="1" applyFont="1" applyBorder="1" applyAlignment="1">
      <alignment horizontal="center"/>
    </xf>
    <xf numFmtId="14" fontId="8" fillId="0" borderId="0" xfId="0" applyNumberFormat="1" applyFont="1" applyBorder="1" applyAlignment="1">
      <alignment horizontal="center"/>
    </xf>
    <xf numFmtId="14" fontId="9" fillId="0" borderId="0" xfId="0" applyNumberFormat="1" applyFont="1" applyBorder="1" applyAlignment="1">
      <alignment horizontal="center"/>
    </xf>
    <xf numFmtId="0" fontId="6" fillId="12" borderId="0" xfId="0" applyFont="1" applyFill="1" applyBorder="1" applyAlignment="1">
      <alignment horizontal="center"/>
    </xf>
    <xf numFmtId="164" fontId="6" fillId="0" borderId="0" xfId="0" applyNumberFormat="1" applyFont="1" applyBorder="1" applyAlignment="1">
      <alignment horizontal="center" vertical="center"/>
    </xf>
    <xf numFmtId="12" fontId="6" fillId="0" borderId="0" xfId="0" applyNumberFormat="1" applyFont="1" applyBorder="1" applyAlignment="1">
      <alignment horizontal="center"/>
    </xf>
    <xf numFmtId="0" fontId="10" fillId="0" borderId="0" xfId="0" applyFont="1" applyBorder="1" applyAlignment="1">
      <alignment horizontal="center"/>
    </xf>
    <xf numFmtId="17" fontId="6" fillId="0" borderId="0" xfId="0" applyNumberFormat="1" applyFont="1" applyBorder="1" applyAlignment="1">
      <alignment horizontal="center" wrapText="1"/>
    </xf>
    <xf numFmtId="164" fontId="6" fillId="0" borderId="0" xfId="0" applyNumberFormat="1" applyFont="1" applyBorder="1" applyAlignment="1">
      <alignment horizontal="center" vertical="top"/>
    </xf>
    <xf numFmtId="12" fontId="6" fillId="0" borderId="0" xfId="0" applyNumberFormat="1" applyFont="1" applyBorder="1" applyAlignment="1">
      <alignment horizontal="center" wrapText="1"/>
    </xf>
    <xf numFmtId="164" fontId="6" fillId="0" borderId="0" xfId="0" applyNumberFormat="1" applyFont="1" applyBorder="1" applyAlignment="1">
      <alignment horizontal="center" wrapText="1"/>
    </xf>
    <xf numFmtId="2" fontId="6" fillId="0" borderId="0" xfId="0" applyNumberFormat="1" applyFont="1" applyBorder="1" applyAlignment="1">
      <alignment horizontal="center"/>
    </xf>
    <xf numFmtId="1" fontId="6" fillId="0" borderId="0" xfId="0" applyNumberFormat="1" applyFont="1" applyBorder="1" applyAlignment="1">
      <alignment horizontal="center"/>
    </xf>
    <xf numFmtId="13" fontId="6" fillId="0" borderId="0" xfId="0" applyNumberFormat="1" applyFont="1" applyBorder="1" applyAlignment="1">
      <alignment horizontal="center"/>
    </xf>
    <xf numFmtId="0" fontId="8" fillId="0" borderId="0" xfId="0" applyFont="1" applyBorder="1" applyAlignment="1">
      <alignment horizontal="center" wrapText="1"/>
    </xf>
    <xf numFmtId="165" fontId="6" fillId="0" borderId="0" xfId="0" applyNumberFormat="1" applyFont="1" applyBorder="1" applyAlignment="1">
      <alignment horizontal="center" vertical="top"/>
    </xf>
    <xf numFmtId="17" fontId="6" fillId="0" borderId="0" xfId="0" applyNumberFormat="1" applyFont="1" applyBorder="1" applyAlignment="1">
      <alignment horizontal="center"/>
    </xf>
    <xf numFmtId="0" fontId="7" fillId="0" borderId="0" xfId="0" applyFont="1" applyBorder="1" applyAlignment="1">
      <alignment horizontal="center"/>
    </xf>
    <xf numFmtId="1" fontId="7" fillId="3" borderId="0" xfId="0" applyNumberFormat="1" applyFont="1" applyFill="1" applyBorder="1" applyAlignment="1">
      <alignment horizontal="center"/>
    </xf>
    <xf numFmtId="14" fontId="9" fillId="0" borderId="0" xfId="0" applyNumberFormat="1" applyFont="1" applyBorder="1" applyAlignment="1">
      <alignment horizontal="center" wrapText="1"/>
    </xf>
    <xf numFmtId="0" fontId="15" fillId="0" borderId="0" xfId="0" applyFont="1" applyBorder="1" applyAlignment="1">
      <alignment horizontal="center"/>
    </xf>
    <xf numFmtId="1" fontId="15" fillId="3" borderId="0" xfId="0" applyNumberFormat="1" applyFont="1" applyFill="1" applyBorder="1" applyAlignment="1">
      <alignment horizontal="center"/>
    </xf>
    <xf numFmtId="164" fontId="6" fillId="0" borderId="0" xfId="0" applyNumberFormat="1" applyFont="1" applyBorder="1" applyAlignment="1">
      <alignment horizontal="center" vertical="center" wrapText="1"/>
    </xf>
    <xf numFmtId="14" fontId="6" fillId="0" borderId="0" xfId="0" applyNumberFormat="1" applyFont="1" applyBorder="1" applyAlignment="1">
      <alignment horizont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14" fontId="6" fillId="0" borderId="0" xfId="0" applyNumberFormat="1" applyFont="1" applyBorder="1" applyAlignment="1">
      <alignment horizontal="center" vertical="center"/>
    </xf>
    <xf numFmtId="17" fontId="6" fillId="0" borderId="0" xfId="0" applyNumberFormat="1" applyFont="1" applyBorder="1" applyAlignment="1">
      <alignment horizontal="center" vertical="center"/>
    </xf>
    <xf numFmtId="0" fontId="6" fillId="0" borderId="0" xfId="0" quotePrefix="1" applyFont="1" applyBorder="1" applyAlignment="1">
      <alignment horizontal="center"/>
    </xf>
    <xf numFmtId="1" fontId="6" fillId="3" borderId="0" xfId="0" applyNumberFormat="1" applyFont="1" applyFill="1" applyBorder="1" applyAlignment="1">
      <alignment horizontal="center"/>
    </xf>
    <xf numFmtId="165" fontId="16" fillId="0" borderId="0" xfId="0" applyNumberFormat="1" applyFont="1" applyBorder="1" applyAlignment="1">
      <alignment horizontal="center" wrapText="1"/>
    </xf>
    <xf numFmtId="165" fontId="16" fillId="0" borderId="0" xfId="0" applyNumberFormat="1" applyFont="1" applyBorder="1" applyAlignment="1">
      <alignment horizontal="center"/>
    </xf>
    <xf numFmtId="165" fontId="8" fillId="0" borderId="0" xfId="0" applyNumberFormat="1" applyFont="1" applyBorder="1" applyAlignment="1">
      <alignment horizontal="center"/>
    </xf>
    <xf numFmtId="0" fontId="17" fillId="0" borderId="0" xfId="0" applyFont="1" applyBorder="1" applyAlignment="1">
      <alignment horizontal="center"/>
    </xf>
    <xf numFmtId="1" fontId="11" fillId="3" borderId="0" xfId="0" applyNumberFormat="1" applyFont="1" applyFill="1" applyBorder="1" applyAlignment="1">
      <alignment horizontal="center"/>
    </xf>
    <xf numFmtId="1" fontId="6" fillId="0" borderId="0" xfId="0" applyNumberFormat="1" applyFont="1" applyBorder="1" applyAlignment="1">
      <alignment horizontal="center" vertical="center"/>
    </xf>
    <xf numFmtId="0" fontId="9" fillId="0" borderId="0" xfId="0" applyFont="1" applyBorder="1" applyAlignment="1">
      <alignment horizontal="center"/>
    </xf>
    <xf numFmtId="1" fontId="9" fillId="0" borderId="0" xfId="0" applyNumberFormat="1" applyFont="1" applyBorder="1" applyAlignment="1">
      <alignment horizontal="center"/>
    </xf>
    <xf numFmtId="0" fontId="16" fillId="0" borderId="0" xfId="0" applyFont="1" applyBorder="1" applyAlignment="1">
      <alignment horizontal="center"/>
    </xf>
    <xf numFmtId="1" fontId="16" fillId="0" borderId="0" xfId="0" applyNumberFormat="1" applyFont="1" applyBorder="1" applyAlignment="1">
      <alignment horizontal="center"/>
    </xf>
    <xf numFmtId="0" fontId="18" fillId="0" borderId="0" xfId="0" applyFont="1"/>
    <xf numFmtId="164" fontId="9" fillId="0" borderId="0" xfId="0" applyNumberFormat="1" applyFont="1" applyBorder="1" applyAlignment="1">
      <alignment horizontal="center" vertical="center"/>
    </xf>
    <xf numFmtId="1" fontId="9" fillId="0" borderId="0" xfId="0" applyNumberFormat="1"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10"/>
  <sheetViews>
    <sheetView tabSelected="1" zoomScale="90" zoomScaleNormal="90" workbookViewId="0">
      <pane xSplit="2" ySplit="1" topLeftCell="C2" activePane="bottomRight" state="frozen"/>
      <selection pane="topRight" activeCell="C1" sqref="C1"/>
      <selection pane="bottomLeft" activeCell="A2" sqref="A2"/>
      <selection pane="bottomRight" activeCell="H2" sqref="H2"/>
    </sheetView>
  </sheetViews>
  <sheetFormatPr defaultRowHeight="15"/>
  <cols>
    <col min="1" max="1" width="4.85546875" style="79" customWidth="1"/>
    <col min="2" max="2" width="13.7109375" style="79" customWidth="1"/>
    <col min="3" max="3" width="9.5703125" style="79" customWidth="1"/>
    <col min="4" max="4" width="18.7109375" style="79" customWidth="1"/>
    <col min="5" max="5" width="10.42578125" style="79" customWidth="1"/>
    <col min="6" max="6" width="7.85546875" style="126" customWidth="1"/>
    <col min="7" max="7" width="13.7109375" style="126" customWidth="1"/>
    <col min="8" max="9" width="9.85546875" style="126" customWidth="1"/>
    <col min="10" max="10" width="13.5703125" style="126" customWidth="1"/>
    <col min="11" max="11" width="11.140625" style="79" customWidth="1"/>
    <col min="12" max="12" width="12" style="79" customWidth="1"/>
    <col min="13" max="13" width="14.42578125" style="79" customWidth="1"/>
    <col min="14" max="16" width="9.140625" style="79"/>
    <col min="17" max="17" width="20.28515625" style="79" customWidth="1"/>
    <col min="18" max="22" width="9.140625" style="79"/>
    <col min="23" max="23" width="13.5703125" style="79" customWidth="1"/>
    <col min="24" max="30" width="9.140625" style="79"/>
    <col min="31" max="31" width="11.140625" style="79" customWidth="1"/>
    <col min="32" max="33" width="9.140625" style="79"/>
    <col min="34" max="34" width="16.5703125" style="79" customWidth="1"/>
    <col min="35" max="35" width="14.42578125" style="79" customWidth="1"/>
    <col min="36" max="36" width="25.140625" style="79" customWidth="1"/>
    <col min="37" max="37" width="9.140625" style="79"/>
    <col min="38" max="38" width="16" style="79" customWidth="1"/>
    <col min="39" max="39" width="13.28515625" style="79" customWidth="1"/>
    <col min="40" max="42" width="9.140625" style="79"/>
    <col min="43" max="43" width="14.28515625" style="79" customWidth="1"/>
    <col min="44" max="44" width="12.85546875" style="79" customWidth="1"/>
    <col min="45" max="45" width="13.7109375" style="79" customWidth="1"/>
    <col min="46" max="46" width="9.140625" style="79"/>
    <col min="47" max="47" width="18" style="79" customWidth="1"/>
    <col min="48" max="48" width="12.140625" style="79" customWidth="1"/>
    <col min="50" max="50" width="11.85546875" style="79" customWidth="1"/>
    <col min="51" max="60" width="9.140625" style="79"/>
    <col min="61" max="61" width="55" style="79" customWidth="1"/>
    <col min="62" max="16384" width="9.140625" style="79"/>
  </cols>
  <sheetData>
    <row r="1" spans="1:61" ht="84">
      <c r="A1" s="65"/>
      <c r="B1" s="66" t="s">
        <v>0</v>
      </c>
      <c r="C1" s="66" t="s">
        <v>1073</v>
      </c>
      <c r="D1" s="2" t="s">
        <v>1061</v>
      </c>
      <c r="E1" s="2" t="s">
        <v>1062</v>
      </c>
      <c r="F1" s="12" t="s">
        <v>1063</v>
      </c>
      <c r="G1" s="2" t="s">
        <v>1064</v>
      </c>
      <c r="H1" s="2" t="s">
        <v>1180</v>
      </c>
      <c r="I1" s="2" t="s">
        <v>1174</v>
      </c>
      <c r="J1" s="2" t="s">
        <v>1172</v>
      </c>
      <c r="K1" s="67" t="s">
        <v>1</v>
      </c>
      <c r="L1" s="66" t="s">
        <v>2</v>
      </c>
      <c r="M1" s="66" t="s">
        <v>3</v>
      </c>
      <c r="N1" s="66" t="s">
        <v>4</v>
      </c>
      <c r="O1" s="68" t="s">
        <v>5</v>
      </c>
      <c r="P1" s="68" t="s">
        <v>6</v>
      </c>
      <c r="Q1" s="68" t="s">
        <v>7</v>
      </c>
      <c r="R1" s="69" t="s">
        <v>8</v>
      </c>
      <c r="S1" s="69" t="s">
        <v>10</v>
      </c>
      <c r="T1" s="70" t="s">
        <v>12</v>
      </c>
      <c r="U1" s="70" t="s">
        <v>13</v>
      </c>
      <c r="V1" s="70" t="s">
        <v>14</v>
      </c>
      <c r="W1" s="71" t="s">
        <v>15</v>
      </c>
      <c r="X1" s="68" t="s">
        <v>17</v>
      </c>
      <c r="Y1" s="72" t="s">
        <v>18</v>
      </c>
      <c r="Z1" s="72" t="s">
        <v>19</v>
      </c>
      <c r="AA1" s="73" t="s">
        <v>20</v>
      </c>
      <c r="AB1" s="73" t="s">
        <v>21</v>
      </c>
      <c r="AC1" s="73" t="s">
        <v>23</v>
      </c>
      <c r="AD1" s="73" t="s">
        <v>24</v>
      </c>
      <c r="AE1" s="71" t="s">
        <v>26</v>
      </c>
      <c r="AF1" s="71" t="s">
        <v>28</v>
      </c>
      <c r="AG1" s="7" t="s">
        <v>991</v>
      </c>
      <c r="AH1" s="71" t="s">
        <v>30</v>
      </c>
      <c r="AI1" s="71" t="s">
        <v>32</v>
      </c>
      <c r="AJ1" s="74" t="s">
        <v>34</v>
      </c>
      <c r="AK1" s="71" t="s">
        <v>35</v>
      </c>
      <c r="AL1" s="71" t="s">
        <v>37</v>
      </c>
      <c r="AM1" s="75" t="s">
        <v>38</v>
      </c>
      <c r="AN1" s="75" t="s">
        <v>39</v>
      </c>
      <c r="AO1" s="75" t="s">
        <v>40</v>
      </c>
      <c r="AP1" s="76" t="s">
        <v>41</v>
      </c>
      <c r="AQ1" s="70" t="s">
        <v>42</v>
      </c>
      <c r="AR1" s="70" t="s">
        <v>43</v>
      </c>
      <c r="AS1" s="77" t="s">
        <v>44</v>
      </c>
      <c r="AT1" s="70" t="s">
        <v>45</v>
      </c>
      <c r="AU1" s="70" t="s">
        <v>992</v>
      </c>
      <c r="AV1" s="70" t="s">
        <v>47</v>
      </c>
      <c r="AW1" s="4" t="s">
        <v>48</v>
      </c>
      <c r="AX1" s="68" t="s">
        <v>49</v>
      </c>
      <c r="AY1" s="68" t="s">
        <v>50</v>
      </c>
      <c r="AZ1" s="68" t="s">
        <v>993</v>
      </c>
      <c r="BA1" s="70" t="s">
        <v>51</v>
      </c>
      <c r="BB1" s="70" t="s">
        <v>52</v>
      </c>
      <c r="BC1" s="78" t="s">
        <v>53</v>
      </c>
      <c r="BD1" s="78" t="s">
        <v>54</v>
      </c>
      <c r="BE1" s="78" t="s">
        <v>55</v>
      </c>
      <c r="BF1" s="78" t="s">
        <v>56</v>
      </c>
      <c r="BG1" s="78" t="s">
        <v>57</v>
      </c>
      <c r="BH1" s="78" t="s">
        <v>58</v>
      </c>
      <c r="BI1" s="65"/>
    </row>
    <row r="2" spans="1:61">
      <c r="A2" s="80">
        <v>1</v>
      </c>
      <c r="B2" s="103" t="s">
        <v>994</v>
      </c>
      <c r="C2" s="103" t="s">
        <v>1074</v>
      </c>
      <c r="D2" s="103" t="s">
        <v>1075</v>
      </c>
      <c r="E2" s="103" t="s">
        <v>1176</v>
      </c>
      <c r="F2" s="103">
        <v>0.2185</v>
      </c>
      <c r="G2" s="103" t="s">
        <v>1175</v>
      </c>
      <c r="H2" s="103" t="s">
        <v>73</v>
      </c>
      <c r="I2" s="103" t="s">
        <v>87</v>
      </c>
      <c r="J2" s="103" t="s">
        <v>73</v>
      </c>
      <c r="K2" s="104">
        <v>1</v>
      </c>
      <c r="L2" s="81">
        <v>43570</v>
      </c>
      <c r="M2" s="81" t="s">
        <v>61</v>
      </c>
      <c r="N2" s="81" t="s">
        <v>62</v>
      </c>
      <c r="O2" s="81" t="s">
        <v>63</v>
      </c>
      <c r="P2" s="80">
        <v>63</v>
      </c>
      <c r="Q2" s="80">
        <v>0</v>
      </c>
      <c r="R2" s="82">
        <v>34</v>
      </c>
      <c r="S2" s="82" t="s">
        <v>65</v>
      </c>
      <c r="T2" s="80" t="s">
        <v>67</v>
      </c>
      <c r="U2" s="80" t="s">
        <v>68</v>
      </c>
      <c r="V2" s="80" t="s">
        <v>69</v>
      </c>
      <c r="W2" s="80" t="s">
        <v>70</v>
      </c>
      <c r="X2" s="80" t="s">
        <v>72</v>
      </c>
      <c r="Y2" s="80" t="s">
        <v>72</v>
      </c>
      <c r="Z2" s="80" t="s">
        <v>72</v>
      </c>
      <c r="AA2" s="80" t="s">
        <v>73</v>
      </c>
      <c r="AB2" s="80" t="s">
        <v>74</v>
      </c>
      <c r="AC2" s="80">
        <v>5</v>
      </c>
      <c r="AD2" s="80" t="s">
        <v>73</v>
      </c>
      <c r="AE2" s="83">
        <v>43570</v>
      </c>
      <c r="AF2" s="122" t="s">
        <v>78</v>
      </c>
      <c r="AG2" s="123">
        <v>0</v>
      </c>
      <c r="AH2" s="84" t="s">
        <v>79</v>
      </c>
      <c r="AI2" s="80" t="s">
        <v>81</v>
      </c>
      <c r="AJ2" s="85">
        <v>0.22222222222222221</v>
      </c>
      <c r="AK2" s="86" t="s">
        <v>66</v>
      </c>
      <c r="AL2" s="86" t="s">
        <v>84</v>
      </c>
      <c r="AM2" s="80" t="s">
        <v>85</v>
      </c>
      <c r="AN2" s="80">
        <v>45</v>
      </c>
      <c r="AO2" s="80" t="s">
        <v>86</v>
      </c>
      <c r="AP2" s="80">
        <v>25.5</v>
      </c>
      <c r="AQ2" s="84" t="s">
        <v>85</v>
      </c>
      <c r="AR2" s="83">
        <v>43879</v>
      </c>
      <c r="AS2" s="87">
        <v>45177</v>
      </c>
      <c r="AT2" s="98">
        <f>AS2-L2</f>
        <v>1607</v>
      </c>
      <c r="AU2" s="80">
        <v>1</v>
      </c>
      <c r="AV2" s="80">
        <v>1</v>
      </c>
      <c r="AW2" s="16">
        <v>0</v>
      </c>
      <c r="AX2" s="88">
        <v>45274</v>
      </c>
      <c r="AY2" s="80">
        <f t="shared" ref="AY2:AY43" si="0">AX2-L2</f>
        <v>1704</v>
      </c>
      <c r="AZ2" s="80">
        <v>0</v>
      </c>
      <c r="BA2" s="80" t="s">
        <v>73</v>
      </c>
      <c r="BB2" s="80" t="s">
        <v>73</v>
      </c>
      <c r="BC2" s="80" t="s">
        <v>87</v>
      </c>
      <c r="BD2" s="80" t="s">
        <v>72</v>
      </c>
      <c r="BE2" s="80" t="s">
        <v>72</v>
      </c>
      <c r="BF2" s="80" t="s">
        <v>72</v>
      </c>
      <c r="BG2" s="80" t="s">
        <v>72</v>
      </c>
      <c r="BH2" s="80" t="s">
        <v>72</v>
      </c>
      <c r="BI2" s="89"/>
    </row>
    <row r="3" spans="1:61">
      <c r="A3" s="80">
        <v>2</v>
      </c>
      <c r="B3" s="103" t="s">
        <v>995</v>
      </c>
      <c r="C3" s="103" t="s">
        <v>1074</v>
      </c>
      <c r="D3" s="103" t="s">
        <v>1076</v>
      </c>
      <c r="E3" s="103" t="s">
        <v>1177</v>
      </c>
      <c r="F3" s="103">
        <v>5.2569999999999999E-2</v>
      </c>
      <c r="G3" s="103" t="s">
        <v>523</v>
      </c>
      <c r="H3" s="103" t="s">
        <v>73</v>
      </c>
      <c r="I3" s="103" t="s">
        <v>87</v>
      </c>
      <c r="J3" s="103" t="s">
        <v>73</v>
      </c>
      <c r="K3" s="104">
        <v>1</v>
      </c>
      <c r="L3" s="81">
        <v>43586</v>
      </c>
      <c r="M3" s="81" t="s">
        <v>61</v>
      </c>
      <c r="N3" s="81" t="s">
        <v>62</v>
      </c>
      <c r="O3" s="81" t="s">
        <v>90</v>
      </c>
      <c r="P3" s="80">
        <v>63</v>
      </c>
      <c r="Q3" s="81" t="s">
        <v>91</v>
      </c>
      <c r="R3" s="90">
        <v>29</v>
      </c>
      <c r="S3" s="82" t="s">
        <v>65</v>
      </c>
      <c r="T3" s="81" t="s">
        <v>67</v>
      </c>
      <c r="U3" s="80" t="s">
        <v>68</v>
      </c>
      <c r="V3" s="80" t="s">
        <v>69</v>
      </c>
      <c r="W3" s="80" t="s">
        <v>93</v>
      </c>
      <c r="X3" s="80" t="s">
        <v>94</v>
      </c>
      <c r="Y3" s="80" t="s">
        <v>66</v>
      </c>
      <c r="Z3" s="80" t="s">
        <v>94</v>
      </c>
      <c r="AA3" s="80" t="s">
        <v>73</v>
      </c>
      <c r="AB3" s="80" t="s">
        <v>95</v>
      </c>
      <c r="AC3" s="80">
        <v>4</v>
      </c>
      <c r="AD3" s="80" t="s">
        <v>85</v>
      </c>
      <c r="AE3" s="83">
        <v>43586</v>
      </c>
      <c r="AF3" s="80" t="s">
        <v>99</v>
      </c>
      <c r="AG3" s="98">
        <v>1</v>
      </c>
      <c r="AH3" s="84" t="s">
        <v>100</v>
      </c>
      <c r="AI3" s="80" t="s">
        <v>81</v>
      </c>
      <c r="AJ3" s="91" t="s">
        <v>103</v>
      </c>
      <c r="AK3" s="80" t="s">
        <v>66</v>
      </c>
      <c r="AL3" s="80" t="s">
        <v>105</v>
      </c>
      <c r="AM3" s="80" t="s">
        <v>85</v>
      </c>
      <c r="AN3" s="80">
        <v>40</v>
      </c>
      <c r="AO3" s="80" t="s">
        <v>106</v>
      </c>
      <c r="AP3" s="80">
        <v>27.56</v>
      </c>
      <c r="AQ3" s="80" t="s">
        <v>86</v>
      </c>
      <c r="AR3" s="80" t="s">
        <v>94</v>
      </c>
      <c r="AS3" s="87">
        <v>44837</v>
      </c>
      <c r="AT3" s="80">
        <f>AS3-L3</f>
        <v>1251</v>
      </c>
      <c r="AU3" s="80">
        <v>0</v>
      </c>
      <c r="AV3" s="80">
        <v>0</v>
      </c>
      <c r="AW3" s="16">
        <v>0</v>
      </c>
      <c r="AX3" s="88">
        <v>45264</v>
      </c>
      <c r="AY3" s="80">
        <f t="shared" si="0"/>
        <v>1678</v>
      </c>
      <c r="AZ3" s="80">
        <v>0</v>
      </c>
      <c r="BA3" s="80" t="s">
        <v>85</v>
      </c>
      <c r="BB3" s="80" t="s">
        <v>85</v>
      </c>
      <c r="BC3" s="80" t="s">
        <v>86</v>
      </c>
      <c r="BD3" s="80" t="s">
        <v>94</v>
      </c>
      <c r="BE3" s="80" t="s">
        <v>94</v>
      </c>
      <c r="BF3" s="80" t="s">
        <v>94</v>
      </c>
      <c r="BG3" s="80" t="s">
        <v>94</v>
      </c>
      <c r="BH3" s="80" t="s">
        <v>94</v>
      </c>
      <c r="BI3" s="89"/>
    </row>
    <row r="4" spans="1:61">
      <c r="A4" s="80">
        <v>3</v>
      </c>
      <c r="B4" s="103" t="s">
        <v>996</v>
      </c>
      <c r="C4" s="103" t="s">
        <v>1074</v>
      </c>
      <c r="D4" s="103" t="s">
        <v>1077</v>
      </c>
      <c r="E4" s="103" t="s">
        <v>1176</v>
      </c>
      <c r="F4" s="103">
        <v>0.126</v>
      </c>
      <c r="G4" s="103" t="s">
        <v>1175</v>
      </c>
      <c r="H4" s="103" t="s">
        <v>73</v>
      </c>
      <c r="I4" s="103" t="s">
        <v>87</v>
      </c>
      <c r="J4" s="103" t="s">
        <v>73</v>
      </c>
      <c r="K4" s="104">
        <v>1</v>
      </c>
      <c r="L4" s="81">
        <v>43593</v>
      </c>
      <c r="M4" s="81" t="s">
        <v>61</v>
      </c>
      <c r="N4" s="81" t="s">
        <v>62</v>
      </c>
      <c r="O4" s="81" t="s">
        <v>63</v>
      </c>
      <c r="P4" s="80">
        <v>78</v>
      </c>
      <c r="Q4" s="80">
        <v>1</v>
      </c>
      <c r="R4" s="90">
        <v>43</v>
      </c>
      <c r="S4" s="90" t="s">
        <v>65</v>
      </c>
      <c r="T4" s="80" t="s">
        <v>67</v>
      </c>
      <c r="U4" s="80" t="s">
        <v>68</v>
      </c>
      <c r="V4" s="80" t="s">
        <v>69</v>
      </c>
      <c r="W4" s="80" t="s">
        <v>70</v>
      </c>
      <c r="X4" s="80" t="s">
        <v>72</v>
      </c>
      <c r="Y4" s="80" t="s">
        <v>72</v>
      </c>
      <c r="Z4" s="80" t="s">
        <v>72</v>
      </c>
      <c r="AA4" s="80" t="s">
        <v>87</v>
      </c>
      <c r="AB4" s="80" t="s">
        <v>72</v>
      </c>
      <c r="AC4" s="80" t="s">
        <v>72</v>
      </c>
      <c r="AD4" s="80" t="s">
        <v>72</v>
      </c>
      <c r="AE4" s="83">
        <v>43593</v>
      </c>
      <c r="AF4" s="80" t="s">
        <v>111</v>
      </c>
      <c r="AG4" s="98">
        <v>0</v>
      </c>
      <c r="AH4" s="84" t="s">
        <v>112</v>
      </c>
      <c r="AI4" s="80" t="s">
        <v>81</v>
      </c>
      <c r="AJ4" s="91" t="s">
        <v>115</v>
      </c>
      <c r="AK4" s="80" t="s">
        <v>66</v>
      </c>
      <c r="AL4" s="80" t="s">
        <v>84</v>
      </c>
      <c r="AM4" s="80" t="s">
        <v>86</v>
      </c>
      <c r="AN4" s="80" t="s">
        <v>94</v>
      </c>
      <c r="AO4" s="80" t="s">
        <v>117</v>
      </c>
      <c r="AP4" s="80">
        <v>31.71</v>
      </c>
      <c r="AQ4" s="80" t="s">
        <v>86</v>
      </c>
      <c r="AR4" s="80" t="s">
        <v>94</v>
      </c>
      <c r="AS4" s="87">
        <v>44453</v>
      </c>
      <c r="AT4" s="80">
        <f>AS4-L4</f>
        <v>860</v>
      </c>
      <c r="AU4" s="80">
        <v>0</v>
      </c>
      <c r="AV4" s="80">
        <v>0</v>
      </c>
      <c r="AW4" s="16">
        <v>0</v>
      </c>
      <c r="AX4" s="88">
        <v>45226</v>
      </c>
      <c r="AY4" s="80">
        <f t="shared" si="0"/>
        <v>1633</v>
      </c>
      <c r="AZ4" s="80">
        <v>0</v>
      </c>
      <c r="BA4" s="80" t="s">
        <v>73</v>
      </c>
      <c r="BB4" s="80" t="s">
        <v>73</v>
      </c>
      <c r="BC4" s="80" t="s">
        <v>73</v>
      </c>
      <c r="BD4" s="80">
        <v>2005</v>
      </c>
      <c r="BE4" s="80" t="s">
        <v>118</v>
      </c>
      <c r="BF4" s="80" t="s">
        <v>119</v>
      </c>
      <c r="BG4" s="92" t="s">
        <v>120</v>
      </c>
      <c r="BH4" s="80"/>
      <c r="BI4" s="89"/>
    </row>
    <row r="5" spans="1:61" ht="36.75">
      <c r="A5" s="80">
        <v>4</v>
      </c>
      <c r="B5" s="103" t="s">
        <v>997</v>
      </c>
      <c r="C5" s="103" t="s">
        <v>1074</v>
      </c>
      <c r="D5" s="103" t="s">
        <v>1078</v>
      </c>
      <c r="E5" s="103" t="s">
        <v>1176</v>
      </c>
      <c r="F5" s="103">
        <v>0.1643</v>
      </c>
      <c r="G5" s="103" t="s">
        <v>523</v>
      </c>
      <c r="H5" s="103" t="s">
        <v>73</v>
      </c>
      <c r="I5" s="103" t="s">
        <v>87</v>
      </c>
      <c r="J5" s="103" t="s">
        <v>73</v>
      </c>
      <c r="K5" s="120">
        <v>1</v>
      </c>
      <c r="L5" s="83">
        <v>43563</v>
      </c>
      <c r="M5" s="81" t="s">
        <v>61</v>
      </c>
      <c r="N5" s="81" t="s">
        <v>62</v>
      </c>
      <c r="O5" s="81" t="s">
        <v>63</v>
      </c>
      <c r="P5" s="80">
        <v>77</v>
      </c>
      <c r="Q5" s="80">
        <v>1</v>
      </c>
      <c r="R5" s="82">
        <v>33</v>
      </c>
      <c r="S5" s="90" t="s">
        <v>65</v>
      </c>
      <c r="T5" s="80" t="s">
        <v>67</v>
      </c>
      <c r="U5" s="80" t="s">
        <v>68</v>
      </c>
      <c r="V5" s="80" t="s">
        <v>69</v>
      </c>
      <c r="W5" s="80" t="s">
        <v>123</v>
      </c>
      <c r="X5" s="80" t="s">
        <v>94</v>
      </c>
      <c r="Y5" s="80" t="s">
        <v>87</v>
      </c>
      <c r="Z5" s="80" t="s">
        <v>72</v>
      </c>
      <c r="AA5" s="80" t="s">
        <v>85</v>
      </c>
      <c r="AB5" s="93" t="s">
        <v>987</v>
      </c>
      <c r="AC5" s="86" t="s">
        <v>126</v>
      </c>
      <c r="AD5" s="84" t="s">
        <v>988</v>
      </c>
      <c r="AE5" s="83">
        <v>43563</v>
      </c>
      <c r="AF5" s="80" t="s">
        <v>130</v>
      </c>
      <c r="AG5" s="98">
        <v>0</v>
      </c>
      <c r="AH5" s="84" t="s">
        <v>131</v>
      </c>
      <c r="AI5" s="80" t="s">
        <v>81</v>
      </c>
      <c r="AJ5" s="91" t="s">
        <v>133</v>
      </c>
      <c r="AK5" s="80" t="s">
        <v>66</v>
      </c>
      <c r="AL5" s="84" t="s">
        <v>135</v>
      </c>
      <c r="AM5" s="80" t="s">
        <v>85</v>
      </c>
      <c r="AN5" s="80">
        <v>20</v>
      </c>
      <c r="AO5" s="80" t="s">
        <v>86</v>
      </c>
      <c r="AP5" s="80">
        <v>21.35</v>
      </c>
      <c r="AQ5" s="80" t="s">
        <v>86</v>
      </c>
      <c r="AR5" s="83" t="s">
        <v>86</v>
      </c>
      <c r="AS5" s="87">
        <v>44317</v>
      </c>
      <c r="AT5" s="80">
        <f>AS5-L5</f>
        <v>754</v>
      </c>
      <c r="AU5" s="80">
        <v>0</v>
      </c>
      <c r="AV5" s="80">
        <v>0</v>
      </c>
      <c r="AW5" s="16">
        <v>0</v>
      </c>
      <c r="AX5" s="83">
        <v>45096</v>
      </c>
      <c r="AY5" s="80">
        <f t="shared" si="0"/>
        <v>1533</v>
      </c>
      <c r="AZ5" s="80">
        <v>0</v>
      </c>
      <c r="BA5" s="80" t="s">
        <v>136</v>
      </c>
      <c r="BB5" s="80" t="s">
        <v>85</v>
      </c>
      <c r="BC5" s="80" t="s">
        <v>85</v>
      </c>
      <c r="BD5" s="80" t="s">
        <v>137</v>
      </c>
      <c r="BE5" s="80" t="s">
        <v>138</v>
      </c>
      <c r="BF5" s="80" t="s">
        <v>139</v>
      </c>
      <c r="BG5" s="80" t="s">
        <v>137</v>
      </c>
      <c r="BH5" s="80" t="s">
        <v>140</v>
      </c>
      <c r="BI5" s="89"/>
    </row>
    <row r="6" spans="1:61">
      <c r="A6" s="80">
        <v>5</v>
      </c>
      <c r="B6" s="103" t="s">
        <v>998</v>
      </c>
      <c r="C6" s="103" t="s">
        <v>1074</v>
      </c>
      <c r="D6" s="103" t="s">
        <v>1079</v>
      </c>
      <c r="E6" s="103" t="s">
        <v>1177</v>
      </c>
      <c r="F6" s="103">
        <v>0</v>
      </c>
      <c r="G6" s="103" t="s">
        <v>1175</v>
      </c>
      <c r="H6" s="103" t="s">
        <v>73</v>
      </c>
      <c r="I6" s="103" t="s">
        <v>87</v>
      </c>
      <c r="J6" s="103" t="s">
        <v>73</v>
      </c>
      <c r="K6" s="104">
        <v>1</v>
      </c>
      <c r="L6" s="81">
        <v>43563</v>
      </c>
      <c r="M6" s="81" t="s">
        <v>61</v>
      </c>
      <c r="N6" s="81" t="s">
        <v>62</v>
      </c>
      <c r="O6" s="81" t="s">
        <v>63</v>
      </c>
      <c r="P6" s="80">
        <v>67</v>
      </c>
      <c r="Q6" s="80">
        <v>0</v>
      </c>
      <c r="R6" s="82">
        <v>36.799999999999997</v>
      </c>
      <c r="S6" s="82" t="s">
        <v>65</v>
      </c>
      <c r="T6" s="80" t="s">
        <v>67</v>
      </c>
      <c r="U6" s="80" t="s">
        <v>68</v>
      </c>
      <c r="V6" s="80" t="s">
        <v>143</v>
      </c>
      <c r="W6" s="80" t="s">
        <v>144</v>
      </c>
      <c r="X6" s="80" t="s">
        <v>72</v>
      </c>
      <c r="Y6" s="80" t="s">
        <v>72</v>
      </c>
      <c r="Z6" s="80" t="s">
        <v>72</v>
      </c>
      <c r="AA6" s="80" t="s">
        <v>73</v>
      </c>
      <c r="AB6" s="80" t="s">
        <v>146</v>
      </c>
      <c r="AC6" s="80">
        <v>4</v>
      </c>
      <c r="AD6" s="80" t="s">
        <v>147</v>
      </c>
      <c r="AE6" s="83">
        <v>43663</v>
      </c>
      <c r="AF6" s="80" t="s">
        <v>99</v>
      </c>
      <c r="AG6" s="98">
        <v>1</v>
      </c>
      <c r="AH6" s="84" t="s">
        <v>150</v>
      </c>
      <c r="AI6" s="80" t="s">
        <v>66</v>
      </c>
      <c r="AJ6" s="91" t="s">
        <v>152</v>
      </c>
      <c r="AK6" s="80" t="s">
        <v>66</v>
      </c>
      <c r="AL6" s="80" t="s">
        <v>105</v>
      </c>
      <c r="AM6" s="80" t="s">
        <v>87</v>
      </c>
      <c r="AN6" s="80" t="s">
        <v>72</v>
      </c>
      <c r="AO6" s="80" t="s">
        <v>154</v>
      </c>
      <c r="AP6" s="80">
        <v>25.53</v>
      </c>
      <c r="AQ6" s="80" t="s">
        <v>85</v>
      </c>
      <c r="AR6" s="83">
        <v>43917</v>
      </c>
      <c r="AS6" s="87">
        <v>44005</v>
      </c>
      <c r="AT6" s="80">
        <v>254</v>
      </c>
      <c r="AU6" s="80">
        <v>1</v>
      </c>
      <c r="AV6" s="80">
        <v>1</v>
      </c>
      <c r="AW6" s="16">
        <v>0</v>
      </c>
      <c r="AX6" s="88">
        <v>45259</v>
      </c>
      <c r="AY6" s="80">
        <f t="shared" si="0"/>
        <v>1696</v>
      </c>
      <c r="AZ6" s="80">
        <v>0</v>
      </c>
      <c r="BA6" s="80" t="s">
        <v>73</v>
      </c>
      <c r="BB6" s="80" t="s">
        <v>73</v>
      </c>
      <c r="BC6" s="80" t="s">
        <v>87</v>
      </c>
      <c r="BD6" s="80" t="s">
        <v>72</v>
      </c>
      <c r="BE6" s="80" t="s">
        <v>72</v>
      </c>
      <c r="BF6" s="80" t="s">
        <v>72</v>
      </c>
      <c r="BG6" s="80" t="s">
        <v>155</v>
      </c>
      <c r="BH6" s="80" t="s">
        <v>155</v>
      </c>
      <c r="BI6" s="89"/>
    </row>
    <row r="7" spans="1:61">
      <c r="A7" s="80">
        <v>6</v>
      </c>
      <c r="B7" s="103" t="s">
        <v>999</v>
      </c>
      <c r="C7" s="103" t="s">
        <v>1074</v>
      </c>
      <c r="D7" s="103" t="s">
        <v>1080</v>
      </c>
      <c r="E7" s="103" t="s">
        <v>1177</v>
      </c>
      <c r="F7" s="103">
        <v>0</v>
      </c>
      <c r="G7" s="103" t="s">
        <v>1175</v>
      </c>
      <c r="H7" s="103" t="s">
        <v>73</v>
      </c>
      <c r="I7" s="103" t="s">
        <v>87</v>
      </c>
      <c r="J7" s="103" t="s">
        <v>73</v>
      </c>
      <c r="K7" s="104">
        <v>1</v>
      </c>
      <c r="L7" s="81">
        <v>43565</v>
      </c>
      <c r="M7" s="81" t="s">
        <v>61</v>
      </c>
      <c r="N7" s="81" t="s">
        <v>62</v>
      </c>
      <c r="O7" s="81" t="s">
        <v>63</v>
      </c>
      <c r="P7" s="80">
        <v>60</v>
      </c>
      <c r="Q7" s="81" t="s">
        <v>91</v>
      </c>
      <c r="R7" s="90">
        <v>34</v>
      </c>
      <c r="S7" s="82" t="s">
        <v>65</v>
      </c>
      <c r="T7" s="81" t="s">
        <v>67</v>
      </c>
      <c r="U7" s="80" t="s">
        <v>68</v>
      </c>
      <c r="V7" s="80" t="s">
        <v>69</v>
      </c>
      <c r="W7" s="80" t="s">
        <v>70</v>
      </c>
      <c r="X7" s="80" t="s">
        <v>94</v>
      </c>
      <c r="Y7" s="80" t="s">
        <v>66</v>
      </c>
      <c r="Z7" s="80" t="s">
        <v>94</v>
      </c>
      <c r="AA7" s="80" t="s">
        <v>73</v>
      </c>
      <c r="AB7" s="80" t="s">
        <v>159</v>
      </c>
      <c r="AC7" s="80">
        <v>4</v>
      </c>
      <c r="AD7" s="80" t="s">
        <v>85</v>
      </c>
      <c r="AE7" s="83">
        <v>43565</v>
      </c>
      <c r="AF7" s="80" t="s">
        <v>163</v>
      </c>
      <c r="AG7" s="98">
        <v>1</v>
      </c>
      <c r="AH7" s="84" t="s">
        <v>164</v>
      </c>
      <c r="AI7" s="80" t="s">
        <v>81</v>
      </c>
      <c r="AJ7" s="91" t="s">
        <v>166</v>
      </c>
      <c r="AK7" s="80" t="s">
        <v>66</v>
      </c>
      <c r="AL7" s="80" t="s">
        <v>105</v>
      </c>
      <c r="AM7" s="80" t="s">
        <v>85</v>
      </c>
      <c r="AN7" s="80">
        <v>2</v>
      </c>
      <c r="AO7" s="80" t="s">
        <v>86</v>
      </c>
      <c r="AP7" s="80">
        <v>32.57</v>
      </c>
      <c r="AQ7" s="80" t="s">
        <v>72</v>
      </c>
      <c r="AR7" s="80" t="s">
        <v>72</v>
      </c>
      <c r="AS7" s="87">
        <v>44470</v>
      </c>
      <c r="AT7" s="80">
        <f>AS7-L7</f>
        <v>905</v>
      </c>
      <c r="AU7" s="80">
        <v>0</v>
      </c>
      <c r="AV7" s="80">
        <v>0</v>
      </c>
      <c r="AW7" s="16">
        <v>0</v>
      </c>
      <c r="AX7" s="83">
        <v>44579</v>
      </c>
      <c r="AY7" s="80">
        <f t="shared" si="0"/>
        <v>1014</v>
      </c>
      <c r="AZ7" s="80">
        <v>0</v>
      </c>
      <c r="BA7" s="80" t="s">
        <v>85</v>
      </c>
      <c r="BB7" s="80" t="s">
        <v>86</v>
      </c>
      <c r="BC7" s="80" t="s">
        <v>86</v>
      </c>
      <c r="BD7" s="80" t="s">
        <v>94</v>
      </c>
      <c r="BE7" s="80" t="s">
        <v>94</v>
      </c>
      <c r="BF7" s="80" t="s">
        <v>94</v>
      </c>
      <c r="BG7" s="80" t="s">
        <v>94</v>
      </c>
      <c r="BH7" s="80" t="s">
        <v>94</v>
      </c>
      <c r="BI7" s="89"/>
    </row>
    <row r="8" spans="1:61">
      <c r="A8" s="80">
        <v>7</v>
      </c>
      <c r="B8" s="103" t="s">
        <v>1000</v>
      </c>
      <c r="C8" s="103" t="s">
        <v>1074</v>
      </c>
      <c r="D8" s="103" t="s">
        <v>1081</v>
      </c>
      <c r="E8" s="103" t="s">
        <v>1176</v>
      </c>
      <c r="F8" s="103">
        <v>2.9080000000000002E-2</v>
      </c>
      <c r="G8" s="103" t="s">
        <v>523</v>
      </c>
      <c r="H8" s="103" t="s">
        <v>73</v>
      </c>
      <c r="I8" s="103" t="s">
        <v>87</v>
      </c>
      <c r="J8" s="103" t="s">
        <v>73</v>
      </c>
      <c r="K8" s="104">
        <v>1</v>
      </c>
      <c r="L8" s="81">
        <v>43571</v>
      </c>
      <c r="M8" s="81" t="s">
        <v>61</v>
      </c>
      <c r="N8" s="81" t="s">
        <v>62</v>
      </c>
      <c r="O8" s="81" t="s">
        <v>63</v>
      </c>
      <c r="P8" s="80">
        <v>64</v>
      </c>
      <c r="Q8" s="81" t="s">
        <v>91</v>
      </c>
      <c r="R8" s="90">
        <v>30</v>
      </c>
      <c r="S8" s="94" t="s">
        <v>169</v>
      </c>
      <c r="T8" s="80" t="s">
        <v>170</v>
      </c>
      <c r="U8" s="80" t="s">
        <v>171</v>
      </c>
      <c r="V8" s="80" t="s">
        <v>69</v>
      </c>
      <c r="W8" s="80" t="s">
        <v>172</v>
      </c>
      <c r="X8" s="80" t="s">
        <v>94</v>
      </c>
      <c r="Y8" s="80" t="s">
        <v>94</v>
      </c>
      <c r="Z8" s="80" t="s">
        <v>94</v>
      </c>
      <c r="AA8" s="80" t="s">
        <v>73</v>
      </c>
      <c r="AB8" s="80" t="s">
        <v>159</v>
      </c>
      <c r="AC8" s="80">
        <v>4</v>
      </c>
      <c r="AD8" s="80" t="s">
        <v>85</v>
      </c>
      <c r="AE8" s="83">
        <v>43571</v>
      </c>
      <c r="AF8" s="80" t="s">
        <v>177</v>
      </c>
      <c r="AG8" s="98">
        <v>1</v>
      </c>
      <c r="AH8" s="84" t="s">
        <v>178</v>
      </c>
      <c r="AI8" s="80" t="s">
        <v>81</v>
      </c>
      <c r="AJ8" s="91" t="s">
        <v>133</v>
      </c>
      <c r="AK8" s="80" t="s">
        <v>66</v>
      </c>
      <c r="AL8" s="80" t="s">
        <v>179</v>
      </c>
      <c r="AM8" s="80" t="s">
        <v>86</v>
      </c>
      <c r="AN8" s="80" t="s">
        <v>94</v>
      </c>
      <c r="AO8" s="80" t="s">
        <v>86</v>
      </c>
      <c r="AP8" s="80">
        <v>27.78</v>
      </c>
      <c r="AQ8" s="80" t="s">
        <v>86</v>
      </c>
      <c r="AR8" s="80" t="s">
        <v>94</v>
      </c>
      <c r="AS8" s="88">
        <v>44943</v>
      </c>
      <c r="AT8" s="80">
        <f>AS8-L8</f>
        <v>1372</v>
      </c>
      <c r="AU8" s="80">
        <v>0</v>
      </c>
      <c r="AV8" s="80">
        <v>0</v>
      </c>
      <c r="AW8" s="16">
        <v>0</v>
      </c>
      <c r="AX8" s="88">
        <v>45235</v>
      </c>
      <c r="AY8" s="80">
        <f t="shared" si="0"/>
        <v>1664</v>
      </c>
      <c r="AZ8" s="80">
        <v>0</v>
      </c>
      <c r="BA8" s="80" t="s">
        <v>85</v>
      </c>
      <c r="BB8" s="80" t="s">
        <v>85</v>
      </c>
      <c r="BC8" s="80" t="s">
        <v>86</v>
      </c>
      <c r="BD8" s="80" t="s">
        <v>94</v>
      </c>
      <c r="BE8" s="80" t="s">
        <v>94</v>
      </c>
      <c r="BF8" s="80" t="s">
        <v>94</v>
      </c>
      <c r="BG8" s="80" t="s">
        <v>94</v>
      </c>
      <c r="BH8" s="80" t="s">
        <v>94</v>
      </c>
      <c r="BI8" s="89"/>
    </row>
    <row r="9" spans="1:61">
      <c r="A9" s="80">
        <v>8</v>
      </c>
      <c r="B9" s="103" t="s">
        <v>1001</v>
      </c>
      <c r="C9" s="103" t="s">
        <v>1074</v>
      </c>
      <c r="D9" s="103" t="s">
        <v>1082</v>
      </c>
      <c r="E9" s="103" t="s">
        <v>1176</v>
      </c>
      <c r="F9" s="103">
        <v>6.3769999999999993E-2</v>
      </c>
      <c r="G9" s="103" t="s">
        <v>523</v>
      </c>
      <c r="H9" s="103" t="s">
        <v>73</v>
      </c>
      <c r="I9" s="103" t="s">
        <v>87</v>
      </c>
      <c r="J9" s="103" t="s">
        <v>73</v>
      </c>
      <c r="K9" s="104">
        <v>1</v>
      </c>
      <c r="L9" s="81">
        <v>43577</v>
      </c>
      <c r="M9" s="81" t="s">
        <v>61</v>
      </c>
      <c r="N9" s="81" t="s">
        <v>62</v>
      </c>
      <c r="O9" s="81" t="s">
        <v>63</v>
      </c>
      <c r="P9" s="80">
        <v>61</v>
      </c>
      <c r="Q9" s="80">
        <v>0</v>
      </c>
      <c r="R9" s="90">
        <v>22</v>
      </c>
      <c r="S9" s="82" t="s">
        <v>65</v>
      </c>
      <c r="T9" s="80" t="s">
        <v>170</v>
      </c>
      <c r="U9" s="80" t="s">
        <v>68</v>
      </c>
      <c r="V9" s="80" t="s">
        <v>69</v>
      </c>
      <c r="W9" s="80" t="s">
        <v>183</v>
      </c>
      <c r="X9" s="80" t="s">
        <v>94</v>
      </c>
      <c r="Y9" s="80" t="s">
        <v>94</v>
      </c>
      <c r="Z9" s="80" t="s">
        <v>94</v>
      </c>
      <c r="AA9" s="80" t="s">
        <v>87</v>
      </c>
      <c r="AB9" s="80" t="s">
        <v>94</v>
      </c>
      <c r="AC9" s="80" t="s">
        <v>94</v>
      </c>
      <c r="AD9" s="80" t="s">
        <v>94</v>
      </c>
      <c r="AE9" s="83">
        <v>43577</v>
      </c>
      <c r="AF9" s="80" t="s">
        <v>185</v>
      </c>
      <c r="AG9" s="98">
        <v>0</v>
      </c>
      <c r="AH9" s="84" t="s">
        <v>186</v>
      </c>
      <c r="AI9" s="80" t="s">
        <v>188</v>
      </c>
      <c r="AJ9" s="91" t="s">
        <v>189</v>
      </c>
      <c r="AK9" s="80" t="s">
        <v>66</v>
      </c>
      <c r="AL9" s="80" t="s">
        <v>179</v>
      </c>
      <c r="AM9" s="80" t="s">
        <v>85</v>
      </c>
      <c r="AN9" s="80">
        <v>30</v>
      </c>
      <c r="AO9" s="80" t="s">
        <v>191</v>
      </c>
      <c r="AP9" s="80">
        <v>29.66</v>
      </c>
      <c r="AQ9" s="80" t="s">
        <v>86</v>
      </c>
      <c r="AR9" s="80" t="s">
        <v>94</v>
      </c>
      <c r="AS9" s="88">
        <v>45265</v>
      </c>
      <c r="AT9" s="80">
        <f>AS9-L9</f>
        <v>1688</v>
      </c>
      <c r="AU9" s="80">
        <v>0</v>
      </c>
      <c r="AV9" s="80">
        <v>0</v>
      </c>
      <c r="AW9" s="16">
        <v>0</v>
      </c>
      <c r="AX9" s="88">
        <v>45265</v>
      </c>
      <c r="AY9" s="80">
        <f t="shared" si="0"/>
        <v>1688</v>
      </c>
      <c r="AZ9" s="80">
        <v>0</v>
      </c>
      <c r="BA9" s="80" t="s">
        <v>85</v>
      </c>
      <c r="BB9" s="80" t="s">
        <v>85</v>
      </c>
      <c r="BC9" s="80" t="s">
        <v>86</v>
      </c>
      <c r="BD9" s="80" t="s">
        <v>94</v>
      </c>
      <c r="BE9" s="80" t="s">
        <v>94</v>
      </c>
      <c r="BF9" s="80" t="s">
        <v>94</v>
      </c>
      <c r="BG9" s="80" t="s">
        <v>94</v>
      </c>
      <c r="BH9" s="80" t="s">
        <v>94</v>
      </c>
      <c r="BI9" s="89"/>
    </row>
    <row r="10" spans="1:61" ht="24.75">
      <c r="A10" s="80">
        <v>9</v>
      </c>
      <c r="B10" s="103" t="s">
        <v>1002</v>
      </c>
      <c r="C10" s="103" t="s">
        <v>1074</v>
      </c>
      <c r="D10" s="103" t="s">
        <v>1083</v>
      </c>
      <c r="E10" s="103" t="s">
        <v>1177</v>
      </c>
      <c r="F10" s="103">
        <v>0.57789999999999997</v>
      </c>
      <c r="G10" s="103" t="s">
        <v>523</v>
      </c>
      <c r="H10" s="103" t="s">
        <v>73</v>
      </c>
      <c r="I10" s="103" t="s">
        <v>87</v>
      </c>
      <c r="J10" s="103" t="s">
        <v>73</v>
      </c>
      <c r="K10" s="104">
        <v>1</v>
      </c>
      <c r="L10" s="81">
        <v>43662</v>
      </c>
      <c r="M10" s="81" t="s">
        <v>61</v>
      </c>
      <c r="N10" s="81" t="s">
        <v>62</v>
      </c>
      <c r="O10" s="81" t="s">
        <v>63</v>
      </c>
      <c r="P10" s="80">
        <v>68</v>
      </c>
      <c r="Q10" s="81" t="s">
        <v>91</v>
      </c>
      <c r="R10" s="82">
        <v>28</v>
      </c>
      <c r="S10" s="82" t="s">
        <v>65</v>
      </c>
      <c r="T10" s="80" t="s">
        <v>67</v>
      </c>
      <c r="U10" s="80" t="s">
        <v>68</v>
      </c>
      <c r="V10" s="80" t="s">
        <v>69</v>
      </c>
      <c r="W10" s="80" t="s">
        <v>193</v>
      </c>
      <c r="X10" s="84" t="s">
        <v>989</v>
      </c>
      <c r="Y10" s="80" t="s">
        <v>66</v>
      </c>
      <c r="Z10" s="80" t="s">
        <v>94</v>
      </c>
      <c r="AA10" s="80" t="s">
        <v>87</v>
      </c>
      <c r="AB10" s="80" t="s">
        <v>94</v>
      </c>
      <c r="AC10" s="80" t="s">
        <v>66</v>
      </c>
      <c r="AD10" s="80" t="s">
        <v>94</v>
      </c>
      <c r="AE10" s="83">
        <v>43662</v>
      </c>
      <c r="AF10" s="80" t="s">
        <v>196</v>
      </c>
      <c r="AG10" s="98">
        <v>0</v>
      </c>
      <c r="AH10" s="84" t="s">
        <v>197</v>
      </c>
      <c r="AI10" s="80" t="s">
        <v>188</v>
      </c>
      <c r="AJ10" s="95" t="s">
        <v>200</v>
      </c>
      <c r="AK10" s="80" t="s">
        <v>188</v>
      </c>
      <c r="AL10" s="84" t="s">
        <v>179</v>
      </c>
      <c r="AM10" s="80" t="s">
        <v>66</v>
      </c>
      <c r="AN10" s="80" t="s">
        <v>94</v>
      </c>
      <c r="AO10" s="80" t="s">
        <v>66</v>
      </c>
      <c r="AP10" s="80">
        <v>34.46</v>
      </c>
      <c r="AQ10" s="80" t="s">
        <v>85</v>
      </c>
      <c r="AR10" s="83">
        <v>43822</v>
      </c>
      <c r="AS10" s="87">
        <v>43822</v>
      </c>
      <c r="AT10" s="80">
        <v>182</v>
      </c>
      <c r="AU10" s="80">
        <v>1</v>
      </c>
      <c r="AV10" s="80">
        <v>2</v>
      </c>
      <c r="AW10" s="16">
        <v>1</v>
      </c>
      <c r="AX10" s="83">
        <v>43844</v>
      </c>
      <c r="AY10" s="80">
        <f t="shared" si="0"/>
        <v>182</v>
      </c>
      <c r="AZ10" s="80">
        <v>1</v>
      </c>
      <c r="BA10" s="80" t="s">
        <v>73</v>
      </c>
      <c r="BB10" s="80" t="s">
        <v>86</v>
      </c>
      <c r="BC10" s="80" t="s">
        <v>66</v>
      </c>
      <c r="BD10" s="80" t="s">
        <v>94</v>
      </c>
      <c r="BE10" s="80" t="s">
        <v>94</v>
      </c>
      <c r="BF10" s="80" t="s">
        <v>94</v>
      </c>
      <c r="BG10" s="80" t="s">
        <v>94</v>
      </c>
      <c r="BH10" s="80" t="s">
        <v>94</v>
      </c>
      <c r="BI10" s="89"/>
    </row>
    <row r="11" spans="1:61">
      <c r="A11" s="80">
        <v>10</v>
      </c>
      <c r="B11" s="103" t="s">
        <v>1003</v>
      </c>
      <c r="C11" s="103" t="s">
        <v>1074</v>
      </c>
      <c r="D11" s="103" t="s">
        <v>1084</v>
      </c>
      <c r="E11" s="103" t="s">
        <v>1177</v>
      </c>
      <c r="F11" s="103">
        <v>4.5499999999999999E-2</v>
      </c>
      <c r="G11" s="103" t="s">
        <v>523</v>
      </c>
      <c r="H11" s="103" t="s">
        <v>73</v>
      </c>
      <c r="I11" s="103" t="s">
        <v>87</v>
      </c>
      <c r="J11" s="103" t="s">
        <v>73</v>
      </c>
      <c r="K11" s="104">
        <v>1</v>
      </c>
      <c r="L11" s="81">
        <v>43620</v>
      </c>
      <c r="M11" s="81" t="s">
        <v>61</v>
      </c>
      <c r="N11" s="81" t="s">
        <v>62</v>
      </c>
      <c r="O11" s="81" t="s">
        <v>63</v>
      </c>
      <c r="P11" s="80">
        <v>75</v>
      </c>
      <c r="Q11" s="81" t="s">
        <v>91</v>
      </c>
      <c r="R11" s="82">
        <v>27</v>
      </c>
      <c r="S11" s="82" t="s">
        <v>65</v>
      </c>
      <c r="T11" s="80" t="s">
        <v>203</v>
      </c>
      <c r="U11" s="80">
        <v>0</v>
      </c>
      <c r="V11" s="80">
        <v>0</v>
      </c>
      <c r="W11" s="80" t="s">
        <v>204</v>
      </c>
      <c r="X11" s="80" t="s">
        <v>94</v>
      </c>
      <c r="Y11" s="80" t="s">
        <v>87</v>
      </c>
      <c r="Z11" s="80" t="s">
        <v>72</v>
      </c>
      <c r="AA11" s="80" t="s">
        <v>86</v>
      </c>
      <c r="AB11" s="80" t="s">
        <v>94</v>
      </c>
      <c r="AC11" s="80" t="s">
        <v>66</v>
      </c>
      <c r="AD11" s="80" t="s">
        <v>94</v>
      </c>
      <c r="AE11" s="83">
        <v>43620</v>
      </c>
      <c r="AF11" s="80" t="s">
        <v>206</v>
      </c>
      <c r="AG11" s="98">
        <v>0</v>
      </c>
      <c r="AH11" s="84" t="s">
        <v>207</v>
      </c>
      <c r="AI11" s="80" t="s">
        <v>81</v>
      </c>
      <c r="AJ11" s="91" t="s">
        <v>209</v>
      </c>
      <c r="AK11" s="80" t="s">
        <v>66</v>
      </c>
      <c r="AL11" s="80" t="s">
        <v>179</v>
      </c>
      <c r="AM11" s="80" t="s">
        <v>85</v>
      </c>
      <c r="AN11" s="80">
        <v>25</v>
      </c>
      <c r="AO11" s="80" t="s">
        <v>211</v>
      </c>
      <c r="AP11" s="80">
        <v>28.34</v>
      </c>
      <c r="AQ11" s="80" t="s">
        <v>86</v>
      </c>
      <c r="AR11" s="83" t="s">
        <v>94</v>
      </c>
      <c r="AS11" s="88">
        <v>43902</v>
      </c>
      <c r="AT11" s="80">
        <f>AS11-L11</f>
        <v>282</v>
      </c>
      <c r="AU11" s="80">
        <v>0</v>
      </c>
      <c r="AV11" s="80">
        <v>0</v>
      </c>
      <c r="AW11" s="16">
        <v>0</v>
      </c>
      <c r="AX11" s="88">
        <v>44455</v>
      </c>
      <c r="AY11" s="80">
        <f t="shared" si="0"/>
        <v>835</v>
      </c>
      <c r="AZ11" s="80">
        <v>0</v>
      </c>
      <c r="BA11" s="80" t="s">
        <v>85</v>
      </c>
      <c r="BB11" s="80" t="s">
        <v>86</v>
      </c>
      <c r="BC11" s="80" t="s">
        <v>66</v>
      </c>
      <c r="BD11" s="80" t="s">
        <v>94</v>
      </c>
      <c r="BE11" s="80" t="s">
        <v>94</v>
      </c>
      <c r="BF11" s="80" t="s">
        <v>94</v>
      </c>
      <c r="BG11" s="80" t="s">
        <v>94</v>
      </c>
      <c r="BH11" s="80" t="s">
        <v>94</v>
      </c>
      <c r="BI11" s="89"/>
    </row>
    <row r="12" spans="1:61">
      <c r="A12" s="80">
        <v>11</v>
      </c>
      <c r="B12" s="103" t="s">
        <v>1004</v>
      </c>
      <c r="C12" s="103" t="s">
        <v>1074</v>
      </c>
      <c r="D12" s="103" t="s">
        <v>1085</v>
      </c>
      <c r="E12" s="103" t="s">
        <v>1177</v>
      </c>
      <c r="F12" s="103" t="s">
        <v>1171</v>
      </c>
      <c r="G12" s="103" t="s">
        <v>1175</v>
      </c>
      <c r="H12" s="103" t="s">
        <v>73</v>
      </c>
      <c r="I12" s="103" t="s">
        <v>87</v>
      </c>
      <c r="J12" s="103" t="s">
        <v>73</v>
      </c>
      <c r="K12" s="104">
        <v>1</v>
      </c>
      <c r="L12" s="81">
        <v>43607</v>
      </c>
      <c r="M12" s="81" t="s">
        <v>61</v>
      </c>
      <c r="N12" s="81" t="s">
        <v>62</v>
      </c>
      <c r="O12" s="81" t="s">
        <v>63</v>
      </c>
      <c r="P12" s="80">
        <v>65</v>
      </c>
      <c r="Q12" s="80">
        <v>0</v>
      </c>
      <c r="R12" s="82">
        <v>40</v>
      </c>
      <c r="S12" s="96" t="s">
        <v>65</v>
      </c>
      <c r="T12" s="80" t="s">
        <v>67</v>
      </c>
      <c r="U12" s="80" t="s">
        <v>68</v>
      </c>
      <c r="V12" s="80" t="s">
        <v>69</v>
      </c>
      <c r="W12" s="80" t="s">
        <v>214</v>
      </c>
      <c r="X12" s="80" t="s">
        <v>72</v>
      </c>
      <c r="Y12" s="80" t="s">
        <v>72</v>
      </c>
      <c r="Z12" s="80" t="s">
        <v>72</v>
      </c>
      <c r="AA12" s="80" t="s">
        <v>73</v>
      </c>
      <c r="AB12" s="80" t="s">
        <v>216</v>
      </c>
      <c r="AC12" s="80">
        <v>3</v>
      </c>
      <c r="AD12" s="80" t="s">
        <v>86</v>
      </c>
      <c r="AE12" s="83">
        <v>43607</v>
      </c>
      <c r="AF12" s="80" t="s">
        <v>218</v>
      </c>
      <c r="AG12" s="98">
        <v>0</v>
      </c>
      <c r="AH12" s="84" t="s">
        <v>207</v>
      </c>
      <c r="AI12" s="80" t="s">
        <v>81</v>
      </c>
      <c r="AJ12" s="91" t="s">
        <v>220</v>
      </c>
      <c r="AK12" s="80" t="s">
        <v>66</v>
      </c>
      <c r="AL12" s="80" t="s">
        <v>84</v>
      </c>
      <c r="AM12" s="80" t="s">
        <v>73</v>
      </c>
      <c r="AN12" s="80">
        <v>30</v>
      </c>
      <c r="AO12" s="80" t="s">
        <v>222</v>
      </c>
      <c r="AP12" s="80">
        <v>28.18</v>
      </c>
      <c r="AQ12" s="80" t="s">
        <v>86</v>
      </c>
      <c r="AR12" s="80" t="s">
        <v>94</v>
      </c>
      <c r="AS12" s="88">
        <v>45015</v>
      </c>
      <c r="AT12" s="97">
        <f>AS12-L12</f>
        <v>1408</v>
      </c>
      <c r="AU12" s="98">
        <v>0</v>
      </c>
      <c r="AV12" s="98">
        <v>0</v>
      </c>
      <c r="AW12" s="16">
        <v>0</v>
      </c>
      <c r="AX12" s="88">
        <v>45135</v>
      </c>
      <c r="AY12" s="80">
        <f t="shared" si="0"/>
        <v>1528</v>
      </c>
      <c r="AZ12" s="80">
        <v>0</v>
      </c>
      <c r="BA12" s="80" t="s">
        <v>73</v>
      </c>
      <c r="BB12" s="80" t="s">
        <v>73</v>
      </c>
      <c r="BC12" s="80" t="s">
        <v>86</v>
      </c>
      <c r="BD12" s="80" t="s">
        <v>94</v>
      </c>
      <c r="BE12" s="80" t="s">
        <v>94</v>
      </c>
      <c r="BF12" s="80" t="s">
        <v>94</v>
      </c>
      <c r="BG12" s="80" t="s">
        <v>94</v>
      </c>
      <c r="BH12" s="80" t="s">
        <v>94</v>
      </c>
      <c r="BI12" s="89"/>
    </row>
    <row r="13" spans="1:61">
      <c r="A13" s="80">
        <v>12</v>
      </c>
      <c r="B13" s="103" t="s">
        <v>1005</v>
      </c>
      <c r="C13" s="103" t="s">
        <v>1074</v>
      </c>
      <c r="D13" s="103" t="s">
        <v>1086</v>
      </c>
      <c r="E13" s="103" t="s">
        <v>1177</v>
      </c>
      <c r="F13" s="103">
        <v>7.0669999999999997E-2</v>
      </c>
      <c r="G13" s="103" t="s">
        <v>1175</v>
      </c>
      <c r="H13" s="103" t="s">
        <v>73</v>
      </c>
      <c r="I13" s="103" t="s">
        <v>87</v>
      </c>
      <c r="J13" s="103" t="s">
        <v>73</v>
      </c>
      <c r="K13" s="104">
        <v>1</v>
      </c>
      <c r="L13" s="81">
        <v>43621</v>
      </c>
      <c r="M13" s="81" t="s">
        <v>61</v>
      </c>
      <c r="N13" s="81" t="s">
        <v>62</v>
      </c>
      <c r="O13" s="81" t="s">
        <v>63</v>
      </c>
      <c r="P13" s="80">
        <v>66</v>
      </c>
      <c r="Q13" s="80">
        <v>0</v>
      </c>
      <c r="R13" s="82">
        <v>35</v>
      </c>
      <c r="S13" s="82" t="s">
        <v>65</v>
      </c>
      <c r="T13" s="81" t="s">
        <v>170</v>
      </c>
      <c r="U13" s="81" t="s">
        <v>68</v>
      </c>
      <c r="V13" s="81" t="s">
        <v>69</v>
      </c>
      <c r="W13" s="80" t="s">
        <v>225</v>
      </c>
      <c r="X13" s="80" t="s">
        <v>94</v>
      </c>
      <c r="Y13" s="80" t="s">
        <v>87</v>
      </c>
      <c r="Z13" s="80" t="s">
        <v>72</v>
      </c>
      <c r="AA13" s="80" t="s">
        <v>85</v>
      </c>
      <c r="AB13" s="80" t="s">
        <v>227</v>
      </c>
      <c r="AC13" s="80" t="s">
        <v>137</v>
      </c>
      <c r="AD13" s="80" t="s">
        <v>137</v>
      </c>
      <c r="AE13" s="83">
        <v>43621</v>
      </c>
      <c r="AF13" s="80" t="s">
        <v>218</v>
      </c>
      <c r="AG13" s="98">
        <v>0</v>
      </c>
      <c r="AH13" s="84" t="s">
        <v>207</v>
      </c>
      <c r="AI13" s="80" t="s">
        <v>188</v>
      </c>
      <c r="AJ13" s="91" t="s">
        <v>232</v>
      </c>
      <c r="AK13" s="80" t="s">
        <v>66</v>
      </c>
      <c r="AL13" s="84" t="s">
        <v>179</v>
      </c>
      <c r="AM13" s="80" t="s">
        <v>85</v>
      </c>
      <c r="AN13" s="80">
        <v>22</v>
      </c>
      <c r="AO13" s="80" t="s">
        <v>86</v>
      </c>
      <c r="AP13" s="80">
        <v>26.89</v>
      </c>
      <c r="AQ13" s="80" t="s">
        <v>85</v>
      </c>
      <c r="AR13" s="83">
        <v>43690</v>
      </c>
      <c r="AS13" s="87">
        <v>43690</v>
      </c>
      <c r="AT13" s="97">
        <f>AS13-L13</f>
        <v>69</v>
      </c>
      <c r="AU13" s="80">
        <v>1</v>
      </c>
      <c r="AV13" s="80">
        <v>2</v>
      </c>
      <c r="AW13" s="16">
        <v>1</v>
      </c>
      <c r="AX13" s="83">
        <v>43733</v>
      </c>
      <c r="AY13" s="80">
        <f t="shared" si="0"/>
        <v>112</v>
      </c>
      <c r="AZ13" s="80">
        <v>1</v>
      </c>
      <c r="BA13" s="80" t="s">
        <v>85</v>
      </c>
      <c r="BB13" s="80" t="s">
        <v>85</v>
      </c>
      <c r="BC13" s="80" t="s">
        <v>86</v>
      </c>
      <c r="BD13" s="80" t="s">
        <v>94</v>
      </c>
      <c r="BE13" s="80" t="s">
        <v>94</v>
      </c>
      <c r="BF13" s="80" t="s">
        <v>94</v>
      </c>
      <c r="BG13" s="80" t="s">
        <v>94</v>
      </c>
      <c r="BH13" s="80" t="s">
        <v>94</v>
      </c>
      <c r="BI13" s="80"/>
    </row>
    <row r="14" spans="1:61">
      <c r="A14" s="80">
        <v>13</v>
      </c>
      <c r="B14" s="103" t="s">
        <v>1006</v>
      </c>
      <c r="C14" s="103" t="s">
        <v>1074</v>
      </c>
      <c r="D14" s="103" t="s">
        <v>1087</v>
      </c>
      <c r="E14" s="103" t="s">
        <v>1177</v>
      </c>
      <c r="F14" s="103">
        <v>6.5890000000000004E-2</v>
      </c>
      <c r="G14" s="103" t="s">
        <v>523</v>
      </c>
      <c r="H14" s="103" t="s">
        <v>73</v>
      </c>
      <c r="I14" s="103" t="s">
        <v>87</v>
      </c>
      <c r="J14" s="103" t="s">
        <v>73</v>
      </c>
      <c r="K14" s="104">
        <v>1</v>
      </c>
      <c r="L14" s="81">
        <v>43635</v>
      </c>
      <c r="M14" s="81" t="s">
        <v>61</v>
      </c>
      <c r="N14" s="81" t="s">
        <v>62</v>
      </c>
      <c r="O14" s="81" t="s">
        <v>63</v>
      </c>
      <c r="P14" s="80">
        <v>72</v>
      </c>
      <c r="Q14" s="81" t="s">
        <v>91</v>
      </c>
      <c r="R14" s="82">
        <v>35</v>
      </c>
      <c r="S14" s="90" t="s">
        <v>236</v>
      </c>
      <c r="T14" s="80" t="s">
        <v>203</v>
      </c>
      <c r="U14" s="80" t="s">
        <v>68</v>
      </c>
      <c r="V14" s="80" t="s">
        <v>69</v>
      </c>
      <c r="W14" s="80" t="s">
        <v>238</v>
      </c>
      <c r="X14" s="80" t="s">
        <v>94</v>
      </c>
      <c r="Y14" s="80" t="s">
        <v>87</v>
      </c>
      <c r="Z14" s="80" t="s">
        <v>72</v>
      </c>
      <c r="AA14" s="80" t="s">
        <v>86</v>
      </c>
      <c r="AB14" s="80" t="s">
        <v>94</v>
      </c>
      <c r="AC14" s="80" t="s">
        <v>66</v>
      </c>
      <c r="AD14" s="80" t="s">
        <v>94</v>
      </c>
      <c r="AE14" s="83">
        <v>43635</v>
      </c>
      <c r="AF14" s="80" t="s">
        <v>240</v>
      </c>
      <c r="AG14" s="98">
        <v>0</v>
      </c>
      <c r="AH14" s="84" t="s">
        <v>197</v>
      </c>
      <c r="AI14" s="80" t="s">
        <v>188</v>
      </c>
      <c r="AJ14" s="99">
        <v>7.1428571428571425E-2</v>
      </c>
      <c r="AK14" s="80" t="s">
        <v>66</v>
      </c>
      <c r="AL14" s="84" t="s">
        <v>179</v>
      </c>
      <c r="AM14" s="80" t="s">
        <v>85</v>
      </c>
      <c r="AN14" s="80">
        <v>56</v>
      </c>
      <c r="AO14" s="80" t="s">
        <v>244</v>
      </c>
      <c r="AP14" s="80">
        <v>26.01</v>
      </c>
      <c r="AQ14" s="80" t="s">
        <v>85</v>
      </c>
      <c r="AR14" s="83">
        <v>43699</v>
      </c>
      <c r="AS14" s="87">
        <v>43699</v>
      </c>
      <c r="AT14" s="97">
        <f>AS14-L14</f>
        <v>64</v>
      </c>
      <c r="AU14" s="80">
        <v>1</v>
      </c>
      <c r="AV14" s="80">
        <v>2</v>
      </c>
      <c r="AW14" s="16">
        <v>1</v>
      </c>
      <c r="AX14" s="83">
        <v>43832</v>
      </c>
      <c r="AY14" s="80">
        <f t="shared" si="0"/>
        <v>197</v>
      </c>
      <c r="AZ14" s="80">
        <v>1</v>
      </c>
      <c r="BA14" s="80" t="s">
        <v>85</v>
      </c>
      <c r="BB14" s="80" t="s">
        <v>85</v>
      </c>
      <c r="BC14" s="80" t="s">
        <v>86</v>
      </c>
      <c r="BD14" s="80" t="s">
        <v>94</v>
      </c>
      <c r="BE14" s="80" t="s">
        <v>94</v>
      </c>
      <c r="BF14" s="80" t="s">
        <v>94</v>
      </c>
      <c r="BG14" s="80" t="s">
        <v>94</v>
      </c>
      <c r="BH14" s="80" t="s">
        <v>94</v>
      </c>
      <c r="BI14" s="80"/>
    </row>
    <row r="15" spans="1:61">
      <c r="A15" s="80">
        <v>14</v>
      </c>
      <c r="B15" s="103" t="s">
        <v>1007</v>
      </c>
      <c r="C15" s="103" t="s">
        <v>1074</v>
      </c>
      <c r="D15" s="103" t="s">
        <v>1088</v>
      </c>
      <c r="E15" s="103" t="s">
        <v>1177</v>
      </c>
      <c r="F15" s="103">
        <v>9.2990000000000003E-2</v>
      </c>
      <c r="G15" s="103" t="s">
        <v>1175</v>
      </c>
      <c r="H15" s="103" t="s">
        <v>73</v>
      </c>
      <c r="I15" s="103" t="s">
        <v>87</v>
      </c>
      <c r="J15" s="103" t="s">
        <v>73</v>
      </c>
      <c r="K15" s="104">
        <v>0</v>
      </c>
      <c r="L15" s="83">
        <v>43657</v>
      </c>
      <c r="M15" s="81" t="s">
        <v>61</v>
      </c>
      <c r="N15" s="81" t="s">
        <v>62</v>
      </c>
      <c r="O15" s="81" t="s">
        <v>63</v>
      </c>
      <c r="P15" s="80">
        <v>83</v>
      </c>
      <c r="Q15" s="80" t="s">
        <v>91</v>
      </c>
      <c r="R15" s="82">
        <v>50.8</v>
      </c>
      <c r="S15" s="90" t="s">
        <v>247</v>
      </c>
      <c r="T15" s="80" t="s">
        <v>249</v>
      </c>
      <c r="U15" s="80" t="s">
        <v>68</v>
      </c>
      <c r="V15" s="80" t="s">
        <v>69</v>
      </c>
      <c r="W15" s="80" t="s">
        <v>123</v>
      </c>
      <c r="X15" s="80" t="s">
        <v>94</v>
      </c>
      <c r="Y15" s="80" t="s">
        <v>87</v>
      </c>
      <c r="Z15" s="80" t="s">
        <v>72</v>
      </c>
      <c r="AA15" s="80" t="s">
        <v>86</v>
      </c>
      <c r="AB15" s="80" t="s">
        <v>94</v>
      </c>
      <c r="AC15" s="80" t="s">
        <v>66</v>
      </c>
      <c r="AD15" s="80" t="s">
        <v>94</v>
      </c>
      <c r="AE15" s="83">
        <v>43657</v>
      </c>
      <c r="AF15" s="80" t="s">
        <v>251</v>
      </c>
      <c r="AG15" s="98">
        <v>0</v>
      </c>
      <c r="AH15" s="84" t="s">
        <v>252</v>
      </c>
      <c r="AI15" s="80" t="s">
        <v>81</v>
      </c>
      <c r="AJ15" s="91" t="s">
        <v>166</v>
      </c>
      <c r="AK15" s="80" t="s">
        <v>66</v>
      </c>
      <c r="AL15" s="84" t="s">
        <v>135</v>
      </c>
      <c r="AM15" s="80" t="s">
        <v>86</v>
      </c>
      <c r="AN15" s="80" t="s">
        <v>94</v>
      </c>
      <c r="AO15" s="80" t="s">
        <v>244</v>
      </c>
      <c r="AP15" s="80">
        <v>26.65</v>
      </c>
      <c r="AQ15" s="80" t="s">
        <v>86</v>
      </c>
      <c r="AR15" s="83" t="s">
        <v>94</v>
      </c>
      <c r="AS15" s="88">
        <v>45229</v>
      </c>
      <c r="AT15" s="80">
        <v>609</v>
      </c>
      <c r="AU15" s="80">
        <v>0</v>
      </c>
      <c r="AV15" s="80">
        <v>0</v>
      </c>
      <c r="AW15" s="16">
        <v>0</v>
      </c>
      <c r="AX15" s="88">
        <v>45266</v>
      </c>
      <c r="AY15" s="80">
        <f t="shared" si="0"/>
        <v>1609</v>
      </c>
      <c r="AZ15" s="80">
        <v>0</v>
      </c>
      <c r="BA15" s="80" t="s">
        <v>85</v>
      </c>
      <c r="BB15" s="80" t="s">
        <v>86</v>
      </c>
      <c r="BC15" s="80" t="s">
        <v>86</v>
      </c>
      <c r="BD15" s="80" t="s">
        <v>94</v>
      </c>
      <c r="BE15" s="80" t="s">
        <v>94</v>
      </c>
      <c r="BF15" s="80" t="s">
        <v>94</v>
      </c>
      <c r="BG15" s="80" t="s">
        <v>94</v>
      </c>
      <c r="BH15" s="80" t="s">
        <v>94</v>
      </c>
      <c r="BI15" s="89"/>
    </row>
    <row r="16" spans="1:61">
      <c r="A16" s="80">
        <v>15</v>
      </c>
      <c r="B16" s="103" t="s">
        <v>1008</v>
      </c>
      <c r="C16" s="103" t="s">
        <v>1074</v>
      </c>
      <c r="D16" s="103" t="s">
        <v>1089</v>
      </c>
      <c r="E16" s="103" t="s">
        <v>1176</v>
      </c>
      <c r="F16" s="103">
        <v>1.9529999999999999E-2</v>
      </c>
      <c r="G16" s="103" t="s">
        <v>1175</v>
      </c>
      <c r="H16" s="103" t="s">
        <v>73</v>
      </c>
      <c r="I16" s="103" t="s">
        <v>87</v>
      </c>
      <c r="J16" s="103" t="s">
        <v>73</v>
      </c>
      <c r="K16" s="104">
        <v>0</v>
      </c>
      <c r="L16" s="81">
        <v>43634</v>
      </c>
      <c r="M16" s="81" t="s">
        <v>61</v>
      </c>
      <c r="N16" s="81" t="s">
        <v>62</v>
      </c>
      <c r="O16" s="81" t="s">
        <v>63</v>
      </c>
      <c r="P16" s="80">
        <v>83</v>
      </c>
      <c r="Q16" s="81" t="s">
        <v>91</v>
      </c>
      <c r="R16" s="82">
        <v>34</v>
      </c>
      <c r="S16" s="94" t="s">
        <v>256</v>
      </c>
      <c r="T16" s="81" t="s">
        <v>258</v>
      </c>
      <c r="U16" s="80" t="s">
        <v>68</v>
      </c>
      <c r="V16" s="80" t="s">
        <v>69</v>
      </c>
      <c r="W16" s="80" t="s">
        <v>259</v>
      </c>
      <c r="X16" s="80" t="s">
        <v>94</v>
      </c>
      <c r="Y16" s="80" t="s">
        <v>87</v>
      </c>
      <c r="Z16" s="80" t="s">
        <v>72</v>
      </c>
      <c r="AA16" s="80" t="s">
        <v>86</v>
      </c>
      <c r="AB16" s="80" t="s">
        <v>94</v>
      </c>
      <c r="AC16" s="80" t="s">
        <v>66</v>
      </c>
      <c r="AD16" s="80" t="s">
        <v>94</v>
      </c>
      <c r="AE16" s="83">
        <v>43634</v>
      </c>
      <c r="AF16" s="80" t="s">
        <v>206</v>
      </c>
      <c r="AG16" s="98">
        <v>0</v>
      </c>
      <c r="AH16" s="100" t="s">
        <v>207</v>
      </c>
      <c r="AI16" s="80" t="s">
        <v>81</v>
      </c>
      <c r="AJ16" s="91" t="s">
        <v>263</v>
      </c>
      <c r="AK16" s="80" t="s">
        <v>66</v>
      </c>
      <c r="AL16" s="84" t="s">
        <v>105</v>
      </c>
      <c r="AM16" s="80" t="s">
        <v>86</v>
      </c>
      <c r="AN16" s="80" t="s">
        <v>94</v>
      </c>
      <c r="AO16" s="80" t="s">
        <v>66</v>
      </c>
      <c r="AP16" s="80">
        <v>31.55</v>
      </c>
      <c r="AQ16" s="80" t="s">
        <v>86</v>
      </c>
      <c r="AR16" s="83" t="s">
        <v>94</v>
      </c>
      <c r="AS16" s="88">
        <v>43720</v>
      </c>
      <c r="AT16" s="80">
        <v>86</v>
      </c>
      <c r="AU16" s="80">
        <v>0</v>
      </c>
      <c r="AV16" s="80">
        <v>0</v>
      </c>
      <c r="AW16" s="16">
        <v>0</v>
      </c>
      <c r="AX16" s="88">
        <v>44901</v>
      </c>
      <c r="AY16" s="80">
        <f t="shared" si="0"/>
        <v>1267</v>
      </c>
      <c r="AZ16" s="80">
        <v>0</v>
      </c>
      <c r="BA16" s="80" t="s">
        <v>85</v>
      </c>
      <c r="BB16" s="80" t="s">
        <v>85</v>
      </c>
      <c r="BC16" s="80" t="s">
        <v>264</v>
      </c>
      <c r="BD16" s="80">
        <v>2016</v>
      </c>
      <c r="BE16" s="80" t="s">
        <v>265</v>
      </c>
      <c r="BF16" s="80" t="s">
        <v>266</v>
      </c>
      <c r="BG16" s="80" t="s">
        <v>267</v>
      </c>
      <c r="BH16" s="80" t="s">
        <v>268</v>
      </c>
      <c r="BI16" s="89"/>
    </row>
    <row r="17" spans="1:61">
      <c r="A17" s="80">
        <v>16</v>
      </c>
      <c r="B17" s="103" t="s">
        <v>1009</v>
      </c>
      <c r="C17" s="103" t="s">
        <v>1074</v>
      </c>
      <c r="D17" s="103" t="s">
        <v>1090</v>
      </c>
      <c r="E17" s="103" t="s">
        <v>1178</v>
      </c>
      <c r="F17" s="103">
        <v>0.52249999999999996</v>
      </c>
      <c r="G17" s="103" t="s">
        <v>523</v>
      </c>
      <c r="H17" s="103" t="s">
        <v>73</v>
      </c>
      <c r="I17" s="103" t="s">
        <v>87</v>
      </c>
      <c r="J17" s="103" t="s">
        <v>73</v>
      </c>
      <c r="K17" s="104">
        <v>1</v>
      </c>
      <c r="L17" s="81">
        <v>43663</v>
      </c>
      <c r="M17" s="81" t="s">
        <v>61</v>
      </c>
      <c r="N17" s="81" t="s">
        <v>62</v>
      </c>
      <c r="O17" s="81" t="s">
        <v>63</v>
      </c>
      <c r="P17" s="80">
        <v>86</v>
      </c>
      <c r="Q17" s="101" t="s">
        <v>271</v>
      </c>
      <c r="R17" s="90">
        <v>34</v>
      </c>
      <c r="S17" s="82" t="s">
        <v>65</v>
      </c>
      <c r="T17" s="80" t="s">
        <v>203</v>
      </c>
      <c r="U17" s="80" t="s">
        <v>68</v>
      </c>
      <c r="V17" s="80" t="s">
        <v>69</v>
      </c>
      <c r="W17" s="80" t="s">
        <v>272</v>
      </c>
      <c r="X17" s="80" t="s">
        <v>94</v>
      </c>
      <c r="Y17" s="80" t="s">
        <v>87</v>
      </c>
      <c r="Z17" s="80" t="s">
        <v>72</v>
      </c>
      <c r="AA17" s="80" t="s">
        <v>86</v>
      </c>
      <c r="AB17" s="80" t="s">
        <v>94</v>
      </c>
      <c r="AC17" s="80" t="s">
        <v>66</v>
      </c>
      <c r="AD17" s="80" t="s">
        <v>94</v>
      </c>
      <c r="AE17" s="83">
        <v>43663</v>
      </c>
      <c r="AF17" s="80" t="s">
        <v>185</v>
      </c>
      <c r="AG17" s="98">
        <v>0</v>
      </c>
      <c r="AH17" s="84" t="s">
        <v>197</v>
      </c>
      <c r="AI17" s="80" t="s">
        <v>188</v>
      </c>
      <c r="AJ17" s="91" t="s">
        <v>275</v>
      </c>
      <c r="AK17" s="80" t="s">
        <v>85</v>
      </c>
      <c r="AL17" s="84" t="s">
        <v>135</v>
      </c>
      <c r="AM17" s="80" t="s">
        <v>86</v>
      </c>
      <c r="AN17" s="80" t="s">
        <v>94</v>
      </c>
      <c r="AO17" s="80" t="s">
        <v>66</v>
      </c>
      <c r="AP17" s="80">
        <v>26.33</v>
      </c>
      <c r="AQ17" s="80" t="s">
        <v>277</v>
      </c>
      <c r="AR17" s="83" t="s">
        <v>278</v>
      </c>
      <c r="AS17" s="87">
        <v>43816</v>
      </c>
      <c r="AT17" s="80">
        <v>228</v>
      </c>
      <c r="AU17" s="80">
        <v>1</v>
      </c>
      <c r="AV17" s="80">
        <v>1</v>
      </c>
      <c r="AW17" s="16">
        <v>1</v>
      </c>
      <c r="AX17" s="83">
        <v>43910</v>
      </c>
      <c r="AY17" s="80">
        <f t="shared" si="0"/>
        <v>247</v>
      </c>
      <c r="AZ17" s="80">
        <v>1</v>
      </c>
      <c r="BA17" s="80" t="s">
        <v>85</v>
      </c>
      <c r="BB17" s="80" t="s">
        <v>85</v>
      </c>
      <c r="BC17" s="80" t="s">
        <v>86</v>
      </c>
      <c r="BD17" s="80" t="s">
        <v>94</v>
      </c>
      <c r="BE17" s="80" t="s">
        <v>94</v>
      </c>
      <c r="BF17" s="80" t="s">
        <v>94</v>
      </c>
      <c r="BG17" s="80" t="s">
        <v>94</v>
      </c>
      <c r="BH17" s="80" t="s">
        <v>94</v>
      </c>
      <c r="BI17" s="89"/>
    </row>
    <row r="18" spans="1:61" ht="24.75">
      <c r="A18" s="80">
        <v>17</v>
      </c>
      <c r="B18" s="103" t="s">
        <v>1010</v>
      </c>
      <c r="C18" s="103" t="s">
        <v>1074</v>
      </c>
      <c r="D18" s="103" t="s">
        <v>1091</v>
      </c>
      <c r="E18" s="103" t="s">
        <v>1176</v>
      </c>
      <c r="F18" s="103">
        <v>0</v>
      </c>
      <c r="G18" s="103" t="s">
        <v>523</v>
      </c>
      <c r="H18" s="103" t="s">
        <v>73</v>
      </c>
      <c r="I18" s="103" t="s">
        <v>87</v>
      </c>
      <c r="J18" s="103" t="s">
        <v>73</v>
      </c>
      <c r="K18" s="104">
        <v>1</v>
      </c>
      <c r="L18" s="81">
        <v>43663</v>
      </c>
      <c r="M18" s="81" t="s">
        <v>61</v>
      </c>
      <c r="N18" s="81" t="s">
        <v>62</v>
      </c>
      <c r="O18" s="81" t="s">
        <v>63</v>
      </c>
      <c r="P18" s="80">
        <v>55</v>
      </c>
      <c r="Q18" s="80" t="s">
        <v>91</v>
      </c>
      <c r="R18" s="82">
        <v>34.700000000000003</v>
      </c>
      <c r="S18" s="90" t="s">
        <v>65</v>
      </c>
      <c r="T18" s="80" t="s">
        <v>203</v>
      </c>
      <c r="U18" s="80" t="s">
        <v>68</v>
      </c>
      <c r="V18" s="80" t="s">
        <v>69</v>
      </c>
      <c r="W18" s="84" t="s">
        <v>281</v>
      </c>
      <c r="X18" s="80" t="s">
        <v>94</v>
      </c>
      <c r="Y18" s="80" t="s">
        <v>87</v>
      </c>
      <c r="Z18" s="80" t="s">
        <v>72</v>
      </c>
      <c r="AA18" s="80" t="s">
        <v>85</v>
      </c>
      <c r="AB18" s="80" t="s">
        <v>283</v>
      </c>
      <c r="AC18" s="80" t="s">
        <v>137</v>
      </c>
      <c r="AD18" s="80" t="s">
        <v>137</v>
      </c>
      <c r="AE18" s="83">
        <v>43663</v>
      </c>
      <c r="AF18" s="80" t="s">
        <v>286</v>
      </c>
      <c r="AG18" s="98">
        <v>0</v>
      </c>
      <c r="AH18" s="84" t="s">
        <v>131</v>
      </c>
      <c r="AI18" s="80" t="s">
        <v>188</v>
      </c>
      <c r="AJ18" s="91" t="s">
        <v>133</v>
      </c>
      <c r="AK18" s="80" t="s">
        <v>66</v>
      </c>
      <c r="AL18" s="84" t="s">
        <v>289</v>
      </c>
      <c r="AM18" s="80" t="s">
        <v>86</v>
      </c>
      <c r="AN18" s="80" t="s">
        <v>94</v>
      </c>
      <c r="AO18" s="80" t="s">
        <v>244</v>
      </c>
      <c r="AP18" s="80">
        <v>27.6</v>
      </c>
      <c r="AQ18" s="80" t="s">
        <v>86</v>
      </c>
      <c r="AR18" s="83" t="s">
        <v>86</v>
      </c>
      <c r="AS18" s="88">
        <v>45112</v>
      </c>
      <c r="AT18" s="80">
        <v>500</v>
      </c>
      <c r="AU18" s="80">
        <v>0</v>
      </c>
      <c r="AV18" s="80">
        <v>0</v>
      </c>
      <c r="AW18" s="16">
        <v>0</v>
      </c>
      <c r="AX18" s="88">
        <v>45112</v>
      </c>
      <c r="AY18" s="80">
        <f t="shared" si="0"/>
        <v>1449</v>
      </c>
      <c r="AZ18" s="80">
        <v>0</v>
      </c>
      <c r="BA18" s="80" t="s">
        <v>85</v>
      </c>
      <c r="BB18" s="80" t="s">
        <v>290</v>
      </c>
      <c r="BC18" s="80" t="s">
        <v>86</v>
      </c>
      <c r="BD18" s="80" t="s">
        <v>94</v>
      </c>
      <c r="BE18" s="80" t="s">
        <v>94</v>
      </c>
      <c r="BF18" s="80" t="s">
        <v>94</v>
      </c>
      <c r="BG18" s="80" t="s">
        <v>94</v>
      </c>
      <c r="BH18" s="80" t="s">
        <v>94</v>
      </c>
      <c r="BI18" s="89"/>
    </row>
    <row r="19" spans="1:61">
      <c r="A19" s="80">
        <v>18</v>
      </c>
      <c r="B19" s="103" t="s">
        <v>1011</v>
      </c>
      <c r="C19" s="103" t="s">
        <v>1074</v>
      </c>
      <c r="D19" s="103" t="s">
        <v>1092</v>
      </c>
      <c r="E19" s="103" t="s">
        <v>1176</v>
      </c>
      <c r="F19" s="103">
        <v>2.845E-2</v>
      </c>
      <c r="G19" s="103" t="s">
        <v>523</v>
      </c>
      <c r="H19" s="103" t="s">
        <v>73</v>
      </c>
      <c r="I19" s="103" t="s">
        <v>87</v>
      </c>
      <c r="J19" s="103" t="s">
        <v>73</v>
      </c>
      <c r="K19" s="104">
        <v>1</v>
      </c>
      <c r="L19" s="81">
        <v>43670</v>
      </c>
      <c r="M19" s="81" t="s">
        <v>61</v>
      </c>
      <c r="N19" s="81" t="s">
        <v>62</v>
      </c>
      <c r="O19" s="81" t="s">
        <v>63</v>
      </c>
      <c r="P19" s="80">
        <v>68</v>
      </c>
      <c r="Q19" s="80">
        <v>0</v>
      </c>
      <c r="R19" s="82">
        <v>32.799999999999997</v>
      </c>
      <c r="S19" s="82" t="s">
        <v>65</v>
      </c>
      <c r="T19" s="80" t="s">
        <v>67</v>
      </c>
      <c r="U19" s="80" t="s">
        <v>292</v>
      </c>
      <c r="V19" s="80" t="s">
        <v>69</v>
      </c>
      <c r="W19" s="80" t="s">
        <v>293</v>
      </c>
      <c r="X19" s="80" t="s">
        <v>72</v>
      </c>
      <c r="Y19" s="80" t="s">
        <v>72</v>
      </c>
      <c r="Z19" s="80" t="s">
        <v>72</v>
      </c>
      <c r="AA19" s="80" t="s">
        <v>73</v>
      </c>
      <c r="AB19" s="83" t="s">
        <v>295</v>
      </c>
      <c r="AC19" s="80">
        <v>4</v>
      </c>
      <c r="AD19" s="80" t="s">
        <v>73</v>
      </c>
      <c r="AE19" s="83">
        <v>43670</v>
      </c>
      <c r="AF19" s="122" t="s">
        <v>298</v>
      </c>
      <c r="AG19" s="123">
        <v>0</v>
      </c>
      <c r="AH19" s="84" t="s">
        <v>252</v>
      </c>
      <c r="AI19" s="80" t="s">
        <v>81</v>
      </c>
      <c r="AJ19" s="91" t="s">
        <v>300</v>
      </c>
      <c r="AK19" s="80" t="s">
        <v>66</v>
      </c>
      <c r="AL19" s="80" t="s">
        <v>84</v>
      </c>
      <c r="AM19" s="80" t="s">
        <v>73</v>
      </c>
      <c r="AN19" s="80">
        <v>20</v>
      </c>
      <c r="AO19" s="80" t="s">
        <v>244</v>
      </c>
      <c r="AP19" s="80">
        <v>31.32</v>
      </c>
      <c r="AQ19" s="80" t="s">
        <v>86</v>
      </c>
      <c r="AR19" s="80" t="s">
        <v>94</v>
      </c>
      <c r="AS19" s="88">
        <v>45093</v>
      </c>
      <c r="AT19" s="80">
        <f t="shared" ref="AT19:AT30" si="1">AS19-L19</f>
        <v>1423</v>
      </c>
      <c r="AU19" s="80">
        <v>0</v>
      </c>
      <c r="AV19" s="80">
        <v>0</v>
      </c>
      <c r="AW19" s="16">
        <v>0</v>
      </c>
      <c r="AX19" s="88">
        <v>45106</v>
      </c>
      <c r="AY19" s="80">
        <f t="shared" si="0"/>
        <v>1436</v>
      </c>
      <c r="AZ19" s="80">
        <v>0</v>
      </c>
      <c r="BA19" s="80" t="s">
        <v>87</v>
      </c>
      <c r="BB19" s="80" t="s">
        <v>73</v>
      </c>
      <c r="BC19" s="80" t="s">
        <v>87</v>
      </c>
      <c r="BD19" s="80" t="s">
        <v>94</v>
      </c>
      <c r="BE19" s="80" t="s">
        <v>94</v>
      </c>
      <c r="BF19" s="80" t="s">
        <v>94</v>
      </c>
      <c r="BG19" s="80" t="s">
        <v>94</v>
      </c>
      <c r="BH19" s="80" t="s">
        <v>94</v>
      </c>
      <c r="BI19" s="89"/>
    </row>
    <row r="20" spans="1:61">
      <c r="A20" s="80">
        <v>19</v>
      </c>
      <c r="B20" s="103" t="s">
        <v>1012</v>
      </c>
      <c r="C20" s="103" t="s">
        <v>1074</v>
      </c>
      <c r="D20" s="103" t="s">
        <v>1093</v>
      </c>
      <c r="E20" s="103" t="s">
        <v>1176</v>
      </c>
      <c r="F20" s="103">
        <v>3.8179999999999999E-2</v>
      </c>
      <c r="G20" s="103" t="s">
        <v>523</v>
      </c>
      <c r="H20" s="103" t="s">
        <v>73</v>
      </c>
      <c r="I20" s="103" t="s">
        <v>87</v>
      </c>
      <c r="J20" s="103" t="s">
        <v>73</v>
      </c>
      <c r="K20" s="104">
        <v>0</v>
      </c>
      <c r="L20" s="81">
        <v>43698</v>
      </c>
      <c r="M20" s="81" t="s">
        <v>61</v>
      </c>
      <c r="N20" s="81" t="s">
        <v>62</v>
      </c>
      <c r="O20" s="81" t="s">
        <v>90</v>
      </c>
      <c r="P20" s="80">
        <v>53</v>
      </c>
      <c r="Q20" s="80">
        <v>1</v>
      </c>
      <c r="R20" s="90">
        <v>34</v>
      </c>
      <c r="S20" s="94" t="s">
        <v>304</v>
      </c>
      <c r="T20" s="81" t="s">
        <v>258</v>
      </c>
      <c r="U20" s="80" t="s">
        <v>68</v>
      </c>
      <c r="V20" s="80" t="s">
        <v>69</v>
      </c>
      <c r="W20" s="80" t="s">
        <v>259</v>
      </c>
      <c r="X20" s="80" t="s">
        <v>94</v>
      </c>
      <c r="Y20" s="80" t="s">
        <v>87</v>
      </c>
      <c r="Z20" s="80" t="s">
        <v>72</v>
      </c>
      <c r="AA20" s="80" t="s">
        <v>86</v>
      </c>
      <c r="AB20" s="80" t="s">
        <v>94</v>
      </c>
      <c r="AC20" s="80" t="s">
        <v>66</v>
      </c>
      <c r="AD20" s="80" t="s">
        <v>94</v>
      </c>
      <c r="AE20" s="83">
        <v>43698</v>
      </c>
      <c r="AF20" s="80" t="s">
        <v>308</v>
      </c>
      <c r="AG20" s="98">
        <v>1</v>
      </c>
      <c r="AH20" s="84" t="s">
        <v>164</v>
      </c>
      <c r="AI20" s="80" t="s">
        <v>66</v>
      </c>
      <c r="AJ20" s="91" t="s">
        <v>310</v>
      </c>
      <c r="AK20" s="80" t="s">
        <v>66</v>
      </c>
      <c r="AL20" s="84" t="s">
        <v>105</v>
      </c>
      <c r="AM20" s="80" t="s">
        <v>86</v>
      </c>
      <c r="AN20" s="80" t="s">
        <v>94</v>
      </c>
      <c r="AO20" s="80" t="s">
        <v>66</v>
      </c>
      <c r="AP20" s="80">
        <v>24.48</v>
      </c>
      <c r="AQ20" s="80" t="s">
        <v>86</v>
      </c>
      <c r="AR20" s="83" t="s">
        <v>94</v>
      </c>
      <c r="AS20" s="88">
        <v>45055</v>
      </c>
      <c r="AT20" s="80">
        <f t="shared" si="1"/>
        <v>1357</v>
      </c>
      <c r="AU20" s="80">
        <v>0</v>
      </c>
      <c r="AV20" s="80">
        <v>0</v>
      </c>
      <c r="AW20" s="16">
        <v>0</v>
      </c>
      <c r="AX20" s="88">
        <v>45289</v>
      </c>
      <c r="AY20" s="80">
        <f t="shared" si="0"/>
        <v>1591</v>
      </c>
      <c r="AZ20" s="80">
        <v>0</v>
      </c>
      <c r="BA20" s="80" t="s">
        <v>85</v>
      </c>
      <c r="BB20" s="80" t="s">
        <v>85</v>
      </c>
      <c r="BC20" s="80" t="s">
        <v>85</v>
      </c>
      <c r="BD20" s="80">
        <v>2011</v>
      </c>
      <c r="BE20" s="80" t="s">
        <v>311</v>
      </c>
      <c r="BF20" s="80" t="s">
        <v>312</v>
      </c>
      <c r="BG20" s="80" t="s">
        <v>137</v>
      </c>
      <c r="BH20" s="80" t="s">
        <v>313</v>
      </c>
      <c r="BI20" s="89"/>
    </row>
    <row r="21" spans="1:61">
      <c r="A21" s="80">
        <v>20</v>
      </c>
      <c r="B21" s="103" t="s">
        <v>1013</v>
      </c>
      <c r="C21" s="103" t="s">
        <v>1074</v>
      </c>
      <c r="D21" s="103" t="s">
        <v>1094</v>
      </c>
      <c r="E21" s="103" t="s">
        <v>1177</v>
      </c>
      <c r="F21" s="103">
        <v>2.4549999999999999E-2</v>
      </c>
      <c r="G21" s="103" t="s">
        <v>1175</v>
      </c>
      <c r="H21" s="103" t="s">
        <v>73</v>
      </c>
      <c r="I21" s="103" t="s">
        <v>87</v>
      </c>
      <c r="J21" s="103" t="s">
        <v>73</v>
      </c>
      <c r="K21" s="104">
        <v>0</v>
      </c>
      <c r="L21" s="81">
        <v>43711</v>
      </c>
      <c r="M21" s="81" t="s">
        <v>61</v>
      </c>
      <c r="N21" s="81" t="s">
        <v>62</v>
      </c>
      <c r="O21" s="81" t="s">
        <v>63</v>
      </c>
      <c r="P21" s="80">
        <v>83</v>
      </c>
      <c r="Q21" s="81" t="s">
        <v>91</v>
      </c>
      <c r="R21" s="82">
        <v>41</v>
      </c>
      <c r="S21" s="82" t="s">
        <v>315</v>
      </c>
      <c r="T21" s="81" t="s">
        <v>317</v>
      </c>
      <c r="U21" s="80" t="s">
        <v>68</v>
      </c>
      <c r="V21" s="80" t="s">
        <v>69</v>
      </c>
      <c r="W21" s="80" t="s">
        <v>318</v>
      </c>
      <c r="X21" s="80" t="s">
        <v>94</v>
      </c>
      <c r="Y21" s="80" t="s">
        <v>73</v>
      </c>
      <c r="Z21" s="80" t="s">
        <v>320</v>
      </c>
      <c r="AA21" s="80" t="s">
        <v>86</v>
      </c>
      <c r="AB21" s="80" t="s">
        <v>94</v>
      </c>
      <c r="AC21" s="80" t="s">
        <v>66</v>
      </c>
      <c r="AD21" s="80" t="s">
        <v>94</v>
      </c>
      <c r="AE21" s="83">
        <v>43711</v>
      </c>
      <c r="AF21" s="80" t="s">
        <v>321</v>
      </c>
      <c r="AG21" s="98">
        <v>1</v>
      </c>
      <c r="AH21" s="84" t="s">
        <v>164</v>
      </c>
      <c r="AI21" s="80" t="s">
        <v>323</v>
      </c>
      <c r="AJ21" s="91" t="s">
        <v>152</v>
      </c>
      <c r="AK21" s="80" t="s">
        <v>66</v>
      </c>
      <c r="AL21" s="84" t="s">
        <v>105</v>
      </c>
      <c r="AM21" s="80" t="s">
        <v>85</v>
      </c>
      <c r="AN21" s="80">
        <v>15</v>
      </c>
      <c r="AO21" s="80" t="s">
        <v>324</v>
      </c>
      <c r="AP21" s="80">
        <v>26.75</v>
      </c>
      <c r="AQ21" s="80" t="s">
        <v>86</v>
      </c>
      <c r="AR21" s="83" t="s">
        <v>94</v>
      </c>
      <c r="AS21" s="88">
        <v>44393</v>
      </c>
      <c r="AT21" s="80">
        <f t="shared" si="1"/>
        <v>682</v>
      </c>
      <c r="AU21" s="80">
        <v>0</v>
      </c>
      <c r="AV21" s="80">
        <v>0</v>
      </c>
      <c r="AW21" s="16">
        <v>1</v>
      </c>
      <c r="AX21" s="88">
        <v>44415</v>
      </c>
      <c r="AY21" s="80">
        <f t="shared" si="0"/>
        <v>704</v>
      </c>
      <c r="AZ21" s="80">
        <v>1</v>
      </c>
      <c r="BA21" s="80" t="s">
        <v>85</v>
      </c>
      <c r="BB21" s="80" t="s">
        <v>86</v>
      </c>
      <c r="BC21" s="80" t="s">
        <v>86</v>
      </c>
      <c r="BD21" s="80" t="s">
        <v>94</v>
      </c>
      <c r="BE21" s="80" t="s">
        <v>94</v>
      </c>
      <c r="BF21" s="80" t="s">
        <v>94</v>
      </c>
      <c r="BG21" s="80" t="s">
        <v>94</v>
      </c>
      <c r="BH21" s="80" t="s">
        <v>94</v>
      </c>
      <c r="BI21" s="89"/>
    </row>
    <row r="22" spans="1:61">
      <c r="A22" s="80">
        <v>21</v>
      </c>
      <c r="B22" s="103" t="s">
        <v>1014</v>
      </c>
      <c r="C22" s="103" t="s">
        <v>1074</v>
      </c>
      <c r="D22" s="103" t="s">
        <v>1095</v>
      </c>
      <c r="E22" s="103" t="s">
        <v>1177</v>
      </c>
      <c r="F22" s="103">
        <v>3.9460000000000002E-2</v>
      </c>
      <c r="G22" s="103" t="s">
        <v>1175</v>
      </c>
      <c r="H22" s="103" t="s">
        <v>73</v>
      </c>
      <c r="I22" s="103" t="s">
        <v>87</v>
      </c>
      <c r="J22" s="103" t="s">
        <v>73</v>
      </c>
      <c r="K22" s="104">
        <v>0</v>
      </c>
      <c r="L22" s="81">
        <v>43677</v>
      </c>
      <c r="M22" s="80" t="s">
        <v>61</v>
      </c>
      <c r="N22" s="80" t="s">
        <v>62</v>
      </c>
      <c r="O22" s="80" t="s">
        <v>63</v>
      </c>
      <c r="P22" s="80">
        <v>68</v>
      </c>
      <c r="Q22" s="80" t="s">
        <v>91</v>
      </c>
      <c r="R22" s="82">
        <v>40</v>
      </c>
      <c r="S22" s="90" t="s">
        <v>247</v>
      </c>
      <c r="T22" s="80" t="s">
        <v>258</v>
      </c>
      <c r="U22" s="80" t="s">
        <v>68</v>
      </c>
      <c r="V22" s="80" t="s">
        <v>69</v>
      </c>
      <c r="W22" s="80" t="s">
        <v>70</v>
      </c>
      <c r="X22" s="80" t="s">
        <v>94</v>
      </c>
      <c r="Y22" s="80" t="s">
        <v>86</v>
      </c>
      <c r="Z22" s="80" t="s">
        <v>94</v>
      </c>
      <c r="AA22" s="80" t="s">
        <v>86</v>
      </c>
      <c r="AB22" s="80" t="s">
        <v>94</v>
      </c>
      <c r="AC22" s="80" t="s">
        <v>66</v>
      </c>
      <c r="AD22" s="80" t="s">
        <v>94</v>
      </c>
      <c r="AE22" s="83">
        <v>43677</v>
      </c>
      <c r="AF22" s="80" t="s">
        <v>330</v>
      </c>
      <c r="AG22" s="98">
        <v>1</v>
      </c>
      <c r="AH22" s="84" t="s">
        <v>331</v>
      </c>
      <c r="AI22" s="80" t="s">
        <v>333</v>
      </c>
      <c r="AJ22" s="91" t="s">
        <v>152</v>
      </c>
      <c r="AK22" s="80" t="s">
        <v>66</v>
      </c>
      <c r="AL22" s="84" t="s">
        <v>105</v>
      </c>
      <c r="AM22" s="80" t="s">
        <v>85</v>
      </c>
      <c r="AN22" s="80">
        <v>30</v>
      </c>
      <c r="AO22" s="80" t="s">
        <v>334</v>
      </c>
      <c r="AP22" s="80">
        <v>29.1</v>
      </c>
      <c r="AQ22" s="80" t="s">
        <v>86</v>
      </c>
      <c r="AR22" s="83" t="s">
        <v>94</v>
      </c>
      <c r="AS22" s="88">
        <v>45176</v>
      </c>
      <c r="AT22" s="98">
        <f t="shared" si="1"/>
        <v>1499</v>
      </c>
      <c r="AU22" s="80">
        <v>0</v>
      </c>
      <c r="AV22" s="80">
        <v>0</v>
      </c>
      <c r="AW22" s="16">
        <v>0</v>
      </c>
      <c r="AX22" s="88">
        <v>45180</v>
      </c>
      <c r="AY22" s="80">
        <f t="shared" si="0"/>
        <v>1503</v>
      </c>
      <c r="AZ22" s="80">
        <v>0</v>
      </c>
      <c r="BA22" s="80" t="s">
        <v>85</v>
      </c>
      <c r="BB22" s="80" t="s">
        <v>85</v>
      </c>
      <c r="BC22" s="80" t="s">
        <v>86</v>
      </c>
      <c r="BD22" s="102" t="s">
        <v>94</v>
      </c>
      <c r="BE22" s="80" t="s">
        <v>94</v>
      </c>
      <c r="BF22" s="80" t="s">
        <v>94</v>
      </c>
      <c r="BG22" s="80" t="s">
        <v>94</v>
      </c>
      <c r="BH22" s="80" t="s">
        <v>94</v>
      </c>
      <c r="BI22" s="89"/>
    </row>
    <row r="23" spans="1:61">
      <c r="A23" s="80">
        <v>22</v>
      </c>
      <c r="B23" s="103" t="s">
        <v>1015</v>
      </c>
      <c r="C23" s="103" t="s">
        <v>1074</v>
      </c>
      <c r="D23" s="103" t="s">
        <v>1096</v>
      </c>
      <c r="E23" s="103" t="s">
        <v>1176</v>
      </c>
      <c r="F23" s="103" t="s">
        <v>1171</v>
      </c>
      <c r="G23" s="103" t="s">
        <v>523</v>
      </c>
      <c r="H23" s="103" t="s">
        <v>73</v>
      </c>
      <c r="I23" s="103" t="s">
        <v>87</v>
      </c>
      <c r="J23" s="103" t="s">
        <v>73</v>
      </c>
      <c r="K23" s="104">
        <v>1</v>
      </c>
      <c r="L23" s="81">
        <v>43677</v>
      </c>
      <c r="M23" s="81" t="s">
        <v>61</v>
      </c>
      <c r="N23" s="81" t="s">
        <v>337</v>
      </c>
      <c r="O23" s="81" t="s">
        <v>90</v>
      </c>
      <c r="P23" s="80">
        <v>72</v>
      </c>
      <c r="Q23" s="80">
        <v>0</v>
      </c>
      <c r="R23" s="82">
        <v>36</v>
      </c>
      <c r="S23" s="82" t="s">
        <v>339</v>
      </c>
      <c r="T23" s="81" t="s">
        <v>249</v>
      </c>
      <c r="U23" s="80" t="s">
        <v>68</v>
      </c>
      <c r="V23" s="80" t="s">
        <v>68</v>
      </c>
      <c r="W23" s="80" t="s">
        <v>123</v>
      </c>
      <c r="X23" s="80" t="s">
        <v>94</v>
      </c>
      <c r="Y23" s="80" t="s">
        <v>87</v>
      </c>
      <c r="Z23" s="80" t="s">
        <v>72</v>
      </c>
      <c r="AA23" s="80" t="s">
        <v>86</v>
      </c>
      <c r="AB23" s="80" t="s">
        <v>94</v>
      </c>
      <c r="AC23" s="80" t="s">
        <v>66</v>
      </c>
      <c r="AD23" s="80" t="s">
        <v>94</v>
      </c>
      <c r="AE23" s="83">
        <v>43677</v>
      </c>
      <c r="AF23" s="80" t="s">
        <v>342</v>
      </c>
      <c r="AG23" s="98">
        <v>0</v>
      </c>
      <c r="AH23" s="84" t="s">
        <v>131</v>
      </c>
      <c r="AI23" s="80" t="s">
        <v>81</v>
      </c>
      <c r="AJ23" s="99">
        <v>0.1</v>
      </c>
      <c r="AK23" s="80" t="s">
        <v>66</v>
      </c>
      <c r="AL23" s="84" t="s">
        <v>135</v>
      </c>
      <c r="AM23" s="80" t="s">
        <v>85</v>
      </c>
      <c r="AN23" s="80">
        <v>30</v>
      </c>
      <c r="AO23" s="80" t="s">
        <v>86</v>
      </c>
      <c r="AP23" s="80">
        <v>21.32</v>
      </c>
      <c r="AQ23" s="80" t="s">
        <v>86</v>
      </c>
      <c r="AR23" s="83" t="s">
        <v>94</v>
      </c>
      <c r="AS23" s="88">
        <v>45278</v>
      </c>
      <c r="AT23" s="98">
        <f t="shared" si="1"/>
        <v>1601</v>
      </c>
      <c r="AU23" s="80">
        <v>0</v>
      </c>
      <c r="AV23" s="80">
        <v>0</v>
      </c>
      <c r="AW23" s="16">
        <v>0</v>
      </c>
      <c r="AX23" s="88">
        <v>45279</v>
      </c>
      <c r="AY23" s="80">
        <f t="shared" si="0"/>
        <v>1602</v>
      </c>
      <c r="AZ23" s="80">
        <v>0</v>
      </c>
      <c r="BA23" s="80" t="s">
        <v>85</v>
      </c>
      <c r="BB23" s="80" t="s">
        <v>85</v>
      </c>
      <c r="BC23" s="80" t="s">
        <v>86</v>
      </c>
      <c r="BD23" s="80" t="s">
        <v>94</v>
      </c>
      <c r="BE23" s="80" t="s">
        <v>94</v>
      </c>
      <c r="BF23" s="80" t="s">
        <v>94</v>
      </c>
      <c r="BG23" s="80" t="s">
        <v>94</v>
      </c>
      <c r="BH23" s="80" t="s">
        <v>94</v>
      </c>
      <c r="BI23" s="89"/>
    </row>
    <row r="24" spans="1:61">
      <c r="A24" s="80">
        <v>23</v>
      </c>
      <c r="B24" s="103" t="s">
        <v>1016</v>
      </c>
      <c r="C24" s="103" t="s">
        <v>1074</v>
      </c>
      <c r="D24" s="103" t="s">
        <v>1097</v>
      </c>
      <c r="E24" s="103" t="s">
        <v>1177</v>
      </c>
      <c r="F24" s="103">
        <v>2.2190000000000001E-2</v>
      </c>
      <c r="G24" s="103" t="s">
        <v>1175</v>
      </c>
      <c r="H24" s="103" t="s">
        <v>73</v>
      </c>
      <c r="I24" s="103" t="s">
        <v>87</v>
      </c>
      <c r="J24" s="103" t="s">
        <v>73</v>
      </c>
      <c r="K24" s="104">
        <v>1</v>
      </c>
      <c r="L24" s="81">
        <v>43725</v>
      </c>
      <c r="M24" s="81" t="s">
        <v>61</v>
      </c>
      <c r="N24" s="81" t="s">
        <v>62</v>
      </c>
      <c r="O24" s="81" t="s">
        <v>63</v>
      </c>
      <c r="P24" s="80">
        <v>51</v>
      </c>
      <c r="Q24" s="80">
        <v>0</v>
      </c>
      <c r="R24" s="82">
        <v>39</v>
      </c>
      <c r="S24" s="94" t="s">
        <v>346</v>
      </c>
      <c r="T24" s="81" t="s">
        <v>258</v>
      </c>
      <c r="U24" s="80" t="s">
        <v>68</v>
      </c>
      <c r="V24" s="80" t="s">
        <v>69</v>
      </c>
      <c r="W24" s="80" t="s">
        <v>348</v>
      </c>
      <c r="X24" s="80" t="s">
        <v>94</v>
      </c>
      <c r="Y24" s="80" t="s">
        <v>73</v>
      </c>
      <c r="Z24" s="80" t="s">
        <v>350</v>
      </c>
      <c r="AA24" s="80" t="s">
        <v>85</v>
      </c>
      <c r="AB24" s="80" t="s">
        <v>351</v>
      </c>
      <c r="AC24" s="80">
        <v>3</v>
      </c>
      <c r="AD24" s="80" t="s">
        <v>352</v>
      </c>
      <c r="AE24" s="83">
        <v>43725</v>
      </c>
      <c r="AF24" s="80" t="s">
        <v>355</v>
      </c>
      <c r="AG24" s="98">
        <v>0</v>
      </c>
      <c r="AH24" s="84" t="s">
        <v>356</v>
      </c>
      <c r="AI24" s="80" t="s">
        <v>358</v>
      </c>
      <c r="AJ24" s="85">
        <v>0.23529411764705882</v>
      </c>
      <c r="AK24" s="80" t="s">
        <v>66</v>
      </c>
      <c r="AL24" s="84" t="s">
        <v>135</v>
      </c>
      <c r="AM24" s="80" t="s">
        <v>86</v>
      </c>
      <c r="AN24" s="80" t="s">
        <v>94</v>
      </c>
      <c r="AO24" s="80" t="s">
        <v>360</v>
      </c>
      <c r="AP24" s="80">
        <v>30.61</v>
      </c>
      <c r="AQ24" s="80" t="s">
        <v>85</v>
      </c>
      <c r="AR24" s="83">
        <v>43927</v>
      </c>
      <c r="AS24" s="88">
        <v>43927</v>
      </c>
      <c r="AT24" s="98">
        <f t="shared" si="1"/>
        <v>202</v>
      </c>
      <c r="AU24" s="80">
        <v>1</v>
      </c>
      <c r="AV24" s="80">
        <v>1</v>
      </c>
      <c r="AW24" s="16">
        <v>1</v>
      </c>
      <c r="AX24" s="88">
        <v>44847</v>
      </c>
      <c r="AY24" s="80">
        <f t="shared" si="0"/>
        <v>1122</v>
      </c>
      <c r="AZ24" s="80">
        <v>1</v>
      </c>
      <c r="BA24" s="80" t="s">
        <v>85</v>
      </c>
      <c r="BB24" s="80" t="s">
        <v>85</v>
      </c>
      <c r="BC24" s="80" t="s">
        <v>361</v>
      </c>
      <c r="BD24" s="80" t="s">
        <v>94</v>
      </c>
      <c r="BE24" s="80" t="s">
        <v>94</v>
      </c>
      <c r="BF24" s="80" t="s">
        <v>94</v>
      </c>
      <c r="BG24" s="80" t="s">
        <v>94</v>
      </c>
      <c r="BH24" s="80" t="s">
        <v>94</v>
      </c>
      <c r="BI24" s="89"/>
    </row>
    <row r="25" spans="1:61">
      <c r="A25" s="80">
        <v>24</v>
      </c>
      <c r="B25" s="103" t="s">
        <v>1017</v>
      </c>
      <c r="C25" s="103" t="s">
        <v>1074</v>
      </c>
      <c r="D25" s="103" t="s">
        <v>1098</v>
      </c>
      <c r="E25" s="103" t="s">
        <v>1177</v>
      </c>
      <c r="F25" s="103">
        <v>0.16159999999999999</v>
      </c>
      <c r="G25" s="103" t="s">
        <v>1175</v>
      </c>
      <c r="H25" s="103" t="s">
        <v>73</v>
      </c>
      <c r="I25" s="103" t="s">
        <v>85</v>
      </c>
      <c r="J25" s="103" t="s">
        <v>73</v>
      </c>
      <c r="K25" s="104">
        <v>1</v>
      </c>
      <c r="L25" s="81">
        <v>43747</v>
      </c>
      <c r="M25" s="80" t="s">
        <v>61</v>
      </c>
      <c r="N25" s="80" t="s">
        <v>62</v>
      </c>
      <c r="O25" s="80" t="s">
        <v>90</v>
      </c>
      <c r="P25" s="80">
        <v>68</v>
      </c>
      <c r="Q25" s="80" t="s">
        <v>91</v>
      </c>
      <c r="R25" s="90">
        <v>37</v>
      </c>
      <c r="S25" s="90" t="s">
        <v>247</v>
      </c>
      <c r="T25" s="90" t="s">
        <v>365</v>
      </c>
      <c r="U25" s="90" t="s">
        <v>68</v>
      </c>
      <c r="V25" s="90" t="s">
        <v>69</v>
      </c>
      <c r="W25" s="80" t="s">
        <v>123</v>
      </c>
      <c r="X25" s="80" t="s">
        <v>94</v>
      </c>
      <c r="Y25" s="80" t="s">
        <v>86</v>
      </c>
      <c r="Z25" s="80" t="s">
        <v>94</v>
      </c>
      <c r="AA25" s="80" t="s">
        <v>86</v>
      </c>
      <c r="AB25" s="80" t="s">
        <v>94</v>
      </c>
      <c r="AC25" s="80" t="s">
        <v>66</v>
      </c>
      <c r="AD25" s="80" t="s">
        <v>94</v>
      </c>
      <c r="AE25" s="83">
        <v>43746</v>
      </c>
      <c r="AF25" s="80" t="s">
        <v>368</v>
      </c>
      <c r="AG25" s="98">
        <v>1</v>
      </c>
      <c r="AH25" s="84" t="s">
        <v>178</v>
      </c>
      <c r="AI25" s="80" t="s">
        <v>81</v>
      </c>
      <c r="AJ25" s="91" t="s">
        <v>263</v>
      </c>
      <c r="AK25" s="80" t="s">
        <v>66</v>
      </c>
      <c r="AL25" s="84" t="s">
        <v>135</v>
      </c>
      <c r="AM25" s="80" t="s">
        <v>85</v>
      </c>
      <c r="AN25" s="80">
        <v>10.199999999999999</v>
      </c>
      <c r="AO25" s="80" t="s">
        <v>370</v>
      </c>
      <c r="AP25" s="80">
        <v>25.5</v>
      </c>
      <c r="AQ25" s="80" t="s">
        <v>86</v>
      </c>
      <c r="AR25" s="83" t="s">
        <v>94</v>
      </c>
      <c r="AS25" s="88">
        <v>45279</v>
      </c>
      <c r="AT25" s="98">
        <f t="shared" si="1"/>
        <v>1532</v>
      </c>
      <c r="AU25" s="80">
        <v>0</v>
      </c>
      <c r="AV25" s="80">
        <v>0</v>
      </c>
      <c r="AW25" s="16">
        <v>0</v>
      </c>
      <c r="AX25" s="88">
        <v>45279</v>
      </c>
      <c r="AY25" s="80">
        <f t="shared" si="0"/>
        <v>1532</v>
      </c>
      <c r="AZ25" s="80">
        <v>0</v>
      </c>
      <c r="BA25" s="80" t="s">
        <v>85</v>
      </c>
      <c r="BB25" s="80" t="s">
        <v>86</v>
      </c>
      <c r="BC25" s="80" t="s">
        <v>86</v>
      </c>
      <c r="BD25" s="80" t="s">
        <v>94</v>
      </c>
      <c r="BE25" s="80" t="s">
        <v>94</v>
      </c>
      <c r="BF25" s="80" t="s">
        <v>94</v>
      </c>
      <c r="BG25" s="80" t="s">
        <v>94</v>
      </c>
      <c r="BH25" s="80" t="s">
        <v>94</v>
      </c>
      <c r="BI25" s="89"/>
    </row>
    <row r="26" spans="1:61">
      <c r="A26" s="80">
        <v>25</v>
      </c>
      <c r="B26" s="103" t="s">
        <v>1018</v>
      </c>
      <c r="C26" s="103" t="s">
        <v>1074</v>
      </c>
      <c r="D26" s="103" t="s">
        <v>1099</v>
      </c>
      <c r="E26" s="103" t="s">
        <v>1176</v>
      </c>
      <c r="F26" s="103" t="s">
        <v>1171</v>
      </c>
      <c r="G26" s="103" t="s">
        <v>523</v>
      </c>
      <c r="H26" s="103" t="s">
        <v>73</v>
      </c>
      <c r="I26" s="103" t="s">
        <v>87</v>
      </c>
      <c r="J26" s="103" t="s">
        <v>73</v>
      </c>
      <c r="K26" s="104">
        <v>1</v>
      </c>
      <c r="L26" s="81">
        <v>43747</v>
      </c>
      <c r="M26" s="81" t="s">
        <v>61</v>
      </c>
      <c r="N26" s="81" t="s">
        <v>62</v>
      </c>
      <c r="O26" s="81" t="s">
        <v>90</v>
      </c>
      <c r="P26" s="80">
        <v>59</v>
      </c>
      <c r="Q26" s="81" t="s">
        <v>91</v>
      </c>
      <c r="R26" s="82">
        <v>24</v>
      </c>
      <c r="S26" s="94" t="s">
        <v>372</v>
      </c>
      <c r="T26" s="80" t="s">
        <v>374</v>
      </c>
      <c r="U26" s="80" t="s">
        <v>68</v>
      </c>
      <c r="V26" s="80" t="s">
        <v>69</v>
      </c>
      <c r="W26" s="80" t="s">
        <v>70</v>
      </c>
      <c r="X26" s="80" t="s">
        <v>72</v>
      </c>
      <c r="Y26" s="80" t="s">
        <v>73</v>
      </c>
      <c r="Z26" s="80" t="s">
        <v>376</v>
      </c>
      <c r="AA26" s="80" t="s">
        <v>73</v>
      </c>
      <c r="AB26" s="80" t="s">
        <v>377</v>
      </c>
      <c r="AC26" s="80">
        <v>4</v>
      </c>
      <c r="AD26" s="80" t="s">
        <v>378</v>
      </c>
      <c r="AE26" s="83">
        <v>43747</v>
      </c>
      <c r="AF26" s="80" t="s">
        <v>381</v>
      </c>
      <c r="AG26" s="98">
        <v>0</v>
      </c>
      <c r="AH26" s="84" t="s">
        <v>207</v>
      </c>
      <c r="AI26" s="80" t="s">
        <v>81</v>
      </c>
      <c r="AJ26" s="91">
        <v>0.1111111111111111</v>
      </c>
      <c r="AK26" s="80" t="s">
        <v>66</v>
      </c>
      <c r="AL26" s="80" t="s">
        <v>84</v>
      </c>
      <c r="AM26" s="80" t="s">
        <v>85</v>
      </c>
      <c r="AN26" s="80">
        <v>30</v>
      </c>
      <c r="AO26" s="80" t="s">
        <v>244</v>
      </c>
      <c r="AP26" s="80">
        <v>21.8</v>
      </c>
      <c r="AQ26" s="80" t="s">
        <v>86</v>
      </c>
      <c r="AR26" s="80" t="s">
        <v>94</v>
      </c>
      <c r="AS26" s="88">
        <v>44091</v>
      </c>
      <c r="AT26" s="98">
        <f t="shared" si="1"/>
        <v>344</v>
      </c>
      <c r="AU26" s="80">
        <v>0</v>
      </c>
      <c r="AV26" s="80">
        <v>0</v>
      </c>
      <c r="AW26" s="16">
        <v>0</v>
      </c>
      <c r="AX26" s="88">
        <v>44297</v>
      </c>
      <c r="AY26" s="80">
        <f t="shared" si="0"/>
        <v>550</v>
      </c>
      <c r="AZ26" s="80">
        <v>0</v>
      </c>
      <c r="BA26" s="80" t="s">
        <v>85</v>
      </c>
      <c r="BB26" s="80" t="s">
        <v>86</v>
      </c>
      <c r="BC26" s="80" t="s">
        <v>85</v>
      </c>
      <c r="BD26" s="80">
        <v>60</v>
      </c>
      <c r="BE26" s="80" t="s">
        <v>383</v>
      </c>
      <c r="BF26" s="80" t="s">
        <v>137</v>
      </c>
      <c r="BG26" s="80" t="s">
        <v>137</v>
      </c>
      <c r="BH26" s="80" t="s">
        <v>384</v>
      </c>
      <c r="BI26" s="89"/>
    </row>
    <row r="27" spans="1:61">
      <c r="A27" s="80">
        <v>26</v>
      </c>
      <c r="B27" s="103" t="s">
        <v>1019</v>
      </c>
      <c r="C27" s="103" t="s">
        <v>1074</v>
      </c>
      <c r="D27" s="103" t="s">
        <v>1100</v>
      </c>
      <c r="E27" s="103" t="s">
        <v>1176</v>
      </c>
      <c r="F27" s="103">
        <v>0.1186</v>
      </c>
      <c r="G27" s="103" t="s">
        <v>523</v>
      </c>
      <c r="H27" s="103" t="s">
        <v>73</v>
      </c>
      <c r="I27" s="103" t="s">
        <v>85</v>
      </c>
      <c r="J27" s="103" t="s">
        <v>73</v>
      </c>
      <c r="K27" s="104">
        <v>0</v>
      </c>
      <c r="L27" s="81">
        <v>43766</v>
      </c>
      <c r="M27" s="81" t="s">
        <v>61</v>
      </c>
      <c r="N27" s="81" t="s">
        <v>62</v>
      </c>
      <c r="O27" s="81" t="s">
        <v>386</v>
      </c>
      <c r="P27" s="80">
        <v>70</v>
      </c>
      <c r="Q27" s="80" t="s">
        <v>91</v>
      </c>
      <c r="R27" s="82">
        <v>38</v>
      </c>
      <c r="S27" s="94" t="s">
        <v>388</v>
      </c>
      <c r="T27" s="80" t="s">
        <v>258</v>
      </c>
      <c r="U27" s="80" t="s">
        <v>68</v>
      </c>
      <c r="V27" s="80" t="s">
        <v>69</v>
      </c>
      <c r="W27" s="80" t="s">
        <v>390</v>
      </c>
      <c r="X27" s="80" t="s">
        <v>94</v>
      </c>
      <c r="Y27" s="80" t="s">
        <v>87</v>
      </c>
      <c r="Z27" s="80" t="s">
        <v>72</v>
      </c>
      <c r="AA27" s="80" t="s">
        <v>86</v>
      </c>
      <c r="AB27" s="80" t="s">
        <v>94</v>
      </c>
      <c r="AC27" s="80" t="s">
        <v>66</v>
      </c>
      <c r="AD27" s="80" t="s">
        <v>94</v>
      </c>
      <c r="AE27" s="83">
        <v>43766</v>
      </c>
      <c r="AF27" s="124" t="s">
        <v>393</v>
      </c>
      <c r="AG27" s="125">
        <v>0</v>
      </c>
      <c r="AH27" s="84" t="s">
        <v>394</v>
      </c>
      <c r="AI27" s="80" t="s">
        <v>81</v>
      </c>
      <c r="AJ27" s="91" t="s">
        <v>263</v>
      </c>
      <c r="AK27" s="80" t="s">
        <v>66</v>
      </c>
      <c r="AL27" s="84" t="s">
        <v>135</v>
      </c>
      <c r="AM27" s="80" t="s">
        <v>85</v>
      </c>
      <c r="AN27" s="80">
        <v>5.5</v>
      </c>
      <c r="AO27" s="80" t="s">
        <v>397</v>
      </c>
      <c r="AP27" s="80">
        <v>20.5</v>
      </c>
      <c r="AQ27" s="80" t="s">
        <v>85</v>
      </c>
      <c r="AR27" s="83">
        <v>44764</v>
      </c>
      <c r="AS27" s="88">
        <v>45228</v>
      </c>
      <c r="AT27" s="80">
        <f t="shared" si="1"/>
        <v>1462</v>
      </c>
      <c r="AU27" s="80">
        <v>1</v>
      </c>
      <c r="AV27" s="80">
        <v>0</v>
      </c>
      <c r="AW27" s="16">
        <v>0</v>
      </c>
      <c r="AX27" s="88">
        <v>44712</v>
      </c>
      <c r="AY27" s="80">
        <f t="shared" si="0"/>
        <v>946</v>
      </c>
      <c r="AZ27" s="80">
        <v>0</v>
      </c>
      <c r="BA27" s="80" t="s">
        <v>85</v>
      </c>
      <c r="BB27" s="80" t="s">
        <v>86</v>
      </c>
      <c r="BC27" s="80" t="s">
        <v>85</v>
      </c>
      <c r="BD27" s="80" t="s">
        <v>398</v>
      </c>
      <c r="BE27" s="80" t="s">
        <v>399</v>
      </c>
      <c r="BF27" s="80" t="s">
        <v>137</v>
      </c>
      <c r="BG27" s="80" t="s">
        <v>137</v>
      </c>
      <c r="BH27" s="80" t="s">
        <v>400</v>
      </c>
      <c r="BI27" s="89"/>
    </row>
    <row r="28" spans="1:61">
      <c r="A28" s="80">
        <v>27</v>
      </c>
      <c r="B28" s="103" t="s">
        <v>1020</v>
      </c>
      <c r="C28" s="103" t="s">
        <v>1074</v>
      </c>
      <c r="D28" s="103" t="s">
        <v>1101</v>
      </c>
      <c r="E28" s="103" t="s">
        <v>1177</v>
      </c>
      <c r="F28" s="103">
        <v>2.1739999999999999E-2</v>
      </c>
      <c r="G28" s="103" t="s">
        <v>523</v>
      </c>
      <c r="H28" s="103" t="s">
        <v>73</v>
      </c>
      <c r="I28" s="103" t="s">
        <v>87</v>
      </c>
      <c r="J28" s="103" t="s">
        <v>73</v>
      </c>
      <c r="K28" s="104">
        <v>1</v>
      </c>
      <c r="L28" s="81">
        <v>43756</v>
      </c>
      <c r="M28" s="81" t="s">
        <v>61</v>
      </c>
      <c r="N28" s="81" t="s">
        <v>62</v>
      </c>
      <c r="O28" s="81" t="s">
        <v>63</v>
      </c>
      <c r="P28" s="80">
        <v>71</v>
      </c>
      <c r="Q28" s="80" t="s">
        <v>91</v>
      </c>
      <c r="R28" s="82">
        <v>45</v>
      </c>
      <c r="S28" s="90" t="s">
        <v>65</v>
      </c>
      <c r="T28" s="80" t="s">
        <v>203</v>
      </c>
      <c r="U28" s="80" t="s">
        <v>68</v>
      </c>
      <c r="V28" s="80" t="s">
        <v>69</v>
      </c>
      <c r="W28" s="80" t="s">
        <v>403</v>
      </c>
      <c r="X28" s="80" t="s">
        <v>94</v>
      </c>
      <c r="Y28" s="80" t="s">
        <v>405</v>
      </c>
      <c r="Z28" s="80" t="s">
        <v>72</v>
      </c>
      <c r="AA28" s="80" t="s">
        <v>86</v>
      </c>
      <c r="AB28" s="80" t="s">
        <v>94</v>
      </c>
      <c r="AC28" s="80" t="s">
        <v>66</v>
      </c>
      <c r="AD28" s="80" t="s">
        <v>94</v>
      </c>
      <c r="AE28" s="83">
        <v>43756</v>
      </c>
      <c r="AF28" s="80" t="s">
        <v>407</v>
      </c>
      <c r="AG28" s="98">
        <v>0</v>
      </c>
      <c r="AH28" s="84" t="s">
        <v>207</v>
      </c>
      <c r="AI28" s="80" t="s">
        <v>188</v>
      </c>
      <c r="AJ28" s="91" t="s">
        <v>410</v>
      </c>
      <c r="AK28" s="80" t="s">
        <v>66</v>
      </c>
      <c r="AL28" s="84" t="s">
        <v>135</v>
      </c>
      <c r="AM28" s="80" t="s">
        <v>86</v>
      </c>
      <c r="AN28" s="80" t="s">
        <v>94</v>
      </c>
      <c r="AO28" s="80" t="s">
        <v>360</v>
      </c>
      <c r="AP28" s="80">
        <v>17.75</v>
      </c>
      <c r="AQ28" s="80" t="s">
        <v>85</v>
      </c>
      <c r="AR28" s="83">
        <v>43979</v>
      </c>
      <c r="AS28" s="87">
        <v>43979</v>
      </c>
      <c r="AT28" s="80">
        <f t="shared" si="1"/>
        <v>223</v>
      </c>
      <c r="AU28" s="80">
        <v>1</v>
      </c>
      <c r="AV28" s="80">
        <v>1</v>
      </c>
      <c r="AW28" s="16">
        <v>1</v>
      </c>
      <c r="AX28" s="83">
        <v>44030</v>
      </c>
      <c r="AY28" s="80">
        <f t="shared" si="0"/>
        <v>274</v>
      </c>
      <c r="AZ28" s="80">
        <v>1</v>
      </c>
      <c r="BA28" s="80" t="s">
        <v>85</v>
      </c>
      <c r="BB28" s="80" t="s">
        <v>86</v>
      </c>
      <c r="BC28" s="80" t="s">
        <v>86</v>
      </c>
      <c r="BD28" s="80" t="s">
        <v>94</v>
      </c>
      <c r="BE28" s="80" t="s">
        <v>94</v>
      </c>
      <c r="BF28" s="80" t="s">
        <v>94</v>
      </c>
      <c r="BG28" s="80" t="s">
        <v>94</v>
      </c>
      <c r="BH28" s="80" t="s">
        <v>94</v>
      </c>
      <c r="BI28" s="89"/>
    </row>
    <row r="29" spans="1:61">
      <c r="A29" s="80">
        <v>28</v>
      </c>
      <c r="B29" s="103" t="s">
        <v>1021</v>
      </c>
      <c r="C29" s="103" t="s">
        <v>1074</v>
      </c>
      <c r="D29" s="103" t="s">
        <v>1102</v>
      </c>
      <c r="E29" s="103" t="s">
        <v>1177</v>
      </c>
      <c r="F29" s="103">
        <v>0.45929999999999999</v>
      </c>
      <c r="G29" s="103" t="s">
        <v>523</v>
      </c>
      <c r="H29" s="103" t="s">
        <v>73</v>
      </c>
      <c r="I29" s="103" t="s">
        <v>87</v>
      </c>
      <c r="J29" s="103" t="s">
        <v>73</v>
      </c>
      <c r="K29" s="104">
        <v>0</v>
      </c>
      <c r="L29" s="81">
        <v>43838</v>
      </c>
      <c r="M29" s="81" t="s">
        <v>61</v>
      </c>
      <c r="N29" s="81" t="s">
        <v>337</v>
      </c>
      <c r="O29" s="81" t="s">
        <v>63</v>
      </c>
      <c r="P29" s="80">
        <v>79</v>
      </c>
      <c r="Q29" s="80">
        <v>1</v>
      </c>
      <c r="R29" s="82">
        <v>33</v>
      </c>
      <c r="S29" s="82" t="s">
        <v>65</v>
      </c>
      <c r="T29" s="80" t="s">
        <v>258</v>
      </c>
      <c r="U29" s="80" t="s">
        <v>68</v>
      </c>
      <c r="V29" s="80" t="s">
        <v>69</v>
      </c>
      <c r="W29" s="80" t="s">
        <v>70</v>
      </c>
      <c r="X29" s="80" t="s">
        <v>94</v>
      </c>
      <c r="Y29" s="80" t="s">
        <v>94</v>
      </c>
      <c r="Z29" s="80" t="s">
        <v>94</v>
      </c>
      <c r="AA29" s="80" t="s">
        <v>87</v>
      </c>
      <c r="AB29" s="80" t="s">
        <v>94</v>
      </c>
      <c r="AC29" s="80" t="s">
        <v>94</v>
      </c>
      <c r="AD29" s="80" t="s">
        <v>72</v>
      </c>
      <c r="AE29" s="83">
        <v>43838</v>
      </c>
      <c r="AF29" s="80" t="s">
        <v>206</v>
      </c>
      <c r="AG29" s="98">
        <v>0</v>
      </c>
      <c r="AH29" s="84" t="s">
        <v>207</v>
      </c>
      <c r="AI29" s="80" t="s">
        <v>188</v>
      </c>
      <c r="AJ29" s="91" t="s">
        <v>416</v>
      </c>
      <c r="AK29" s="80" t="s">
        <v>66</v>
      </c>
      <c r="AL29" s="80" t="s">
        <v>179</v>
      </c>
      <c r="AM29" s="80" t="s">
        <v>85</v>
      </c>
      <c r="AN29" s="80">
        <v>45</v>
      </c>
      <c r="AO29" s="80" t="s">
        <v>191</v>
      </c>
      <c r="AP29" s="80">
        <v>31.08</v>
      </c>
      <c r="AQ29" s="80" t="s">
        <v>86</v>
      </c>
      <c r="AR29" s="80" t="s">
        <v>94</v>
      </c>
      <c r="AS29" s="88">
        <v>45106</v>
      </c>
      <c r="AT29" s="80">
        <f t="shared" si="1"/>
        <v>1268</v>
      </c>
      <c r="AU29" s="80">
        <v>0</v>
      </c>
      <c r="AV29" s="80">
        <v>0</v>
      </c>
      <c r="AW29" s="16">
        <v>0</v>
      </c>
      <c r="AX29" s="88">
        <v>45196</v>
      </c>
      <c r="AY29" s="80">
        <f t="shared" si="0"/>
        <v>1358</v>
      </c>
      <c r="AZ29" s="80">
        <v>0</v>
      </c>
      <c r="BA29" s="80" t="s">
        <v>85</v>
      </c>
      <c r="BB29" s="80" t="s">
        <v>85</v>
      </c>
      <c r="BC29" s="80" t="s">
        <v>417</v>
      </c>
      <c r="BD29" s="80"/>
      <c r="BE29" s="80" t="s">
        <v>118</v>
      </c>
      <c r="BF29" s="80" t="s">
        <v>119</v>
      </c>
      <c r="BG29" s="80" t="s">
        <v>418</v>
      </c>
      <c r="BH29" s="80" t="s">
        <v>419</v>
      </c>
      <c r="BI29" s="89"/>
    </row>
    <row r="30" spans="1:61">
      <c r="A30" s="80">
        <v>29</v>
      </c>
      <c r="B30" s="103" t="s">
        <v>1022</v>
      </c>
      <c r="C30" s="103" t="s">
        <v>1074</v>
      </c>
      <c r="D30" s="103" t="s">
        <v>1103</v>
      </c>
      <c r="E30" s="103" t="s">
        <v>1176</v>
      </c>
      <c r="F30" s="103">
        <v>0.13669999999999999</v>
      </c>
      <c r="G30" s="103" t="s">
        <v>523</v>
      </c>
      <c r="H30" s="103" t="s">
        <v>73</v>
      </c>
      <c r="I30" s="103" t="s">
        <v>87</v>
      </c>
      <c r="J30" s="103" t="s">
        <v>73</v>
      </c>
      <c r="K30" s="104">
        <v>0</v>
      </c>
      <c r="L30" s="81">
        <v>43852</v>
      </c>
      <c r="M30" s="80" t="s">
        <v>61</v>
      </c>
      <c r="N30" s="80" t="s">
        <v>62</v>
      </c>
      <c r="O30" s="80" t="s">
        <v>63</v>
      </c>
      <c r="P30" s="80">
        <v>69</v>
      </c>
      <c r="Q30" s="80" t="s">
        <v>91</v>
      </c>
      <c r="R30" s="90">
        <v>39</v>
      </c>
      <c r="S30" s="90" t="s">
        <v>247</v>
      </c>
      <c r="T30" s="80" t="s">
        <v>258</v>
      </c>
      <c r="U30" s="80" t="s">
        <v>68</v>
      </c>
      <c r="V30" s="80" t="s">
        <v>69</v>
      </c>
      <c r="W30" s="80" t="s">
        <v>422</v>
      </c>
      <c r="X30" s="80" t="s">
        <v>94</v>
      </c>
      <c r="Y30" s="80" t="s">
        <v>86</v>
      </c>
      <c r="Z30" s="80" t="s">
        <v>94</v>
      </c>
      <c r="AA30" s="80" t="s">
        <v>86</v>
      </c>
      <c r="AB30" s="80" t="s">
        <v>94</v>
      </c>
      <c r="AC30" s="80" t="s">
        <v>94</v>
      </c>
      <c r="AD30" s="80" t="s">
        <v>94</v>
      </c>
      <c r="AE30" s="83">
        <v>43852</v>
      </c>
      <c r="AF30" s="80" t="s">
        <v>321</v>
      </c>
      <c r="AG30" s="98">
        <v>1</v>
      </c>
      <c r="AH30" s="84" t="s">
        <v>164</v>
      </c>
      <c r="AI30" s="80" t="s">
        <v>81</v>
      </c>
      <c r="AJ30" s="91" t="s">
        <v>425</v>
      </c>
      <c r="AK30" s="80" t="s">
        <v>66</v>
      </c>
      <c r="AL30" s="84" t="s">
        <v>105</v>
      </c>
      <c r="AM30" s="80" t="s">
        <v>85</v>
      </c>
      <c r="AN30" s="80">
        <v>40</v>
      </c>
      <c r="AO30" s="80" t="s">
        <v>427</v>
      </c>
      <c r="AP30" s="80">
        <v>39.159999999999997</v>
      </c>
      <c r="AQ30" s="80" t="s">
        <v>85</v>
      </c>
      <c r="AR30" s="83">
        <v>44547</v>
      </c>
      <c r="AS30" s="88">
        <v>45188</v>
      </c>
      <c r="AT30" s="98">
        <f t="shared" si="1"/>
        <v>1336</v>
      </c>
      <c r="AU30" s="80">
        <v>1</v>
      </c>
      <c r="AV30" s="80">
        <v>0</v>
      </c>
      <c r="AW30" s="16">
        <v>0</v>
      </c>
      <c r="AX30" s="88">
        <v>45189</v>
      </c>
      <c r="AY30" s="80">
        <f t="shared" si="0"/>
        <v>1337</v>
      </c>
      <c r="AZ30" s="80">
        <v>0</v>
      </c>
      <c r="BA30" s="80" t="s">
        <v>85</v>
      </c>
      <c r="BB30" s="80" t="s">
        <v>85</v>
      </c>
      <c r="BC30" s="80" t="s">
        <v>86</v>
      </c>
      <c r="BD30" s="80" t="s">
        <v>94</v>
      </c>
      <c r="BE30" s="80" t="s">
        <v>94</v>
      </c>
      <c r="BF30" s="80" t="s">
        <v>94</v>
      </c>
      <c r="BG30" s="80" t="s">
        <v>94</v>
      </c>
      <c r="BH30" s="80" t="s">
        <v>94</v>
      </c>
      <c r="BI30" s="89"/>
    </row>
    <row r="31" spans="1:61">
      <c r="A31" s="80">
        <v>30</v>
      </c>
      <c r="B31" s="103" t="s">
        <v>1023</v>
      </c>
      <c r="C31" s="103" t="s">
        <v>1074</v>
      </c>
      <c r="D31" s="103" t="s">
        <v>1104</v>
      </c>
      <c r="E31" s="103" t="s">
        <v>1176</v>
      </c>
      <c r="F31" s="103">
        <v>0.5252</v>
      </c>
      <c r="G31" s="103" t="s">
        <v>523</v>
      </c>
      <c r="H31" s="103" t="s">
        <v>73</v>
      </c>
      <c r="I31" s="103" t="s">
        <v>87</v>
      </c>
      <c r="J31" s="103" t="s">
        <v>73</v>
      </c>
      <c r="K31" s="104">
        <v>1</v>
      </c>
      <c r="L31" s="81">
        <v>43859</v>
      </c>
      <c r="M31" s="81" t="s">
        <v>61</v>
      </c>
      <c r="N31" s="81" t="s">
        <v>62</v>
      </c>
      <c r="O31" s="81" t="s">
        <v>63</v>
      </c>
      <c r="P31" s="80">
        <v>72</v>
      </c>
      <c r="Q31" s="81" t="s">
        <v>91</v>
      </c>
      <c r="R31" s="82">
        <v>35</v>
      </c>
      <c r="S31" s="82" t="s">
        <v>65</v>
      </c>
      <c r="T31" s="80" t="s">
        <v>67</v>
      </c>
      <c r="U31" s="80" t="s">
        <v>68</v>
      </c>
      <c r="V31" s="80" t="s">
        <v>69</v>
      </c>
      <c r="W31" s="80" t="s">
        <v>70</v>
      </c>
      <c r="X31" s="80" t="s">
        <v>94</v>
      </c>
      <c r="Y31" s="80" t="s">
        <v>73</v>
      </c>
      <c r="Z31" s="80" t="s">
        <v>376</v>
      </c>
      <c r="AA31" s="80" t="s">
        <v>87</v>
      </c>
      <c r="AB31" s="80" t="s">
        <v>72</v>
      </c>
      <c r="AC31" s="80" t="s">
        <v>94</v>
      </c>
      <c r="AD31" s="80" t="s">
        <v>94</v>
      </c>
      <c r="AE31" s="83">
        <v>43859</v>
      </c>
      <c r="AF31" s="80" t="s">
        <v>185</v>
      </c>
      <c r="AG31" s="98">
        <v>0</v>
      </c>
      <c r="AH31" s="84" t="s">
        <v>186</v>
      </c>
      <c r="AI31" s="80" t="s">
        <v>188</v>
      </c>
      <c r="AJ31" s="85" t="s">
        <v>433</v>
      </c>
      <c r="AK31" s="80" t="s">
        <v>66</v>
      </c>
      <c r="AL31" s="84" t="s">
        <v>179</v>
      </c>
      <c r="AM31" s="80" t="s">
        <v>85</v>
      </c>
      <c r="AN31" s="80">
        <v>30</v>
      </c>
      <c r="AO31" s="80" t="s">
        <v>191</v>
      </c>
      <c r="AP31" s="80">
        <v>29.3</v>
      </c>
      <c r="AQ31" s="80" t="s">
        <v>86</v>
      </c>
      <c r="AR31" s="80" t="s">
        <v>94</v>
      </c>
      <c r="AS31" s="88">
        <v>43927</v>
      </c>
      <c r="AT31" s="80">
        <v>162</v>
      </c>
      <c r="AU31" s="80">
        <v>0</v>
      </c>
      <c r="AV31" s="80">
        <v>0</v>
      </c>
      <c r="AW31" s="16">
        <v>0</v>
      </c>
      <c r="AX31" s="88">
        <v>44559</v>
      </c>
      <c r="AY31" s="80">
        <f t="shared" si="0"/>
        <v>700</v>
      </c>
      <c r="AZ31" s="80">
        <v>0</v>
      </c>
      <c r="BA31" s="80" t="s">
        <v>73</v>
      </c>
      <c r="BB31" s="80" t="s">
        <v>85</v>
      </c>
      <c r="BC31" s="80" t="s">
        <v>434</v>
      </c>
      <c r="BD31" s="80">
        <v>70</v>
      </c>
      <c r="BE31" s="80" t="s">
        <v>118</v>
      </c>
      <c r="BF31" s="80" t="s">
        <v>119</v>
      </c>
      <c r="BG31" s="80" t="s">
        <v>137</v>
      </c>
      <c r="BH31" s="80" t="s">
        <v>435</v>
      </c>
      <c r="BI31" s="89"/>
    </row>
    <row r="32" spans="1:61" ht="24.75">
      <c r="A32" s="80">
        <v>31</v>
      </c>
      <c r="B32" s="103" t="s">
        <v>1024</v>
      </c>
      <c r="C32" s="103" t="s">
        <v>1074</v>
      </c>
      <c r="D32" s="103" t="s">
        <v>1105</v>
      </c>
      <c r="E32" s="103" t="s">
        <v>1177</v>
      </c>
      <c r="F32" s="103">
        <v>4.7370000000000002E-2</v>
      </c>
      <c r="G32" s="103" t="s">
        <v>1175</v>
      </c>
      <c r="H32" s="103" t="s">
        <v>73</v>
      </c>
      <c r="I32" s="103" t="s">
        <v>87</v>
      </c>
      <c r="J32" s="103" t="s">
        <v>73</v>
      </c>
      <c r="K32" s="104">
        <v>1</v>
      </c>
      <c r="L32" s="81">
        <v>43873</v>
      </c>
      <c r="M32" s="81" t="s">
        <v>61</v>
      </c>
      <c r="N32" s="81" t="s">
        <v>62</v>
      </c>
      <c r="O32" s="81" t="s">
        <v>63</v>
      </c>
      <c r="P32" s="80">
        <v>65</v>
      </c>
      <c r="Q32" s="81" t="s">
        <v>91</v>
      </c>
      <c r="R32" s="82">
        <v>34</v>
      </c>
      <c r="S32" s="82" t="s">
        <v>65</v>
      </c>
      <c r="T32" s="80" t="s">
        <v>67</v>
      </c>
      <c r="U32" s="80" t="s">
        <v>68</v>
      </c>
      <c r="V32" s="80" t="s">
        <v>69</v>
      </c>
      <c r="W32" s="80" t="s">
        <v>70</v>
      </c>
      <c r="X32" s="80" t="s">
        <v>94</v>
      </c>
      <c r="Y32" s="80" t="s">
        <v>94</v>
      </c>
      <c r="Z32" s="80" t="s">
        <v>94</v>
      </c>
      <c r="AA32" s="80" t="s">
        <v>73</v>
      </c>
      <c r="AB32" s="80" t="s">
        <v>137</v>
      </c>
      <c r="AC32" s="80">
        <v>4</v>
      </c>
      <c r="AD32" s="80" t="s">
        <v>85</v>
      </c>
      <c r="AE32" s="83">
        <v>43873</v>
      </c>
      <c r="AF32" s="80" t="s">
        <v>163</v>
      </c>
      <c r="AG32" s="98">
        <v>1</v>
      </c>
      <c r="AH32" s="84" t="s">
        <v>164</v>
      </c>
      <c r="AI32" s="80" t="s">
        <v>81</v>
      </c>
      <c r="AJ32" s="91" t="s">
        <v>442</v>
      </c>
      <c r="AK32" s="80" t="s">
        <v>66</v>
      </c>
      <c r="AL32" s="80" t="s">
        <v>179</v>
      </c>
      <c r="AM32" s="80" t="s">
        <v>85</v>
      </c>
      <c r="AN32" s="80">
        <v>0.75</v>
      </c>
      <c r="AO32" s="80" t="s">
        <v>443</v>
      </c>
      <c r="AP32" s="80">
        <v>21.74</v>
      </c>
      <c r="AQ32" s="84" t="s">
        <v>980</v>
      </c>
      <c r="AR32" s="83">
        <v>44233</v>
      </c>
      <c r="AS32" s="87">
        <v>44233</v>
      </c>
      <c r="AT32" s="80">
        <v>360</v>
      </c>
      <c r="AU32" s="80">
        <v>1</v>
      </c>
      <c r="AV32" s="80">
        <v>2</v>
      </c>
      <c r="AW32" s="16">
        <v>1</v>
      </c>
      <c r="AX32" s="83">
        <v>44316</v>
      </c>
      <c r="AY32" s="80">
        <f t="shared" si="0"/>
        <v>443</v>
      </c>
      <c r="AZ32" s="80">
        <v>1</v>
      </c>
      <c r="BA32" s="80" t="s">
        <v>85</v>
      </c>
      <c r="BB32" s="80" t="s">
        <v>86</v>
      </c>
      <c r="BC32" s="80" t="s">
        <v>86</v>
      </c>
      <c r="BD32" s="80" t="s">
        <v>94</v>
      </c>
      <c r="BE32" s="80" t="s">
        <v>94</v>
      </c>
      <c r="BF32" s="80" t="s">
        <v>94</v>
      </c>
      <c r="BG32" s="80" t="s">
        <v>94</v>
      </c>
      <c r="BH32" s="80" t="s">
        <v>94</v>
      </c>
      <c r="BI32" s="89"/>
    </row>
    <row r="33" spans="1:61">
      <c r="A33" s="80">
        <v>32</v>
      </c>
      <c r="B33" s="103" t="s">
        <v>1025</v>
      </c>
      <c r="C33" s="103" t="s">
        <v>1074</v>
      </c>
      <c r="D33" s="103" t="s">
        <v>1106</v>
      </c>
      <c r="E33" s="103" t="s">
        <v>1177</v>
      </c>
      <c r="F33" s="103">
        <v>0.28660000000000002</v>
      </c>
      <c r="G33" s="103" t="s">
        <v>523</v>
      </c>
      <c r="H33" s="103" t="s">
        <v>73</v>
      </c>
      <c r="I33" s="103" t="s">
        <v>87</v>
      </c>
      <c r="J33" s="103" t="s">
        <v>73</v>
      </c>
      <c r="K33" s="104">
        <v>1</v>
      </c>
      <c r="L33" s="81">
        <v>43875</v>
      </c>
      <c r="M33" s="81" t="s">
        <v>61</v>
      </c>
      <c r="N33" s="81" t="s">
        <v>62</v>
      </c>
      <c r="O33" s="81" t="s">
        <v>90</v>
      </c>
      <c r="P33" s="80">
        <v>82</v>
      </c>
      <c r="Q33" s="81" t="s">
        <v>91</v>
      </c>
      <c r="R33" s="90">
        <v>24</v>
      </c>
      <c r="S33" s="82" t="s">
        <v>65</v>
      </c>
      <c r="T33" s="80" t="s">
        <v>258</v>
      </c>
      <c r="U33" s="80" t="s">
        <v>68</v>
      </c>
      <c r="V33" s="80" t="s">
        <v>69</v>
      </c>
      <c r="W33" s="80" t="s">
        <v>447</v>
      </c>
      <c r="X33" s="80" t="s">
        <v>94</v>
      </c>
      <c r="Y33" s="80" t="s">
        <v>94</v>
      </c>
      <c r="Z33" s="80" t="s">
        <v>94</v>
      </c>
      <c r="AA33" s="80" t="s">
        <v>87</v>
      </c>
      <c r="AB33" s="80" t="s">
        <v>94</v>
      </c>
      <c r="AC33" s="80" t="s">
        <v>94</v>
      </c>
      <c r="AD33" s="80" t="s">
        <v>94</v>
      </c>
      <c r="AE33" s="83">
        <v>43875</v>
      </c>
      <c r="AF33" s="80" t="s">
        <v>206</v>
      </c>
      <c r="AG33" s="98">
        <v>0</v>
      </c>
      <c r="AH33" s="84" t="s">
        <v>207</v>
      </c>
      <c r="AI33" s="80" t="s">
        <v>81</v>
      </c>
      <c r="AJ33" s="91" t="s">
        <v>416</v>
      </c>
      <c r="AK33" s="80" t="s">
        <v>66</v>
      </c>
      <c r="AL33" s="80" t="s">
        <v>179</v>
      </c>
      <c r="AM33" s="80" t="s">
        <v>87</v>
      </c>
      <c r="AN33" s="80" t="s">
        <v>94</v>
      </c>
      <c r="AO33" s="80" t="s">
        <v>86</v>
      </c>
      <c r="AP33" s="80">
        <v>19</v>
      </c>
      <c r="AQ33" s="80" t="s">
        <v>94</v>
      </c>
      <c r="AR33" s="80" t="s">
        <v>94</v>
      </c>
      <c r="AS33" s="88">
        <v>44621</v>
      </c>
      <c r="AT33" s="80">
        <f t="shared" ref="AT33:AT38" si="2">AS33-L33</f>
        <v>746</v>
      </c>
      <c r="AU33" s="80">
        <v>0</v>
      </c>
      <c r="AV33" s="80">
        <v>0</v>
      </c>
      <c r="AW33" s="16">
        <v>0</v>
      </c>
      <c r="AX33" s="88">
        <v>44810</v>
      </c>
      <c r="AY33" s="80">
        <f t="shared" si="0"/>
        <v>935</v>
      </c>
      <c r="AZ33" s="80">
        <v>0</v>
      </c>
      <c r="BA33" s="80" t="s">
        <v>85</v>
      </c>
      <c r="BB33" s="80" t="s">
        <v>85</v>
      </c>
      <c r="BC33" s="80" t="s">
        <v>86</v>
      </c>
      <c r="BD33" s="80" t="s">
        <v>94</v>
      </c>
      <c r="BE33" s="80" t="s">
        <v>94</v>
      </c>
      <c r="BF33" s="80" t="s">
        <v>94</v>
      </c>
      <c r="BG33" s="80" t="s">
        <v>94</v>
      </c>
      <c r="BH33" s="80" t="s">
        <v>94</v>
      </c>
      <c r="BI33" s="89"/>
    </row>
    <row r="34" spans="1:61">
      <c r="A34" s="80">
        <v>33</v>
      </c>
      <c r="B34" s="103" t="s">
        <v>1026</v>
      </c>
      <c r="C34" s="103" t="s">
        <v>1074</v>
      </c>
      <c r="D34" s="103" t="s">
        <v>1107</v>
      </c>
      <c r="E34" s="103" t="s">
        <v>1177</v>
      </c>
      <c r="F34" s="103">
        <v>0.1515</v>
      </c>
      <c r="G34" s="103" t="s">
        <v>523</v>
      </c>
      <c r="H34" s="103" t="s">
        <v>73</v>
      </c>
      <c r="I34" s="103" t="s">
        <v>85</v>
      </c>
      <c r="J34" s="103" t="s">
        <v>73</v>
      </c>
      <c r="K34" s="104">
        <v>1</v>
      </c>
      <c r="L34" s="81">
        <v>43892</v>
      </c>
      <c r="M34" s="81" t="s">
        <v>61</v>
      </c>
      <c r="N34" s="81" t="s">
        <v>62</v>
      </c>
      <c r="O34" s="81" t="s">
        <v>63</v>
      </c>
      <c r="P34" s="80">
        <v>72</v>
      </c>
      <c r="Q34" s="80" t="s">
        <v>91</v>
      </c>
      <c r="R34" s="82">
        <v>45</v>
      </c>
      <c r="S34" s="94" t="s">
        <v>451</v>
      </c>
      <c r="T34" s="80" t="s">
        <v>453</v>
      </c>
      <c r="U34" s="80" t="s">
        <v>68</v>
      </c>
      <c r="V34" s="80" t="s">
        <v>69</v>
      </c>
      <c r="W34" s="80" t="s">
        <v>272</v>
      </c>
      <c r="X34" s="80" t="s">
        <v>94</v>
      </c>
      <c r="Y34" s="80" t="s">
        <v>87</v>
      </c>
      <c r="Z34" s="80" t="s">
        <v>72</v>
      </c>
      <c r="AA34" s="80" t="s">
        <v>86</v>
      </c>
      <c r="AB34" s="80" t="s">
        <v>94</v>
      </c>
      <c r="AC34" s="80" t="s">
        <v>66</v>
      </c>
      <c r="AD34" s="80" t="s">
        <v>94</v>
      </c>
      <c r="AE34" s="83">
        <v>43892</v>
      </c>
      <c r="AF34" s="80" t="s">
        <v>455</v>
      </c>
      <c r="AG34" s="98">
        <v>0</v>
      </c>
      <c r="AH34" s="84" t="s">
        <v>456</v>
      </c>
      <c r="AI34" s="80" t="s">
        <v>188</v>
      </c>
      <c r="AJ34" s="91" t="s">
        <v>458</v>
      </c>
      <c r="AK34" s="80" t="s">
        <v>66</v>
      </c>
      <c r="AL34" s="84" t="s">
        <v>135</v>
      </c>
      <c r="AM34" s="80" t="s">
        <v>85</v>
      </c>
      <c r="AN34" s="80">
        <v>20</v>
      </c>
      <c r="AO34" s="80" t="s">
        <v>360</v>
      </c>
      <c r="AP34" s="80">
        <v>25.4</v>
      </c>
      <c r="AQ34" s="80" t="s">
        <v>85</v>
      </c>
      <c r="AR34" s="83">
        <v>44280</v>
      </c>
      <c r="AS34" s="88">
        <v>45103</v>
      </c>
      <c r="AT34" s="80">
        <f t="shared" si="2"/>
        <v>1211</v>
      </c>
      <c r="AU34" s="80">
        <v>1</v>
      </c>
      <c r="AV34" s="80">
        <v>1</v>
      </c>
      <c r="AW34" s="16">
        <v>0</v>
      </c>
      <c r="AX34" s="88">
        <v>45271</v>
      </c>
      <c r="AY34" s="80">
        <f t="shared" si="0"/>
        <v>1379</v>
      </c>
      <c r="AZ34" s="80">
        <v>0</v>
      </c>
      <c r="BA34" s="80" t="s">
        <v>85</v>
      </c>
      <c r="BB34" s="80" t="s">
        <v>85</v>
      </c>
      <c r="BC34" s="80" t="s">
        <v>86</v>
      </c>
      <c r="BD34" s="80" t="s">
        <v>94</v>
      </c>
      <c r="BE34" s="80" t="s">
        <v>94</v>
      </c>
      <c r="BF34" s="80" t="s">
        <v>94</v>
      </c>
      <c r="BG34" s="80" t="s">
        <v>94</v>
      </c>
      <c r="BH34" s="80" t="s">
        <v>94</v>
      </c>
      <c r="BI34" s="89"/>
    </row>
    <row r="35" spans="1:61">
      <c r="A35" s="80">
        <v>34</v>
      </c>
      <c r="B35" s="103" t="s">
        <v>1027</v>
      </c>
      <c r="C35" s="103" t="s">
        <v>1074</v>
      </c>
      <c r="D35" s="103" t="s">
        <v>1108</v>
      </c>
      <c r="E35" s="103" t="s">
        <v>1177</v>
      </c>
      <c r="F35" s="103">
        <v>1.8960000000000001E-2</v>
      </c>
      <c r="G35" s="103" t="s">
        <v>1175</v>
      </c>
      <c r="H35" s="103" t="s">
        <v>73</v>
      </c>
      <c r="I35" s="103" t="s">
        <v>85</v>
      </c>
      <c r="J35" s="103" t="s">
        <v>73</v>
      </c>
      <c r="K35" s="104">
        <v>1</v>
      </c>
      <c r="L35" s="81">
        <v>43972</v>
      </c>
      <c r="M35" s="80" t="s">
        <v>61</v>
      </c>
      <c r="N35" s="80" t="s">
        <v>62</v>
      </c>
      <c r="O35" s="80" t="s">
        <v>63</v>
      </c>
      <c r="P35" s="80">
        <v>60</v>
      </c>
      <c r="Q35" s="80">
        <v>0</v>
      </c>
      <c r="R35" s="90">
        <v>38</v>
      </c>
      <c r="S35" s="90" t="s">
        <v>65</v>
      </c>
      <c r="T35" s="80" t="s">
        <v>203</v>
      </c>
      <c r="U35" s="80" t="s">
        <v>68</v>
      </c>
      <c r="V35" s="80" t="s">
        <v>69</v>
      </c>
      <c r="W35" s="80" t="s">
        <v>94</v>
      </c>
      <c r="X35" s="80" t="s">
        <v>94</v>
      </c>
      <c r="Y35" s="80" t="s">
        <v>66</v>
      </c>
      <c r="Z35" s="80" t="s">
        <v>94</v>
      </c>
      <c r="AA35" s="80" t="s">
        <v>85</v>
      </c>
      <c r="AB35" s="80" t="s">
        <v>462</v>
      </c>
      <c r="AC35" s="80" t="s">
        <v>463</v>
      </c>
      <c r="AD35" s="80" t="s">
        <v>85</v>
      </c>
      <c r="AE35" s="83">
        <v>43972</v>
      </c>
      <c r="AF35" s="80" t="s">
        <v>99</v>
      </c>
      <c r="AG35" s="98">
        <v>1</v>
      </c>
      <c r="AH35" s="84" t="s">
        <v>465</v>
      </c>
      <c r="AI35" s="80" t="s">
        <v>66</v>
      </c>
      <c r="AJ35" s="91" t="s">
        <v>133</v>
      </c>
      <c r="AK35" s="80" t="s">
        <v>66</v>
      </c>
      <c r="AL35" s="84" t="s">
        <v>105</v>
      </c>
      <c r="AM35" s="80" t="s">
        <v>85</v>
      </c>
      <c r="AN35" s="80">
        <v>45</v>
      </c>
      <c r="AO35" s="80" t="s">
        <v>467</v>
      </c>
      <c r="AP35" s="80">
        <v>19.96</v>
      </c>
      <c r="AQ35" s="80" t="s">
        <v>86</v>
      </c>
      <c r="AR35" s="83" t="s">
        <v>94</v>
      </c>
      <c r="AS35" s="88">
        <v>44770</v>
      </c>
      <c r="AT35" s="80">
        <f t="shared" si="2"/>
        <v>798</v>
      </c>
      <c r="AU35" s="80">
        <v>0</v>
      </c>
      <c r="AV35" s="80">
        <v>0</v>
      </c>
      <c r="AW35" s="16">
        <v>0</v>
      </c>
      <c r="AX35" s="88">
        <v>44777</v>
      </c>
      <c r="AY35" s="80">
        <f t="shared" si="0"/>
        <v>805</v>
      </c>
      <c r="AZ35" s="80">
        <v>0</v>
      </c>
      <c r="BA35" s="80" t="s">
        <v>85</v>
      </c>
      <c r="BB35" s="80" t="s">
        <v>85</v>
      </c>
      <c r="BC35" s="80" t="s">
        <v>66</v>
      </c>
      <c r="BD35" s="80" t="s">
        <v>94</v>
      </c>
      <c r="BE35" s="80" t="s">
        <v>94</v>
      </c>
      <c r="BF35" s="80" t="s">
        <v>94</v>
      </c>
      <c r="BG35" s="80" t="s">
        <v>94</v>
      </c>
      <c r="BH35" s="80" t="s">
        <v>94</v>
      </c>
      <c r="BI35" s="89" t="s">
        <v>469</v>
      </c>
    </row>
    <row r="36" spans="1:61" ht="36.75">
      <c r="A36" s="80">
        <v>35</v>
      </c>
      <c r="B36" s="103" t="s">
        <v>1028</v>
      </c>
      <c r="C36" s="103" t="s">
        <v>1074</v>
      </c>
      <c r="D36" s="103" t="s">
        <v>1109</v>
      </c>
      <c r="E36" s="103" t="s">
        <v>1177</v>
      </c>
      <c r="F36" s="103">
        <v>2.0639999999999999E-2</v>
      </c>
      <c r="G36" s="103" t="s">
        <v>1175</v>
      </c>
      <c r="H36" s="103" t="s">
        <v>73</v>
      </c>
      <c r="I36" s="103" t="s">
        <v>87</v>
      </c>
      <c r="J36" s="103" t="s">
        <v>73</v>
      </c>
      <c r="K36" s="104">
        <v>1</v>
      </c>
      <c r="L36" s="81">
        <v>43998</v>
      </c>
      <c r="M36" s="80" t="s">
        <v>61</v>
      </c>
      <c r="N36" s="80" t="s">
        <v>62</v>
      </c>
      <c r="O36" s="80" t="s">
        <v>63</v>
      </c>
      <c r="P36" s="80">
        <v>64</v>
      </c>
      <c r="Q36" s="80">
        <v>0</v>
      </c>
      <c r="R36" s="90">
        <v>30</v>
      </c>
      <c r="S36" s="90" t="s">
        <v>65</v>
      </c>
      <c r="T36" s="80" t="s">
        <v>203</v>
      </c>
      <c r="U36" s="80" t="s">
        <v>68</v>
      </c>
      <c r="V36" s="80" t="s">
        <v>69</v>
      </c>
      <c r="W36" s="80" t="s">
        <v>94</v>
      </c>
      <c r="X36" s="80" t="s">
        <v>94</v>
      </c>
      <c r="Y36" s="80" t="s">
        <v>66</v>
      </c>
      <c r="Z36" s="80" t="s">
        <v>94</v>
      </c>
      <c r="AA36" s="80" t="s">
        <v>85</v>
      </c>
      <c r="AB36" s="80" t="s">
        <v>472</v>
      </c>
      <c r="AC36" s="80">
        <v>3</v>
      </c>
      <c r="AD36" s="80" t="s">
        <v>85</v>
      </c>
      <c r="AE36" s="83">
        <v>43998</v>
      </c>
      <c r="AF36" s="80" t="s">
        <v>99</v>
      </c>
      <c r="AG36" s="98">
        <v>1</v>
      </c>
      <c r="AH36" s="84" t="s">
        <v>465</v>
      </c>
      <c r="AI36" s="80" t="s">
        <v>66</v>
      </c>
      <c r="AJ36" s="91" t="s">
        <v>476</v>
      </c>
      <c r="AK36" s="80" t="s">
        <v>66</v>
      </c>
      <c r="AL36" s="84" t="s">
        <v>105</v>
      </c>
      <c r="AM36" s="84" t="s">
        <v>477</v>
      </c>
      <c r="AN36" s="80">
        <v>42</v>
      </c>
      <c r="AO36" s="84" t="s">
        <v>478</v>
      </c>
      <c r="AP36" s="80">
        <v>32.22</v>
      </c>
      <c r="AQ36" s="80" t="s">
        <v>66</v>
      </c>
      <c r="AR36" s="83" t="s">
        <v>86</v>
      </c>
      <c r="AS36" s="88">
        <v>45238</v>
      </c>
      <c r="AT36" s="80">
        <f t="shared" si="2"/>
        <v>1240</v>
      </c>
      <c r="AU36" s="80">
        <v>0</v>
      </c>
      <c r="AV36" s="80">
        <v>0</v>
      </c>
      <c r="AW36" s="16">
        <v>0</v>
      </c>
      <c r="AX36" s="88">
        <v>45293</v>
      </c>
      <c r="AY36" s="80">
        <f t="shared" si="0"/>
        <v>1295</v>
      </c>
      <c r="AZ36" s="80">
        <v>0</v>
      </c>
      <c r="BA36" s="80" t="s">
        <v>85</v>
      </c>
      <c r="BB36" s="80" t="s">
        <v>85</v>
      </c>
      <c r="BC36" s="80" t="s">
        <v>66</v>
      </c>
      <c r="BD36" s="80" t="s">
        <v>94</v>
      </c>
      <c r="BE36" s="80" t="s">
        <v>94</v>
      </c>
      <c r="BF36" s="80" t="s">
        <v>94</v>
      </c>
      <c r="BG36" s="80" t="s">
        <v>94</v>
      </c>
      <c r="BH36" s="80" t="s">
        <v>94</v>
      </c>
      <c r="BI36" s="89" t="s">
        <v>480</v>
      </c>
    </row>
    <row r="37" spans="1:61">
      <c r="A37" s="80">
        <v>36</v>
      </c>
      <c r="B37" s="103" t="s">
        <v>1029</v>
      </c>
      <c r="C37" s="103" t="s">
        <v>1074</v>
      </c>
      <c r="D37" s="103" t="s">
        <v>1110</v>
      </c>
      <c r="E37" s="103" t="s">
        <v>1176</v>
      </c>
      <c r="F37" s="103" t="s">
        <v>1171</v>
      </c>
      <c r="G37" s="103" t="s">
        <v>523</v>
      </c>
      <c r="H37" s="103" t="s">
        <v>73</v>
      </c>
      <c r="I37" s="103" t="s">
        <v>85</v>
      </c>
      <c r="J37" s="103" t="s">
        <v>73</v>
      </c>
      <c r="K37" s="104">
        <v>1</v>
      </c>
      <c r="L37" s="81">
        <v>43999</v>
      </c>
      <c r="M37" s="80" t="s">
        <v>61</v>
      </c>
      <c r="N37" s="80" t="s">
        <v>62</v>
      </c>
      <c r="O37" s="80" t="s">
        <v>90</v>
      </c>
      <c r="P37" s="80">
        <v>63</v>
      </c>
      <c r="Q37" s="80" t="s">
        <v>91</v>
      </c>
      <c r="R37" s="90">
        <v>33</v>
      </c>
      <c r="S37" s="90" t="s">
        <v>65</v>
      </c>
      <c r="T37" s="80" t="s">
        <v>203</v>
      </c>
      <c r="U37" s="80" t="s">
        <v>68</v>
      </c>
      <c r="V37" s="80" t="s">
        <v>69</v>
      </c>
      <c r="W37" s="80" t="s">
        <v>482</v>
      </c>
      <c r="X37" s="80" t="s">
        <v>94</v>
      </c>
      <c r="Y37" s="80" t="s">
        <v>66</v>
      </c>
      <c r="Z37" s="80" t="s">
        <v>94</v>
      </c>
      <c r="AA37" s="80" t="s">
        <v>85</v>
      </c>
      <c r="AB37" s="80" t="s">
        <v>137</v>
      </c>
      <c r="AC37" s="80">
        <v>3</v>
      </c>
      <c r="AD37" s="80" t="s">
        <v>85</v>
      </c>
      <c r="AE37" s="83">
        <v>43999</v>
      </c>
      <c r="AF37" s="122" t="s">
        <v>485</v>
      </c>
      <c r="AG37" s="123">
        <v>0</v>
      </c>
      <c r="AH37" s="84" t="s">
        <v>207</v>
      </c>
      <c r="AI37" s="80" t="s">
        <v>486</v>
      </c>
      <c r="AJ37" s="85">
        <v>5.5555555555555552E-2</v>
      </c>
      <c r="AK37" s="80" t="s">
        <v>188</v>
      </c>
      <c r="AL37" s="84" t="s">
        <v>135</v>
      </c>
      <c r="AM37" s="80" t="s">
        <v>85</v>
      </c>
      <c r="AN37" s="80">
        <v>38</v>
      </c>
      <c r="AO37" s="80" t="s">
        <v>66</v>
      </c>
      <c r="AP37" s="80">
        <v>23.76</v>
      </c>
      <c r="AQ37" s="80" t="s">
        <v>66</v>
      </c>
      <c r="AR37" s="83" t="s">
        <v>94</v>
      </c>
      <c r="AS37" s="88">
        <v>45001</v>
      </c>
      <c r="AT37" s="80">
        <f t="shared" si="2"/>
        <v>1002</v>
      </c>
      <c r="AU37" s="80">
        <v>0</v>
      </c>
      <c r="AV37" s="80">
        <v>0</v>
      </c>
      <c r="AW37" s="16">
        <v>0</v>
      </c>
      <c r="AX37" s="88">
        <v>45003</v>
      </c>
      <c r="AY37" s="80">
        <f t="shared" si="0"/>
        <v>1004</v>
      </c>
      <c r="AZ37" s="80">
        <v>0</v>
      </c>
      <c r="BA37" s="80" t="s">
        <v>85</v>
      </c>
      <c r="BB37" s="80" t="s">
        <v>86</v>
      </c>
      <c r="BC37" s="80" t="s">
        <v>94</v>
      </c>
      <c r="BD37" s="80" t="s">
        <v>94</v>
      </c>
      <c r="BE37" s="80" t="s">
        <v>487</v>
      </c>
      <c r="BF37" s="80" t="s">
        <v>94</v>
      </c>
      <c r="BG37" s="80" t="s">
        <v>94</v>
      </c>
      <c r="BH37" s="80" t="s">
        <v>94</v>
      </c>
      <c r="BI37" s="89"/>
    </row>
    <row r="38" spans="1:61">
      <c r="A38" s="80">
        <v>37</v>
      </c>
      <c r="B38" s="103" t="s">
        <v>1030</v>
      </c>
      <c r="C38" s="103" t="s">
        <v>1074</v>
      </c>
      <c r="D38" s="103" t="s">
        <v>1111</v>
      </c>
      <c r="E38" s="103" t="s">
        <v>1176</v>
      </c>
      <c r="F38" s="103" t="s">
        <v>1171</v>
      </c>
      <c r="G38" s="103" t="s">
        <v>523</v>
      </c>
      <c r="H38" s="103" t="s">
        <v>73</v>
      </c>
      <c r="I38" s="103" t="s">
        <v>85</v>
      </c>
      <c r="J38" s="103" t="s">
        <v>73</v>
      </c>
      <c r="K38" s="104">
        <v>1</v>
      </c>
      <c r="L38" s="81">
        <v>44005</v>
      </c>
      <c r="M38" s="80" t="s">
        <v>61</v>
      </c>
      <c r="N38" s="80" t="s">
        <v>62</v>
      </c>
      <c r="O38" s="80" t="s">
        <v>90</v>
      </c>
      <c r="P38" s="80">
        <v>66</v>
      </c>
      <c r="Q38" s="80">
        <v>1</v>
      </c>
      <c r="R38" s="82">
        <v>37.9</v>
      </c>
      <c r="S38" s="94" t="s">
        <v>490</v>
      </c>
      <c r="T38" s="80" t="s">
        <v>203</v>
      </c>
      <c r="U38" s="80" t="s">
        <v>68</v>
      </c>
      <c r="V38" s="80" t="s">
        <v>69</v>
      </c>
      <c r="W38" s="80" t="s">
        <v>492</v>
      </c>
      <c r="X38" s="80" t="s">
        <v>94</v>
      </c>
      <c r="Y38" s="80" t="s">
        <v>86</v>
      </c>
      <c r="Z38" s="80" t="s">
        <v>94</v>
      </c>
      <c r="AA38" s="80" t="s">
        <v>86</v>
      </c>
      <c r="AB38" s="80" t="s">
        <v>94</v>
      </c>
      <c r="AC38" s="80" t="s">
        <v>94</v>
      </c>
      <c r="AD38" s="80" t="s">
        <v>94</v>
      </c>
      <c r="AE38" s="83">
        <v>44004</v>
      </c>
      <c r="AF38" s="80" t="s">
        <v>206</v>
      </c>
      <c r="AG38" s="98">
        <v>0</v>
      </c>
      <c r="AH38" s="84" t="s">
        <v>207</v>
      </c>
      <c r="AI38" s="80" t="s">
        <v>81</v>
      </c>
      <c r="AJ38" s="91" t="s">
        <v>220</v>
      </c>
      <c r="AK38" s="80" t="s">
        <v>66</v>
      </c>
      <c r="AL38" s="84" t="s">
        <v>135</v>
      </c>
      <c r="AM38" s="80" t="s">
        <v>496</v>
      </c>
      <c r="AN38" s="80">
        <v>30</v>
      </c>
      <c r="AO38" s="80" t="s">
        <v>497</v>
      </c>
      <c r="AP38" s="80">
        <v>30.3</v>
      </c>
      <c r="AQ38" s="80" t="s">
        <v>66</v>
      </c>
      <c r="AR38" s="83" t="s">
        <v>66</v>
      </c>
      <c r="AS38" s="105">
        <v>45267</v>
      </c>
      <c r="AT38" s="80">
        <f t="shared" si="2"/>
        <v>1262</v>
      </c>
      <c r="AU38" s="80">
        <v>0</v>
      </c>
      <c r="AV38" s="80">
        <v>0</v>
      </c>
      <c r="AW38" s="16">
        <v>0</v>
      </c>
      <c r="AX38" s="88">
        <v>45267</v>
      </c>
      <c r="AY38" s="80">
        <f t="shared" si="0"/>
        <v>1262</v>
      </c>
      <c r="AZ38" s="80">
        <v>0</v>
      </c>
      <c r="BA38" s="80" t="s">
        <v>85</v>
      </c>
      <c r="BB38" s="80" t="s">
        <v>85</v>
      </c>
      <c r="BC38" s="80" t="s">
        <v>66</v>
      </c>
      <c r="BD38" s="80"/>
      <c r="BE38" s="80"/>
      <c r="BF38" s="80"/>
      <c r="BG38" s="80"/>
      <c r="BH38" s="80"/>
      <c r="BI38" s="89"/>
    </row>
    <row r="39" spans="1:61">
      <c r="A39" s="80">
        <v>38</v>
      </c>
      <c r="B39" s="103" t="s">
        <v>1031</v>
      </c>
      <c r="C39" s="103" t="s">
        <v>1074</v>
      </c>
      <c r="D39" s="103" t="s">
        <v>1112</v>
      </c>
      <c r="E39" s="103" t="s">
        <v>1177</v>
      </c>
      <c r="F39" s="103">
        <v>0</v>
      </c>
      <c r="G39" s="103" t="s">
        <v>1175</v>
      </c>
      <c r="H39" s="103" t="s">
        <v>73</v>
      </c>
      <c r="I39" s="103" t="s">
        <v>85</v>
      </c>
      <c r="J39" s="103" t="s">
        <v>73</v>
      </c>
      <c r="K39" s="104">
        <v>1</v>
      </c>
      <c r="L39" s="81">
        <v>44005</v>
      </c>
      <c r="M39" s="80" t="s">
        <v>61</v>
      </c>
      <c r="N39" s="80" t="s">
        <v>62</v>
      </c>
      <c r="O39" s="80" t="s">
        <v>63</v>
      </c>
      <c r="P39" s="80">
        <v>82</v>
      </c>
      <c r="Q39" s="80" t="s">
        <v>91</v>
      </c>
      <c r="R39" s="82">
        <v>33</v>
      </c>
      <c r="S39" s="82" t="s">
        <v>65</v>
      </c>
      <c r="T39" s="80" t="s">
        <v>67</v>
      </c>
      <c r="U39" s="80" t="s">
        <v>68</v>
      </c>
      <c r="V39" s="80" t="s">
        <v>69</v>
      </c>
      <c r="W39" s="80" t="s">
        <v>499</v>
      </c>
      <c r="X39" s="80" t="s">
        <v>94</v>
      </c>
      <c r="Y39" s="80" t="s">
        <v>501</v>
      </c>
      <c r="Z39" s="80" t="s">
        <v>94</v>
      </c>
      <c r="AA39" s="80" t="s">
        <v>85</v>
      </c>
      <c r="AB39" s="80" t="s">
        <v>502</v>
      </c>
      <c r="AC39" s="80">
        <v>3</v>
      </c>
      <c r="AD39" s="80" t="s">
        <v>85</v>
      </c>
      <c r="AE39" s="83">
        <v>44005</v>
      </c>
      <c r="AF39" s="80" t="s">
        <v>177</v>
      </c>
      <c r="AG39" s="98">
        <v>1</v>
      </c>
      <c r="AH39" s="84" t="s">
        <v>178</v>
      </c>
      <c r="AI39" s="80" t="s">
        <v>333</v>
      </c>
      <c r="AJ39" s="91" t="s">
        <v>300</v>
      </c>
      <c r="AK39" s="80" t="s">
        <v>66</v>
      </c>
      <c r="AL39" s="84" t="s">
        <v>507</v>
      </c>
      <c r="AM39" s="80" t="s">
        <v>508</v>
      </c>
      <c r="AN39" s="80">
        <v>49</v>
      </c>
      <c r="AO39" s="80" t="s">
        <v>509</v>
      </c>
      <c r="AP39" s="80">
        <v>29.29</v>
      </c>
      <c r="AQ39" s="80" t="s">
        <v>510</v>
      </c>
      <c r="AR39" s="83" t="s">
        <v>66</v>
      </c>
      <c r="AS39" s="88">
        <v>44019</v>
      </c>
      <c r="AT39" s="80">
        <v>132</v>
      </c>
      <c r="AU39" s="80">
        <v>0</v>
      </c>
      <c r="AV39" s="80">
        <v>0</v>
      </c>
      <c r="AW39" s="16">
        <v>0</v>
      </c>
      <c r="AX39" s="88">
        <v>44712</v>
      </c>
      <c r="AY39" s="80">
        <f t="shared" si="0"/>
        <v>707</v>
      </c>
      <c r="AZ39" s="80">
        <v>0</v>
      </c>
      <c r="BA39" s="80" t="s">
        <v>85</v>
      </c>
      <c r="BB39" s="80" t="s">
        <v>511</v>
      </c>
      <c r="BC39" s="80" t="s">
        <v>86</v>
      </c>
      <c r="BD39" s="80" t="s">
        <v>94</v>
      </c>
      <c r="BE39" s="80" t="s">
        <v>94</v>
      </c>
      <c r="BF39" s="80" t="s">
        <v>94</v>
      </c>
      <c r="BG39" s="80" t="s">
        <v>94</v>
      </c>
      <c r="BH39" s="80" t="s">
        <v>94</v>
      </c>
      <c r="BI39" s="89"/>
    </row>
    <row r="40" spans="1:61">
      <c r="A40" s="80">
        <v>39</v>
      </c>
      <c r="B40" s="103" t="s">
        <v>1065</v>
      </c>
      <c r="C40" s="103" t="s">
        <v>320</v>
      </c>
      <c r="D40" s="103" t="e">
        <v>#N/A</v>
      </c>
      <c r="E40" s="103" t="e">
        <v>#N/A</v>
      </c>
      <c r="F40" s="103" t="e">
        <v>#N/A</v>
      </c>
      <c r="G40" s="103" t="s">
        <v>523</v>
      </c>
      <c r="H40" s="103" t="s">
        <v>73</v>
      </c>
      <c r="I40" s="103" t="s">
        <v>85</v>
      </c>
      <c r="J40" s="103" t="s">
        <v>73</v>
      </c>
      <c r="K40" s="104">
        <v>1</v>
      </c>
      <c r="L40" s="81">
        <v>44012</v>
      </c>
      <c r="M40" s="80" t="s">
        <v>61</v>
      </c>
      <c r="N40" s="80" t="s">
        <v>62</v>
      </c>
      <c r="O40" s="80" t="s">
        <v>63</v>
      </c>
      <c r="P40" s="80">
        <v>64</v>
      </c>
      <c r="Q40" s="80">
        <v>1</v>
      </c>
      <c r="R40" s="82">
        <v>34</v>
      </c>
      <c r="S40" s="90" t="s">
        <v>65</v>
      </c>
      <c r="T40" s="80" t="s">
        <v>170</v>
      </c>
      <c r="U40" s="80" t="s">
        <v>68</v>
      </c>
      <c r="V40" s="80" t="s">
        <v>69</v>
      </c>
      <c r="W40" s="80" t="s">
        <v>513</v>
      </c>
      <c r="X40" s="80"/>
      <c r="Y40" s="80" t="s">
        <v>66</v>
      </c>
      <c r="Z40" s="80" t="s">
        <v>94</v>
      </c>
      <c r="AA40" s="80" t="s">
        <v>85</v>
      </c>
      <c r="AB40" s="83">
        <v>43895</v>
      </c>
      <c r="AC40" s="80">
        <v>3</v>
      </c>
      <c r="AD40" s="80" t="s">
        <v>515</v>
      </c>
      <c r="AE40" s="83">
        <v>44012</v>
      </c>
      <c r="AF40" s="80" t="s">
        <v>163</v>
      </c>
      <c r="AG40" s="98">
        <v>1</v>
      </c>
      <c r="AH40" s="84" t="s">
        <v>164</v>
      </c>
      <c r="AI40" s="80" t="s">
        <v>333</v>
      </c>
      <c r="AJ40" s="91" t="s">
        <v>263</v>
      </c>
      <c r="AK40" s="80" t="s">
        <v>66</v>
      </c>
      <c r="AL40" s="84" t="s">
        <v>105</v>
      </c>
      <c r="AM40" s="80" t="s">
        <v>85</v>
      </c>
      <c r="AN40" s="80">
        <v>49</v>
      </c>
      <c r="AO40" s="80" t="s">
        <v>518</v>
      </c>
      <c r="AP40" s="80">
        <v>31.76</v>
      </c>
      <c r="AQ40" s="80" t="s">
        <v>66</v>
      </c>
      <c r="AR40" s="83" t="s">
        <v>66</v>
      </c>
      <c r="AS40" s="88">
        <v>44154</v>
      </c>
      <c r="AT40" s="80">
        <v>142</v>
      </c>
      <c r="AU40" s="80">
        <v>0</v>
      </c>
      <c r="AV40" s="80">
        <v>0</v>
      </c>
      <c r="AW40" s="16">
        <v>0</v>
      </c>
      <c r="AX40" s="88">
        <v>44336</v>
      </c>
      <c r="AY40" s="80">
        <f t="shared" si="0"/>
        <v>324</v>
      </c>
      <c r="AZ40" s="80">
        <v>0</v>
      </c>
      <c r="BA40" s="80" t="s">
        <v>85</v>
      </c>
      <c r="BB40" s="80" t="s">
        <v>86</v>
      </c>
      <c r="BC40" s="80" t="s">
        <v>86</v>
      </c>
      <c r="BD40" s="80" t="s">
        <v>94</v>
      </c>
      <c r="BE40" s="80" t="s">
        <v>94</v>
      </c>
      <c r="BF40" s="80" t="s">
        <v>94</v>
      </c>
      <c r="BG40" s="80" t="s">
        <v>94</v>
      </c>
      <c r="BH40" s="80" t="s">
        <v>94</v>
      </c>
      <c r="BI40" s="89"/>
    </row>
    <row r="41" spans="1:61" ht="24.75">
      <c r="A41" s="80">
        <v>40</v>
      </c>
      <c r="B41" s="103" t="s">
        <v>1032</v>
      </c>
      <c r="C41" s="103" t="s">
        <v>1074</v>
      </c>
      <c r="D41" s="103" t="s">
        <v>1113</v>
      </c>
      <c r="E41" s="103" t="s">
        <v>1177</v>
      </c>
      <c r="F41" s="103">
        <v>5.0909999999999997E-2</v>
      </c>
      <c r="G41" s="103" t="s">
        <v>523</v>
      </c>
      <c r="H41" s="103" t="s">
        <v>73</v>
      </c>
      <c r="I41" s="103" t="s">
        <v>85</v>
      </c>
      <c r="J41" s="103" t="s">
        <v>73</v>
      </c>
      <c r="K41" s="104">
        <v>1</v>
      </c>
      <c r="L41" s="81">
        <v>44011</v>
      </c>
      <c r="M41" s="80" t="s">
        <v>61</v>
      </c>
      <c r="N41" s="80" t="s">
        <v>62</v>
      </c>
      <c r="O41" s="80" t="s">
        <v>90</v>
      </c>
      <c r="P41" s="80">
        <v>65</v>
      </c>
      <c r="Q41" s="80" t="s">
        <v>91</v>
      </c>
      <c r="R41" s="90">
        <v>28</v>
      </c>
      <c r="S41" s="90" t="s">
        <v>65</v>
      </c>
      <c r="T41" s="80" t="s">
        <v>170</v>
      </c>
      <c r="U41" s="80" t="s">
        <v>68</v>
      </c>
      <c r="V41" s="80" t="s">
        <v>69</v>
      </c>
      <c r="W41" s="80" t="s">
        <v>521</v>
      </c>
      <c r="X41" s="80" t="s">
        <v>94</v>
      </c>
      <c r="Y41" s="80" t="s">
        <v>523</v>
      </c>
      <c r="Z41" s="80" t="s">
        <v>94</v>
      </c>
      <c r="AA41" s="80" t="s">
        <v>86</v>
      </c>
      <c r="AB41" s="80" t="s">
        <v>94</v>
      </c>
      <c r="AC41" s="80" t="s">
        <v>94</v>
      </c>
      <c r="AD41" s="80" t="s">
        <v>94</v>
      </c>
      <c r="AE41" s="83">
        <v>44011</v>
      </c>
      <c r="AF41" s="80" t="s">
        <v>525</v>
      </c>
      <c r="AG41" s="98">
        <v>0</v>
      </c>
      <c r="AH41" s="84" t="s">
        <v>197</v>
      </c>
      <c r="AI41" s="80" t="s">
        <v>527</v>
      </c>
      <c r="AJ41" s="99">
        <v>7.1428571428571425E-2</v>
      </c>
      <c r="AK41" s="80" t="s">
        <v>188</v>
      </c>
      <c r="AL41" s="84" t="s">
        <v>529</v>
      </c>
      <c r="AM41" s="80" t="s">
        <v>86</v>
      </c>
      <c r="AN41" s="80" t="s">
        <v>94</v>
      </c>
      <c r="AO41" s="80" t="s">
        <v>530</v>
      </c>
      <c r="AP41" s="80">
        <v>17.87</v>
      </c>
      <c r="AQ41" s="84" t="s">
        <v>981</v>
      </c>
      <c r="AR41" s="83">
        <v>44057</v>
      </c>
      <c r="AS41" s="87">
        <v>44057</v>
      </c>
      <c r="AT41" s="80">
        <v>46</v>
      </c>
      <c r="AU41" s="80">
        <v>1</v>
      </c>
      <c r="AV41" s="80">
        <v>1</v>
      </c>
      <c r="AW41" s="16">
        <v>1</v>
      </c>
      <c r="AX41" s="83">
        <v>44175</v>
      </c>
      <c r="AY41" s="80">
        <f t="shared" si="0"/>
        <v>164</v>
      </c>
      <c r="AZ41" s="80">
        <v>1</v>
      </c>
      <c r="BA41" s="80" t="s">
        <v>85</v>
      </c>
      <c r="BB41" s="80" t="s">
        <v>85</v>
      </c>
      <c r="BC41" s="80" t="s">
        <v>532</v>
      </c>
      <c r="BD41" s="80" t="s">
        <v>137</v>
      </c>
      <c r="BE41" s="80" t="s">
        <v>137</v>
      </c>
      <c r="BF41" s="80" t="s">
        <v>137</v>
      </c>
      <c r="BG41" s="80" t="s">
        <v>137</v>
      </c>
      <c r="BH41" s="80" t="s">
        <v>137</v>
      </c>
      <c r="BI41" s="89"/>
    </row>
    <row r="42" spans="1:61">
      <c r="A42" s="80">
        <v>41</v>
      </c>
      <c r="B42" s="103" t="s">
        <v>1033</v>
      </c>
      <c r="C42" s="103" t="s">
        <v>1074</v>
      </c>
      <c r="D42" s="103" t="s">
        <v>1114</v>
      </c>
      <c r="E42" s="103" t="s">
        <v>1176</v>
      </c>
      <c r="F42" s="103" t="s">
        <v>1171</v>
      </c>
      <c r="G42" s="103" t="s">
        <v>523</v>
      </c>
      <c r="H42" s="103" t="s">
        <v>73</v>
      </c>
      <c r="I42" s="103" t="s">
        <v>85</v>
      </c>
      <c r="J42" s="103" t="s">
        <v>73</v>
      </c>
      <c r="K42" s="104">
        <v>1</v>
      </c>
      <c r="L42" s="81">
        <v>44013</v>
      </c>
      <c r="M42" s="80" t="s">
        <v>61</v>
      </c>
      <c r="N42" s="80" t="s">
        <v>62</v>
      </c>
      <c r="O42" s="80" t="s">
        <v>63</v>
      </c>
      <c r="P42" s="80">
        <v>76</v>
      </c>
      <c r="Q42" s="80" t="s">
        <v>91</v>
      </c>
      <c r="R42" s="90">
        <v>41</v>
      </c>
      <c r="S42" s="90" t="s">
        <v>65</v>
      </c>
      <c r="T42" s="80" t="s">
        <v>67</v>
      </c>
      <c r="U42" s="80" t="s">
        <v>68</v>
      </c>
      <c r="V42" s="80" t="s">
        <v>69</v>
      </c>
      <c r="W42" s="80" t="s">
        <v>535</v>
      </c>
      <c r="X42" s="80"/>
      <c r="Y42" s="80"/>
      <c r="Z42" s="80"/>
      <c r="AA42" s="80" t="s">
        <v>85</v>
      </c>
      <c r="AB42" s="80" t="s">
        <v>537</v>
      </c>
      <c r="AC42" s="80">
        <v>3</v>
      </c>
      <c r="AD42" s="80" t="s">
        <v>85</v>
      </c>
      <c r="AE42" s="83">
        <v>44013</v>
      </c>
      <c r="AF42" s="80" t="s">
        <v>541</v>
      </c>
      <c r="AG42" s="98">
        <v>1</v>
      </c>
      <c r="AH42" s="84" t="s">
        <v>465</v>
      </c>
      <c r="AI42" s="80" t="s">
        <v>333</v>
      </c>
      <c r="AJ42" s="91" t="s">
        <v>300</v>
      </c>
      <c r="AK42" s="80" t="s">
        <v>66</v>
      </c>
      <c r="AL42" s="84" t="s">
        <v>105</v>
      </c>
      <c r="AM42" s="80" t="s">
        <v>542</v>
      </c>
      <c r="AN42" s="80">
        <v>30</v>
      </c>
      <c r="AO42" s="80" t="s">
        <v>543</v>
      </c>
      <c r="AP42" s="80">
        <v>26.04</v>
      </c>
      <c r="AQ42" s="80" t="s">
        <v>94</v>
      </c>
      <c r="AR42" s="83" t="s">
        <v>94</v>
      </c>
      <c r="AS42" s="88">
        <v>44491</v>
      </c>
      <c r="AT42" s="80">
        <f>AS42-L42</f>
        <v>478</v>
      </c>
      <c r="AU42" s="80">
        <v>0</v>
      </c>
      <c r="AV42" s="80">
        <v>0</v>
      </c>
      <c r="AW42" s="16">
        <v>0</v>
      </c>
      <c r="AX42" s="88">
        <v>45008</v>
      </c>
      <c r="AY42" s="80">
        <f t="shared" si="0"/>
        <v>995</v>
      </c>
      <c r="AZ42" s="80">
        <v>0</v>
      </c>
      <c r="BA42" s="80" t="s">
        <v>85</v>
      </c>
      <c r="BB42" s="80" t="s">
        <v>544</v>
      </c>
      <c r="BC42" s="80" t="s">
        <v>86</v>
      </c>
      <c r="BD42" s="80" t="s">
        <v>94</v>
      </c>
      <c r="BE42" s="80" t="s">
        <v>94</v>
      </c>
      <c r="BF42" s="80" t="s">
        <v>94</v>
      </c>
      <c r="BG42" s="80" t="s">
        <v>94</v>
      </c>
      <c r="BH42" s="80" t="s">
        <v>94</v>
      </c>
      <c r="BI42" s="89"/>
    </row>
    <row r="43" spans="1:61" ht="60.75">
      <c r="A43" s="80">
        <v>42</v>
      </c>
      <c r="B43" s="103" t="s">
        <v>1034</v>
      </c>
      <c r="C43" s="103" t="s">
        <v>1074</v>
      </c>
      <c r="D43" s="103" t="s">
        <v>1115</v>
      </c>
      <c r="E43" s="103" t="s">
        <v>1176</v>
      </c>
      <c r="F43" s="103">
        <v>0.25319999999999998</v>
      </c>
      <c r="G43" s="103" t="s">
        <v>523</v>
      </c>
      <c r="H43" s="103" t="s">
        <v>73</v>
      </c>
      <c r="I43" s="103" t="s">
        <v>85</v>
      </c>
      <c r="J43" s="103" t="s">
        <v>73</v>
      </c>
      <c r="K43" s="104">
        <v>1</v>
      </c>
      <c r="L43" s="81">
        <v>44027</v>
      </c>
      <c r="M43" s="80" t="s">
        <v>61</v>
      </c>
      <c r="N43" s="80" t="s">
        <v>62</v>
      </c>
      <c r="O43" s="80" t="s">
        <v>63</v>
      </c>
      <c r="P43" s="80">
        <v>50</v>
      </c>
      <c r="Q43" s="80" t="s">
        <v>91</v>
      </c>
      <c r="R43" s="90">
        <v>33</v>
      </c>
      <c r="S43" s="90" t="s">
        <v>65</v>
      </c>
      <c r="T43" s="80" t="s">
        <v>67</v>
      </c>
      <c r="U43" s="80" t="s">
        <v>68</v>
      </c>
      <c r="V43" s="80" t="s">
        <v>69</v>
      </c>
      <c r="W43" s="80" t="s">
        <v>546</v>
      </c>
      <c r="X43" s="80" t="s">
        <v>94</v>
      </c>
      <c r="Y43" s="80" t="s">
        <v>523</v>
      </c>
      <c r="Z43" s="80" t="s">
        <v>523</v>
      </c>
      <c r="AA43" s="80" t="s">
        <v>86</v>
      </c>
      <c r="AB43" s="80" t="s">
        <v>94</v>
      </c>
      <c r="AC43" s="80" t="s">
        <v>94</v>
      </c>
      <c r="AD43" s="80" t="s">
        <v>94</v>
      </c>
      <c r="AE43" s="83">
        <v>44027</v>
      </c>
      <c r="AF43" s="80" t="s">
        <v>549</v>
      </c>
      <c r="AG43" s="98">
        <v>0</v>
      </c>
      <c r="AH43" s="84" t="s">
        <v>207</v>
      </c>
      <c r="AI43" s="80" t="s">
        <v>188</v>
      </c>
      <c r="AJ43" s="91" t="s">
        <v>442</v>
      </c>
      <c r="AK43" s="80" t="s">
        <v>66</v>
      </c>
      <c r="AL43" s="84" t="s">
        <v>551</v>
      </c>
      <c r="AM43" s="80" t="s">
        <v>509</v>
      </c>
      <c r="AN43" s="80" t="s">
        <v>94</v>
      </c>
      <c r="AO43" s="80" t="s">
        <v>497</v>
      </c>
      <c r="AP43" s="80">
        <v>27.13</v>
      </c>
      <c r="AQ43" s="84" t="s">
        <v>982</v>
      </c>
      <c r="AR43" s="83">
        <v>44210</v>
      </c>
      <c r="AS43" s="87">
        <v>44195</v>
      </c>
      <c r="AT43" s="80">
        <v>183</v>
      </c>
      <c r="AU43" s="80">
        <v>1</v>
      </c>
      <c r="AV43" s="80">
        <v>2</v>
      </c>
      <c r="AW43" s="16">
        <v>1</v>
      </c>
      <c r="AX43" s="83">
        <v>44435</v>
      </c>
      <c r="AY43" s="80">
        <f t="shared" si="0"/>
        <v>408</v>
      </c>
      <c r="AZ43" s="80">
        <v>1</v>
      </c>
      <c r="BA43" s="80" t="s">
        <v>85</v>
      </c>
      <c r="BB43" s="80" t="s">
        <v>86</v>
      </c>
      <c r="BC43" s="80" t="s">
        <v>66</v>
      </c>
      <c r="BD43" s="80" t="s">
        <v>94</v>
      </c>
      <c r="BE43" s="80" t="s">
        <v>94</v>
      </c>
      <c r="BF43" s="80" t="s">
        <v>94</v>
      </c>
      <c r="BG43" s="80" t="s">
        <v>94</v>
      </c>
      <c r="BH43" s="80" t="s">
        <v>94</v>
      </c>
      <c r="BI43" s="89"/>
    </row>
    <row r="44" spans="1:61" ht="24">
      <c r="A44" s="80">
        <v>43</v>
      </c>
      <c r="B44" s="106" t="s">
        <v>1035</v>
      </c>
      <c r="C44" s="103" t="s">
        <v>1074</v>
      </c>
      <c r="D44" s="103" t="s">
        <v>1116</v>
      </c>
      <c r="E44" s="103" t="s">
        <v>1176</v>
      </c>
      <c r="F44" s="103">
        <v>0.1208</v>
      </c>
      <c r="G44" s="103" t="s">
        <v>523</v>
      </c>
      <c r="H44" s="103" t="s">
        <v>73</v>
      </c>
      <c r="I44" s="103" t="s">
        <v>85</v>
      </c>
      <c r="J44" s="103" t="s">
        <v>73</v>
      </c>
      <c r="K44" s="107">
        <v>0</v>
      </c>
      <c r="L44" s="81">
        <v>44328</v>
      </c>
      <c r="M44" s="80" t="s">
        <v>61</v>
      </c>
      <c r="N44" s="80" t="s">
        <v>62</v>
      </c>
      <c r="O44" s="80" t="s">
        <v>63</v>
      </c>
      <c r="P44" s="80">
        <v>76</v>
      </c>
      <c r="Q44" s="80" t="s">
        <v>91</v>
      </c>
      <c r="R44" s="90">
        <v>31</v>
      </c>
      <c r="S44" s="90" t="s">
        <v>247</v>
      </c>
      <c r="T44" s="90" t="s">
        <v>249</v>
      </c>
      <c r="U44" s="90" t="s">
        <v>68</v>
      </c>
      <c r="V44" s="90" t="s">
        <v>69</v>
      </c>
      <c r="W44" s="90" t="s">
        <v>556</v>
      </c>
      <c r="X44" s="90" t="s">
        <v>94</v>
      </c>
      <c r="Y44" s="90" t="s">
        <v>523</v>
      </c>
      <c r="Z44" s="90" t="s">
        <v>523</v>
      </c>
      <c r="AA44" s="90" t="s">
        <v>87</v>
      </c>
      <c r="AB44" s="90" t="s">
        <v>94</v>
      </c>
      <c r="AC44" s="90" t="s">
        <v>94</v>
      </c>
      <c r="AD44" s="90" t="s">
        <v>94</v>
      </c>
      <c r="AE44" s="83">
        <v>44328</v>
      </c>
      <c r="AF44" s="90" t="s">
        <v>99</v>
      </c>
      <c r="AG44" s="121">
        <v>1</v>
      </c>
      <c r="AH44" s="108" t="s">
        <v>559</v>
      </c>
      <c r="AI44" s="90" t="s">
        <v>81</v>
      </c>
      <c r="AJ44" s="91" t="s">
        <v>560</v>
      </c>
      <c r="AK44" s="90" t="s">
        <v>66</v>
      </c>
      <c r="AL44" s="84" t="s">
        <v>94</v>
      </c>
      <c r="AM44" s="80" t="s">
        <v>85</v>
      </c>
      <c r="AN44" s="80">
        <v>25</v>
      </c>
      <c r="AO44" s="80" t="s">
        <v>85</v>
      </c>
      <c r="AP44" s="80">
        <v>32.6</v>
      </c>
      <c r="AQ44" s="84" t="s">
        <v>510</v>
      </c>
      <c r="AR44" s="83" t="s">
        <v>94</v>
      </c>
      <c r="AS44" s="88">
        <v>45145</v>
      </c>
      <c r="AT44" s="80">
        <f>DATEDIF(AE44,AS44,"D")</f>
        <v>817</v>
      </c>
      <c r="AU44" s="80">
        <v>0</v>
      </c>
      <c r="AV44" s="80">
        <v>0</v>
      </c>
      <c r="AW44" s="16">
        <v>0</v>
      </c>
      <c r="AX44" s="88">
        <v>45266</v>
      </c>
      <c r="AY44" s="80">
        <f t="shared" ref="AY44:AY75" si="3">AX44-AE44</f>
        <v>938</v>
      </c>
      <c r="AZ44" s="80">
        <v>0</v>
      </c>
      <c r="BA44" s="80" t="s">
        <v>73</v>
      </c>
      <c r="BB44" s="80" t="s">
        <v>73</v>
      </c>
      <c r="BC44" s="80" t="s">
        <v>85</v>
      </c>
      <c r="BD44" s="80">
        <v>2009</v>
      </c>
      <c r="BE44" s="80" t="s">
        <v>118</v>
      </c>
      <c r="BF44" s="80" t="s">
        <v>562</v>
      </c>
      <c r="BG44" s="80" t="s">
        <v>562</v>
      </c>
      <c r="BH44" s="80" t="s">
        <v>563</v>
      </c>
      <c r="BI44" s="89"/>
    </row>
    <row r="45" spans="1:61">
      <c r="A45" s="80">
        <v>44</v>
      </c>
      <c r="B45" s="106" t="s">
        <v>1036</v>
      </c>
      <c r="C45" s="103" t="s">
        <v>1074</v>
      </c>
      <c r="D45" s="103" t="s">
        <v>1117</v>
      </c>
      <c r="E45" s="103" t="s">
        <v>1177</v>
      </c>
      <c r="F45" s="103">
        <v>7.7939999999999995E-2</v>
      </c>
      <c r="G45" s="103" t="s">
        <v>523</v>
      </c>
      <c r="H45" s="103" t="s">
        <v>73</v>
      </c>
      <c r="I45" s="103" t="s">
        <v>85</v>
      </c>
      <c r="J45" s="103" t="s">
        <v>73</v>
      </c>
      <c r="K45" s="107">
        <v>1</v>
      </c>
      <c r="L45" s="81">
        <v>44069</v>
      </c>
      <c r="M45" s="80" t="s">
        <v>61</v>
      </c>
      <c r="N45" s="80" t="s">
        <v>337</v>
      </c>
      <c r="O45" s="80" t="s">
        <v>63</v>
      </c>
      <c r="P45" s="80">
        <v>53</v>
      </c>
      <c r="Q45" s="80">
        <v>2</v>
      </c>
      <c r="R45" s="90">
        <v>44</v>
      </c>
      <c r="S45" s="90" t="s">
        <v>247</v>
      </c>
      <c r="T45" s="90" t="s">
        <v>67</v>
      </c>
      <c r="U45" s="90" t="s">
        <v>68</v>
      </c>
      <c r="V45" s="90" t="s">
        <v>69</v>
      </c>
      <c r="W45" s="80" t="s">
        <v>566</v>
      </c>
      <c r="X45" s="90" t="s">
        <v>94</v>
      </c>
      <c r="Y45" s="90" t="s">
        <v>523</v>
      </c>
      <c r="Z45" s="90" t="s">
        <v>523</v>
      </c>
      <c r="AA45" s="90" t="s">
        <v>87</v>
      </c>
      <c r="AB45" s="90" t="s">
        <v>94</v>
      </c>
      <c r="AC45" s="90" t="s">
        <v>94</v>
      </c>
      <c r="AD45" s="90" t="s">
        <v>94</v>
      </c>
      <c r="AE45" s="83">
        <v>44069</v>
      </c>
      <c r="AF45" s="90" t="s">
        <v>569</v>
      </c>
      <c r="AG45" s="121">
        <v>0</v>
      </c>
      <c r="AH45" s="108" t="s">
        <v>131</v>
      </c>
      <c r="AI45" s="90" t="s">
        <v>188</v>
      </c>
      <c r="AJ45" s="91" t="s">
        <v>571</v>
      </c>
      <c r="AK45" s="90" t="s">
        <v>66</v>
      </c>
      <c r="AL45" s="84" t="s">
        <v>135</v>
      </c>
      <c r="AM45" s="80" t="s">
        <v>85</v>
      </c>
      <c r="AN45" s="80" t="s">
        <v>573</v>
      </c>
      <c r="AO45" s="80" t="s">
        <v>85</v>
      </c>
      <c r="AP45" s="80">
        <v>25</v>
      </c>
      <c r="AQ45" s="80" t="s">
        <v>574</v>
      </c>
      <c r="AR45" s="83" t="s">
        <v>94</v>
      </c>
      <c r="AS45" s="88">
        <v>45265</v>
      </c>
      <c r="AT45" s="98">
        <f>AS45-L45</f>
        <v>1196</v>
      </c>
      <c r="AU45" s="80">
        <v>0</v>
      </c>
      <c r="AV45" s="80">
        <v>0</v>
      </c>
      <c r="AW45" s="16">
        <v>0</v>
      </c>
      <c r="AX45" s="88">
        <v>45295</v>
      </c>
      <c r="AY45" s="80">
        <f t="shared" si="3"/>
        <v>1226</v>
      </c>
      <c r="AZ45" s="80">
        <v>0</v>
      </c>
      <c r="BA45" s="80" t="s">
        <v>85</v>
      </c>
      <c r="BB45" s="80" t="s">
        <v>85</v>
      </c>
      <c r="BC45" s="80" t="s">
        <v>86</v>
      </c>
      <c r="BD45" s="80" t="s">
        <v>94</v>
      </c>
      <c r="BE45" s="80" t="s">
        <v>94</v>
      </c>
      <c r="BF45" s="80" t="s">
        <v>94</v>
      </c>
      <c r="BG45" s="80" t="s">
        <v>94</v>
      </c>
      <c r="BH45" s="80" t="s">
        <v>94</v>
      </c>
      <c r="BI45" s="89"/>
    </row>
    <row r="46" spans="1:61" ht="36.75">
      <c r="A46" s="80">
        <v>45</v>
      </c>
      <c r="B46" s="106" t="s">
        <v>1066</v>
      </c>
      <c r="C46" s="103" t="s">
        <v>320</v>
      </c>
      <c r="D46" s="103" t="e">
        <v>#N/A</v>
      </c>
      <c r="E46" s="103" t="e">
        <v>#N/A</v>
      </c>
      <c r="F46" s="103" t="e">
        <v>#N/A</v>
      </c>
      <c r="G46" s="103" t="s">
        <v>523</v>
      </c>
      <c r="H46" s="103" t="s">
        <v>73</v>
      </c>
      <c r="I46" s="103" t="s">
        <v>85</v>
      </c>
      <c r="J46" s="103" t="s">
        <v>73</v>
      </c>
      <c r="K46" s="107">
        <v>1</v>
      </c>
      <c r="L46" s="81">
        <v>44230</v>
      </c>
      <c r="M46" s="80" t="s">
        <v>61</v>
      </c>
      <c r="N46" s="80" t="s">
        <v>62</v>
      </c>
      <c r="O46" s="80" t="s">
        <v>63</v>
      </c>
      <c r="P46" s="80">
        <v>52</v>
      </c>
      <c r="Q46" s="80">
        <v>0</v>
      </c>
      <c r="R46" s="90">
        <v>29.8</v>
      </c>
      <c r="S46" s="90" t="s">
        <v>247</v>
      </c>
      <c r="T46" s="90" t="s">
        <v>258</v>
      </c>
      <c r="U46" s="90" t="s">
        <v>68</v>
      </c>
      <c r="V46" s="90" t="s">
        <v>69</v>
      </c>
      <c r="W46" s="90" t="s">
        <v>84</v>
      </c>
      <c r="X46" s="90" t="s">
        <v>94</v>
      </c>
      <c r="Y46" s="80" t="s">
        <v>579</v>
      </c>
      <c r="Z46" s="80"/>
      <c r="AA46" s="80" t="s">
        <v>73</v>
      </c>
      <c r="AB46" s="80" t="s">
        <v>580</v>
      </c>
      <c r="AC46" s="80">
        <v>4</v>
      </c>
      <c r="AD46" s="80" t="s">
        <v>85</v>
      </c>
      <c r="AE46" s="83">
        <v>44230</v>
      </c>
      <c r="AF46" s="80" t="s">
        <v>584</v>
      </c>
      <c r="AG46" s="98">
        <v>0</v>
      </c>
      <c r="AH46" s="84" t="s">
        <v>585</v>
      </c>
      <c r="AI46" s="80" t="s">
        <v>587</v>
      </c>
      <c r="AJ46" s="91" t="s">
        <v>588</v>
      </c>
      <c r="AK46" s="80" t="s">
        <v>66</v>
      </c>
      <c r="AL46" s="84" t="s">
        <v>135</v>
      </c>
      <c r="AM46" s="80" t="s">
        <v>85</v>
      </c>
      <c r="AN46" s="80">
        <v>28</v>
      </c>
      <c r="AO46" s="80" t="s">
        <v>85</v>
      </c>
      <c r="AP46" s="80">
        <v>23.44</v>
      </c>
      <c r="AQ46" s="84" t="s">
        <v>983</v>
      </c>
      <c r="AR46" s="83">
        <v>44410</v>
      </c>
      <c r="AS46" s="88">
        <v>45224</v>
      </c>
      <c r="AT46" s="80">
        <f t="shared" ref="AT46:AT53" si="4">DATEDIF(AE46,AS46,"D")</f>
        <v>994</v>
      </c>
      <c r="AU46" s="80">
        <v>1</v>
      </c>
      <c r="AV46" s="80">
        <v>1</v>
      </c>
      <c r="AW46" s="16">
        <v>0</v>
      </c>
      <c r="AX46" s="88">
        <v>45295</v>
      </c>
      <c r="AY46" s="80">
        <f t="shared" si="3"/>
        <v>1065</v>
      </c>
      <c r="AZ46" s="80">
        <v>0</v>
      </c>
      <c r="BA46" s="80" t="s">
        <v>85</v>
      </c>
      <c r="BB46" s="80" t="s">
        <v>85</v>
      </c>
      <c r="BC46" s="80" t="s">
        <v>86</v>
      </c>
      <c r="BD46" s="80" t="s">
        <v>94</v>
      </c>
      <c r="BE46" s="80" t="s">
        <v>94</v>
      </c>
      <c r="BF46" s="80" t="s">
        <v>94</v>
      </c>
      <c r="BG46" s="80" t="s">
        <v>94</v>
      </c>
      <c r="BH46" s="80" t="s">
        <v>94</v>
      </c>
      <c r="BI46" s="89"/>
    </row>
    <row r="47" spans="1:61">
      <c r="A47" s="80">
        <v>46</v>
      </c>
      <c r="B47" s="106" t="s">
        <v>1037</v>
      </c>
      <c r="C47" s="103" t="s">
        <v>1074</v>
      </c>
      <c r="D47" s="103" t="s">
        <v>1118</v>
      </c>
      <c r="E47" s="103" t="s">
        <v>1177</v>
      </c>
      <c r="F47" s="103">
        <v>0.54830000000000001</v>
      </c>
      <c r="G47" s="103" t="s">
        <v>523</v>
      </c>
      <c r="H47" s="103" t="s">
        <v>73</v>
      </c>
      <c r="I47" s="103" t="s">
        <v>85</v>
      </c>
      <c r="J47" s="103" t="s">
        <v>73</v>
      </c>
      <c r="K47" s="107">
        <v>1</v>
      </c>
      <c r="L47" s="81">
        <v>44172</v>
      </c>
      <c r="M47" s="80" t="s">
        <v>61</v>
      </c>
      <c r="N47" s="80" t="s">
        <v>62</v>
      </c>
      <c r="O47" s="80" t="s">
        <v>63</v>
      </c>
      <c r="P47" s="80">
        <v>74</v>
      </c>
      <c r="Q47" s="80">
        <v>0</v>
      </c>
      <c r="R47" s="90">
        <v>38.6</v>
      </c>
      <c r="S47" s="90" t="s">
        <v>65</v>
      </c>
      <c r="T47" s="90" t="s">
        <v>67</v>
      </c>
      <c r="U47" s="90" t="s">
        <v>68</v>
      </c>
      <c r="V47" s="90" t="s">
        <v>69</v>
      </c>
      <c r="W47" s="80" t="s">
        <v>592</v>
      </c>
      <c r="X47" s="90" t="s">
        <v>94</v>
      </c>
      <c r="Y47" s="90" t="s">
        <v>523</v>
      </c>
      <c r="Z47" s="90" t="s">
        <v>523</v>
      </c>
      <c r="AA47" s="90" t="s">
        <v>87</v>
      </c>
      <c r="AB47" s="90" t="s">
        <v>94</v>
      </c>
      <c r="AC47" s="90" t="s">
        <v>94</v>
      </c>
      <c r="AD47" s="90" t="s">
        <v>94</v>
      </c>
      <c r="AE47" s="83">
        <v>44172</v>
      </c>
      <c r="AF47" s="90" t="s">
        <v>594</v>
      </c>
      <c r="AG47" s="121">
        <v>0</v>
      </c>
      <c r="AH47" s="108" t="s">
        <v>585</v>
      </c>
      <c r="AI47" s="90" t="s">
        <v>587</v>
      </c>
      <c r="AJ47" s="91" t="s">
        <v>596</v>
      </c>
      <c r="AK47" s="90" t="s">
        <v>66</v>
      </c>
      <c r="AL47" s="84" t="s">
        <v>135</v>
      </c>
      <c r="AM47" s="80" t="s">
        <v>85</v>
      </c>
      <c r="AN47" s="80">
        <v>20</v>
      </c>
      <c r="AO47" s="80" t="s">
        <v>66</v>
      </c>
      <c r="AP47" s="80">
        <v>27</v>
      </c>
      <c r="AQ47" s="84" t="s">
        <v>984</v>
      </c>
      <c r="AR47" s="83">
        <v>44229</v>
      </c>
      <c r="AS47" s="87">
        <v>44229</v>
      </c>
      <c r="AT47" s="80">
        <f t="shared" si="4"/>
        <v>57</v>
      </c>
      <c r="AU47" s="80">
        <v>1</v>
      </c>
      <c r="AV47" s="80">
        <v>2</v>
      </c>
      <c r="AW47" s="16">
        <v>1</v>
      </c>
      <c r="AX47" s="83">
        <v>44429</v>
      </c>
      <c r="AY47" s="80">
        <f t="shared" si="3"/>
        <v>257</v>
      </c>
      <c r="AZ47" s="80">
        <v>1</v>
      </c>
      <c r="BA47" s="80" t="s">
        <v>85</v>
      </c>
      <c r="BB47" s="80" t="s">
        <v>85</v>
      </c>
      <c r="BC47" s="80" t="s">
        <v>86</v>
      </c>
      <c r="BD47" s="80" t="s">
        <v>94</v>
      </c>
      <c r="BE47" s="80" t="s">
        <v>94</v>
      </c>
      <c r="BF47" s="80" t="s">
        <v>94</v>
      </c>
      <c r="BG47" s="80" t="s">
        <v>94</v>
      </c>
      <c r="BH47" s="80" t="s">
        <v>94</v>
      </c>
      <c r="BI47" s="89"/>
    </row>
    <row r="48" spans="1:61">
      <c r="A48" s="80">
        <v>47</v>
      </c>
      <c r="B48" s="106" t="s">
        <v>1038</v>
      </c>
      <c r="C48" s="103" t="s">
        <v>1074</v>
      </c>
      <c r="D48" s="103" t="s">
        <v>1119</v>
      </c>
      <c r="E48" s="103" t="s">
        <v>1176</v>
      </c>
      <c r="F48" s="103">
        <v>2.9059999999999999E-2</v>
      </c>
      <c r="G48" s="103" t="s">
        <v>523</v>
      </c>
      <c r="H48" s="103" t="s">
        <v>87</v>
      </c>
      <c r="I48" s="103" t="s">
        <v>87</v>
      </c>
      <c r="J48" s="103" t="s">
        <v>73</v>
      </c>
      <c r="K48" s="107">
        <v>1</v>
      </c>
      <c r="L48" s="81">
        <v>44214</v>
      </c>
      <c r="M48" s="80" t="s">
        <v>61</v>
      </c>
      <c r="N48" s="80" t="s">
        <v>62</v>
      </c>
      <c r="O48" s="80" t="s">
        <v>63</v>
      </c>
      <c r="P48" s="80">
        <v>69</v>
      </c>
      <c r="Q48" s="80">
        <v>0</v>
      </c>
      <c r="R48" s="90">
        <v>38.299999999999997</v>
      </c>
      <c r="S48" s="90" t="s">
        <v>65</v>
      </c>
      <c r="T48" s="90" t="s">
        <v>67</v>
      </c>
      <c r="U48" s="90" t="s">
        <v>68</v>
      </c>
      <c r="V48" s="90" t="s">
        <v>69</v>
      </c>
      <c r="W48" s="90" t="s">
        <v>600</v>
      </c>
      <c r="X48" s="90" t="s">
        <v>94</v>
      </c>
      <c r="Y48" s="90" t="s">
        <v>602</v>
      </c>
      <c r="Z48" s="80"/>
      <c r="AA48" s="90" t="s">
        <v>73</v>
      </c>
      <c r="AB48" s="90" t="s">
        <v>603</v>
      </c>
      <c r="AC48" s="80">
        <v>3</v>
      </c>
      <c r="AD48" s="90" t="s">
        <v>85</v>
      </c>
      <c r="AE48" s="83">
        <v>44314</v>
      </c>
      <c r="AF48" s="90" t="s">
        <v>604</v>
      </c>
      <c r="AG48" s="121">
        <v>0</v>
      </c>
      <c r="AH48" s="108" t="s">
        <v>394</v>
      </c>
      <c r="AI48" s="90" t="s">
        <v>81</v>
      </c>
      <c r="AJ48" s="91" t="s">
        <v>606</v>
      </c>
      <c r="AK48" s="90" t="s">
        <v>66</v>
      </c>
      <c r="AL48" s="84" t="s">
        <v>135</v>
      </c>
      <c r="AM48" s="80" t="s">
        <v>85</v>
      </c>
      <c r="AN48" s="80">
        <v>8</v>
      </c>
      <c r="AO48" s="80" t="s">
        <v>85</v>
      </c>
      <c r="AP48" s="80">
        <v>28.26</v>
      </c>
      <c r="AQ48" s="109">
        <v>44622</v>
      </c>
      <c r="AR48" s="83">
        <v>44622</v>
      </c>
      <c r="AS48" s="88">
        <v>45258</v>
      </c>
      <c r="AT48" s="80">
        <f t="shared" si="4"/>
        <v>944</v>
      </c>
      <c r="AU48" s="80">
        <v>1</v>
      </c>
      <c r="AV48" s="80">
        <v>1</v>
      </c>
      <c r="AW48" s="16">
        <v>0</v>
      </c>
      <c r="AX48" s="88">
        <v>45281</v>
      </c>
      <c r="AY48" s="80">
        <f t="shared" si="3"/>
        <v>967</v>
      </c>
      <c r="AZ48" s="80">
        <v>0</v>
      </c>
      <c r="BA48" s="80" t="s">
        <v>85</v>
      </c>
      <c r="BB48" s="80" t="s">
        <v>85</v>
      </c>
      <c r="BC48" s="80" t="s">
        <v>86</v>
      </c>
      <c r="BD48" s="80" t="s">
        <v>94</v>
      </c>
      <c r="BE48" s="80" t="s">
        <v>94</v>
      </c>
      <c r="BF48" s="80" t="s">
        <v>94</v>
      </c>
      <c r="BG48" s="80" t="s">
        <v>94</v>
      </c>
      <c r="BH48" s="80" t="s">
        <v>94</v>
      </c>
      <c r="BI48" s="89"/>
    </row>
    <row r="49" spans="1:61">
      <c r="A49" s="80">
        <v>48</v>
      </c>
      <c r="B49" s="106" t="s">
        <v>1039</v>
      </c>
      <c r="C49" s="103" t="s">
        <v>1074</v>
      </c>
      <c r="D49" s="103" t="s">
        <v>1120</v>
      </c>
      <c r="E49" s="103" t="s">
        <v>1177</v>
      </c>
      <c r="F49" s="103">
        <v>3.3300000000000003E-2</v>
      </c>
      <c r="G49" s="103" t="s">
        <v>1175</v>
      </c>
      <c r="H49" s="103" t="s">
        <v>73</v>
      </c>
      <c r="I49" s="103" t="s">
        <v>85</v>
      </c>
      <c r="J49" s="103" t="s">
        <v>73</v>
      </c>
      <c r="K49" s="107">
        <v>1</v>
      </c>
      <c r="L49" s="81">
        <v>44230</v>
      </c>
      <c r="M49" s="80" t="s">
        <v>61</v>
      </c>
      <c r="N49" s="80" t="s">
        <v>62</v>
      </c>
      <c r="O49" s="80" t="s">
        <v>90</v>
      </c>
      <c r="P49" s="80">
        <v>48</v>
      </c>
      <c r="Q49" s="80" t="s">
        <v>91</v>
      </c>
      <c r="R49" s="90">
        <v>36</v>
      </c>
      <c r="S49" s="90" t="s">
        <v>65</v>
      </c>
      <c r="T49" s="90" t="s">
        <v>67</v>
      </c>
      <c r="U49" s="90" t="s">
        <v>68</v>
      </c>
      <c r="V49" s="90" t="s">
        <v>69</v>
      </c>
      <c r="W49" s="80" t="s">
        <v>610</v>
      </c>
      <c r="X49" s="90" t="s">
        <v>94</v>
      </c>
      <c r="Y49" s="90" t="s">
        <v>523</v>
      </c>
      <c r="Z49" s="90" t="s">
        <v>523</v>
      </c>
      <c r="AA49" s="80" t="s">
        <v>73</v>
      </c>
      <c r="AB49" s="80" t="s">
        <v>612</v>
      </c>
      <c r="AC49" s="80">
        <v>3</v>
      </c>
      <c r="AD49" s="80" t="s">
        <v>85</v>
      </c>
      <c r="AE49" s="83">
        <v>44230</v>
      </c>
      <c r="AF49" s="80" t="s">
        <v>330</v>
      </c>
      <c r="AG49" s="98">
        <v>1</v>
      </c>
      <c r="AH49" s="84" t="s">
        <v>465</v>
      </c>
      <c r="AI49" s="80" t="s">
        <v>81</v>
      </c>
      <c r="AJ49" s="91" t="s">
        <v>615</v>
      </c>
      <c r="AK49" s="80" t="s">
        <v>66</v>
      </c>
      <c r="AL49" s="84" t="s">
        <v>94</v>
      </c>
      <c r="AM49" s="80" t="s">
        <v>85</v>
      </c>
      <c r="AN49" s="80">
        <v>15</v>
      </c>
      <c r="AO49" s="80" t="s">
        <v>85</v>
      </c>
      <c r="AP49" s="80">
        <v>29.44</v>
      </c>
      <c r="AQ49" s="84" t="s">
        <v>510</v>
      </c>
      <c r="AR49" s="80" t="s">
        <v>94</v>
      </c>
      <c r="AS49" s="88">
        <v>45201</v>
      </c>
      <c r="AT49" s="80">
        <f t="shared" si="4"/>
        <v>971</v>
      </c>
      <c r="AU49" s="80">
        <v>0</v>
      </c>
      <c r="AV49" s="80">
        <v>0</v>
      </c>
      <c r="AW49" s="16">
        <v>0</v>
      </c>
      <c r="AX49" s="88">
        <v>45208</v>
      </c>
      <c r="AY49" s="80">
        <f t="shared" si="3"/>
        <v>978</v>
      </c>
      <c r="AZ49" s="80">
        <v>0</v>
      </c>
      <c r="BA49" s="80" t="s">
        <v>85</v>
      </c>
      <c r="BB49" s="80" t="s">
        <v>85</v>
      </c>
      <c r="BC49" s="80" t="s">
        <v>86</v>
      </c>
      <c r="BD49" s="80" t="s">
        <v>94</v>
      </c>
      <c r="BE49" s="80" t="s">
        <v>94</v>
      </c>
      <c r="BF49" s="80" t="s">
        <v>94</v>
      </c>
      <c r="BG49" s="80" t="s">
        <v>94</v>
      </c>
      <c r="BH49" s="80" t="s">
        <v>94</v>
      </c>
      <c r="BI49" s="89"/>
    </row>
    <row r="50" spans="1:61">
      <c r="A50" s="80">
        <v>49</v>
      </c>
      <c r="B50" s="106" t="s">
        <v>1040</v>
      </c>
      <c r="C50" s="103" t="s">
        <v>1074</v>
      </c>
      <c r="D50" s="103" t="s">
        <v>1121</v>
      </c>
      <c r="E50" s="103" t="s">
        <v>1179</v>
      </c>
      <c r="F50" s="103">
        <v>0</v>
      </c>
      <c r="G50" s="103" t="s">
        <v>1175</v>
      </c>
      <c r="H50" s="103" t="s">
        <v>73</v>
      </c>
      <c r="I50" s="103" t="s">
        <v>85</v>
      </c>
      <c r="J50" s="103" t="s">
        <v>73</v>
      </c>
      <c r="K50" s="107">
        <v>1</v>
      </c>
      <c r="L50" s="81">
        <v>44237</v>
      </c>
      <c r="M50" s="80" t="s">
        <v>61</v>
      </c>
      <c r="N50" s="80" t="s">
        <v>62</v>
      </c>
      <c r="O50" s="80" t="s">
        <v>63</v>
      </c>
      <c r="P50" s="80">
        <v>77</v>
      </c>
      <c r="Q50" s="80">
        <v>1</v>
      </c>
      <c r="R50" s="90">
        <v>30.1</v>
      </c>
      <c r="S50" s="90" t="s">
        <v>247</v>
      </c>
      <c r="T50" s="90" t="s">
        <v>258</v>
      </c>
      <c r="U50" s="90" t="s">
        <v>68</v>
      </c>
      <c r="V50" s="90" t="s">
        <v>69</v>
      </c>
      <c r="W50" s="90" t="s">
        <v>618</v>
      </c>
      <c r="X50" s="90" t="s">
        <v>94</v>
      </c>
      <c r="Y50" s="90" t="s">
        <v>523</v>
      </c>
      <c r="Z50" s="90" t="s">
        <v>523</v>
      </c>
      <c r="AA50" s="90" t="s">
        <v>73</v>
      </c>
      <c r="AB50" s="90" t="s">
        <v>620</v>
      </c>
      <c r="AC50" s="80">
        <v>4</v>
      </c>
      <c r="AD50" s="90" t="s">
        <v>85</v>
      </c>
      <c r="AE50" s="83">
        <v>44237</v>
      </c>
      <c r="AF50" s="90" t="s">
        <v>621</v>
      </c>
      <c r="AG50" s="121">
        <v>1</v>
      </c>
      <c r="AH50" s="108" t="s">
        <v>164</v>
      </c>
      <c r="AI50" s="90" t="s">
        <v>81</v>
      </c>
      <c r="AJ50" s="91" t="s">
        <v>623</v>
      </c>
      <c r="AK50" s="90" t="s">
        <v>66</v>
      </c>
      <c r="AL50" s="84" t="s">
        <v>94</v>
      </c>
      <c r="AM50" s="80" t="s">
        <v>85</v>
      </c>
      <c r="AN50" s="80">
        <v>5</v>
      </c>
      <c r="AO50" s="80" t="s">
        <v>85</v>
      </c>
      <c r="AP50" s="80">
        <v>28.7</v>
      </c>
      <c r="AQ50" s="84" t="s">
        <v>510</v>
      </c>
      <c r="AR50" s="80" t="s">
        <v>94</v>
      </c>
      <c r="AS50" s="88">
        <v>44945</v>
      </c>
      <c r="AT50" s="80">
        <f t="shared" si="4"/>
        <v>708</v>
      </c>
      <c r="AU50" s="80">
        <v>0</v>
      </c>
      <c r="AV50" s="80">
        <v>0</v>
      </c>
      <c r="AW50" s="16">
        <v>0</v>
      </c>
      <c r="AX50" s="88">
        <v>44964</v>
      </c>
      <c r="AY50" s="80">
        <f t="shared" si="3"/>
        <v>727</v>
      </c>
      <c r="AZ50" s="80">
        <v>0</v>
      </c>
      <c r="BA50" s="80" t="s">
        <v>85</v>
      </c>
      <c r="BB50" s="80" t="s">
        <v>86</v>
      </c>
      <c r="BC50" s="80" t="s">
        <v>86</v>
      </c>
      <c r="BD50" s="80" t="s">
        <v>94</v>
      </c>
      <c r="BE50" s="80" t="s">
        <v>94</v>
      </c>
      <c r="BF50" s="80" t="s">
        <v>94</v>
      </c>
      <c r="BG50" s="80" t="s">
        <v>94</v>
      </c>
      <c r="BH50" s="80" t="s">
        <v>94</v>
      </c>
      <c r="BI50" s="89"/>
    </row>
    <row r="51" spans="1:61">
      <c r="A51" s="80">
        <v>50</v>
      </c>
      <c r="B51" s="106" t="s">
        <v>1041</v>
      </c>
      <c r="C51" s="103" t="s">
        <v>1074</v>
      </c>
      <c r="D51" s="103" t="s">
        <v>1122</v>
      </c>
      <c r="E51" s="103" t="s">
        <v>1177</v>
      </c>
      <c r="F51" s="103">
        <v>0.60960000000000003</v>
      </c>
      <c r="G51" s="103" t="s">
        <v>1175</v>
      </c>
      <c r="H51" s="103" t="s">
        <v>73</v>
      </c>
      <c r="I51" s="103" t="s">
        <v>87</v>
      </c>
      <c r="J51" s="103" t="s">
        <v>73</v>
      </c>
      <c r="K51" s="107">
        <v>0</v>
      </c>
      <c r="L51" s="81">
        <v>44365</v>
      </c>
      <c r="M51" s="80" t="s">
        <v>61</v>
      </c>
      <c r="N51" s="80" t="s">
        <v>62</v>
      </c>
      <c r="O51" s="80" t="s">
        <v>63</v>
      </c>
      <c r="P51" s="80">
        <v>69</v>
      </c>
      <c r="Q51" s="80" t="s">
        <v>91</v>
      </c>
      <c r="R51" s="90">
        <v>39</v>
      </c>
      <c r="S51" s="90" t="s">
        <v>65</v>
      </c>
      <c r="T51" s="90" t="s">
        <v>258</v>
      </c>
      <c r="U51" s="90" t="s">
        <v>68</v>
      </c>
      <c r="V51" s="90" t="s">
        <v>69</v>
      </c>
      <c r="W51" s="90" t="s">
        <v>556</v>
      </c>
      <c r="X51" s="90" t="s">
        <v>94</v>
      </c>
      <c r="Y51" s="90" t="s">
        <v>523</v>
      </c>
      <c r="Z51" s="90" t="s">
        <v>523</v>
      </c>
      <c r="AA51" s="90" t="s">
        <v>87</v>
      </c>
      <c r="AB51" s="90" t="s">
        <v>94</v>
      </c>
      <c r="AC51" s="90" t="s">
        <v>94</v>
      </c>
      <c r="AD51" s="90" t="s">
        <v>94</v>
      </c>
      <c r="AE51" s="83">
        <v>44365</v>
      </c>
      <c r="AF51" s="90" t="s">
        <v>368</v>
      </c>
      <c r="AG51" s="121">
        <v>1</v>
      </c>
      <c r="AH51" s="108" t="s">
        <v>178</v>
      </c>
      <c r="AI51" s="90" t="s">
        <v>81</v>
      </c>
      <c r="AJ51" s="91" t="s">
        <v>627</v>
      </c>
      <c r="AK51" s="90" t="s">
        <v>66</v>
      </c>
      <c r="AL51" s="84" t="s">
        <v>135</v>
      </c>
      <c r="AM51" s="80" t="s">
        <v>73</v>
      </c>
      <c r="AN51" s="80">
        <v>100</v>
      </c>
      <c r="AO51" s="80" t="s">
        <v>85</v>
      </c>
      <c r="AP51" s="80">
        <v>41.61</v>
      </c>
      <c r="AQ51" s="84" t="s">
        <v>510</v>
      </c>
      <c r="AR51" s="83" t="s">
        <v>94</v>
      </c>
      <c r="AS51" s="88">
        <v>44683</v>
      </c>
      <c r="AT51" s="80">
        <f t="shared" si="4"/>
        <v>318</v>
      </c>
      <c r="AU51" s="80">
        <v>0</v>
      </c>
      <c r="AV51" s="80">
        <v>0</v>
      </c>
      <c r="AW51" s="16">
        <v>0</v>
      </c>
      <c r="AX51" s="88">
        <v>44686</v>
      </c>
      <c r="AY51" s="80">
        <f t="shared" si="3"/>
        <v>321</v>
      </c>
      <c r="AZ51" s="80">
        <v>0</v>
      </c>
      <c r="BA51" s="80" t="s">
        <v>73</v>
      </c>
      <c r="BB51" s="80" t="s">
        <v>87</v>
      </c>
      <c r="BC51" s="80" t="s">
        <v>85</v>
      </c>
      <c r="BD51" s="102">
        <v>43435</v>
      </c>
      <c r="BE51" s="80" t="s">
        <v>628</v>
      </c>
      <c r="BF51" s="80" t="s">
        <v>562</v>
      </c>
      <c r="BG51" s="80" t="s">
        <v>562</v>
      </c>
      <c r="BH51" s="80" t="s">
        <v>629</v>
      </c>
      <c r="BI51" s="89" t="s">
        <v>630</v>
      </c>
    </row>
    <row r="52" spans="1:61" ht="24">
      <c r="A52" s="80">
        <v>51</v>
      </c>
      <c r="B52" s="106" t="s">
        <v>1067</v>
      </c>
      <c r="C52" s="103" t="s">
        <v>320</v>
      </c>
      <c r="D52" s="103" t="e">
        <v>#N/A</v>
      </c>
      <c r="E52" s="103" t="e">
        <v>#N/A</v>
      </c>
      <c r="F52" s="103" t="e">
        <v>#N/A</v>
      </c>
      <c r="G52" s="103" t="s">
        <v>523</v>
      </c>
      <c r="H52" s="103" t="s">
        <v>73</v>
      </c>
      <c r="I52" s="103" t="s">
        <v>85</v>
      </c>
      <c r="J52" s="103" t="s">
        <v>73</v>
      </c>
      <c r="K52" s="107">
        <v>1</v>
      </c>
      <c r="L52" s="81">
        <v>44306</v>
      </c>
      <c r="M52" s="80" t="s">
        <v>61</v>
      </c>
      <c r="N52" s="80" t="s">
        <v>62</v>
      </c>
      <c r="O52" s="80" t="s">
        <v>63</v>
      </c>
      <c r="P52" s="80">
        <v>78</v>
      </c>
      <c r="Q52" s="80" t="s">
        <v>91</v>
      </c>
      <c r="R52" s="90">
        <v>30.9</v>
      </c>
      <c r="S52" s="90" t="s">
        <v>65</v>
      </c>
      <c r="T52" s="90" t="s">
        <v>258</v>
      </c>
      <c r="U52" s="90" t="s">
        <v>68</v>
      </c>
      <c r="V52" s="90" t="s">
        <v>69</v>
      </c>
      <c r="W52" s="90" t="s">
        <v>600</v>
      </c>
      <c r="X52" s="90" t="s">
        <v>94</v>
      </c>
      <c r="Y52" s="90" t="s">
        <v>523</v>
      </c>
      <c r="Z52" s="90" t="s">
        <v>523</v>
      </c>
      <c r="AA52" s="90" t="s">
        <v>73</v>
      </c>
      <c r="AB52" s="90" t="s">
        <v>632</v>
      </c>
      <c r="AC52" s="80">
        <v>3</v>
      </c>
      <c r="AD52" s="90" t="s">
        <v>85</v>
      </c>
      <c r="AE52" s="83">
        <v>44305</v>
      </c>
      <c r="AF52" s="90" t="s">
        <v>633</v>
      </c>
      <c r="AG52" s="121">
        <v>1</v>
      </c>
      <c r="AH52" s="108" t="s">
        <v>559</v>
      </c>
      <c r="AI52" s="90" t="s">
        <v>81</v>
      </c>
      <c r="AJ52" s="91" t="s">
        <v>635</v>
      </c>
      <c r="AK52" s="90" t="s">
        <v>66</v>
      </c>
      <c r="AL52" s="84" t="s">
        <v>94</v>
      </c>
      <c r="AM52" s="80" t="s">
        <v>85</v>
      </c>
      <c r="AN52" s="80">
        <v>40</v>
      </c>
      <c r="AO52" s="80" t="s">
        <v>86</v>
      </c>
      <c r="AP52" s="80">
        <v>22.38</v>
      </c>
      <c r="AQ52" s="84" t="s">
        <v>510</v>
      </c>
      <c r="AR52" s="83" t="s">
        <v>94</v>
      </c>
      <c r="AS52" s="88">
        <v>45015</v>
      </c>
      <c r="AT52" s="80">
        <f t="shared" si="4"/>
        <v>710</v>
      </c>
      <c r="AU52" s="80">
        <v>0</v>
      </c>
      <c r="AV52" s="80">
        <v>0</v>
      </c>
      <c r="AW52" s="16">
        <v>0</v>
      </c>
      <c r="AX52" s="88">
        <v>45278</v>
      </c>
      <c r="AY52" s="80">
        <f t="shared" si="3"/>
        <v>973</v>
      </c>
      <c r="AZ52" s="80">
        <v>0</v>
      </c>
      <c r="BA52" s="80" t="s">
        <v>85</v>
      </c>
      <c r="BB52" s="80" t="s">
        <v>86</v>
      </c>
      <c r="BC52" s="80" t="s">
        <v>85</v>
      </c>
      <c r="BD52" s="102">
        <v>39753</v>
      </c>
      <c r="BE52" s="80" t="s">
        <v>118</v>
      </c>
      <c r="BF52" s="80" t="s">
        <v>562</v>
      </c>
      <c r="BG52" s="80" t="s">
        <v>562</v>
      </c>
      <c r="BH52" s="80" t="s">
        <v>419</v>
      </c>
      <c r="BI52" s="89"/>
    </row>
    <row r="53" spans="1:61">
      <c r="A53" s="80">
        <v>52</v>
      </c>
      <c r="B53" s="106" t="s">
        <v>1042</v>
      </c>
      <c r="C53" s="103" t="s">
        <v>1074</v>
      </c>
      <c r="D53" s="103" t="s">
        <v>1123</v>
      </c>
      <c r="E53" s="103" t="s">
        <v>1179</v>
      </c>
      <c r="F53" s="103">
        <v>0.2283</v>
      </c>
      <c r="G53" s="103" t="s">
        <v>523</v>
      </c>
      <c r="H53" s="103" t="s">
        <v>73</v>
      </c>
      <c r="I53" s="103" t="s">
        <v>87</v>
      </c>
      <c r="J53" s="103" t="s">
        <v>73</v>
      </c>
      <c r="K53" s="107">
        <v>0</v>
      </c>
      <c r="L53" s="81">
        <v>44321</v>
      </c>
      <c r="M53" s="80" t="s">
        <v>61</v>
      </c>
      <c r="N53" s="80" t="s">
        <v>62</v>
      </c>
      <c r="O53" s="80" t="s">
        <v>63</v>
      </c>
      <c r="P53" s="80">
        <v>84</v>
      </c>
      <c r="Q53" s="80">
        <v>1</v>
      </c>
      <c r="R53" s="90">
        <v>42</v>
      </c>
      <c r="S53" s="90" t="s">
        <v>247</v>
      </c>
      <c r="T53" s="90" t="s">
        <v>258</v>
      </c>
      <c r="U53" s="90" t="s">
        <v>68</v>
      </c>
      <c r="V53" s="90" t="s">
        <v>69</v>
      </c>
      <c r="W53" s="90" t="s">
        <v>600</v>
      </c>
      <c r="X53" s="90" t="s">
        <v>94</v>
      </c>
      <c r="Y53" s="90" t="s">
        <v>523</v>
      </c>
      <c r="Z53" s="90" t="s">
        <v>523</v>
      </c>
      <c r="AA53" s="90" t="s">
        <v>87</v>
      </c>
      <c r="AB53" s="90" t="s">
        <v>94</v>
      </c>
      <c r="AC53" s="90" t="s">
        <v>94</v>
      </c>
      <c r="AD53" s="90" t="s">
        <v>94</v>
      </c>
      <c r="AE53" s="83">
        <v>44321</v>
      </c>
      <c r="AF53" s="90" t="s">
        <v>639</v>
      </c>
      <c r="AG53" s="121">
        <v>0</v>
      </c>
      <c r="AH53" s="108" t="s">
        <v>640</v>
      </c>
      <c r="AI53" s="90" t="s">
        <v>587</v>
      </c>
      <c r="AJ53" s="91" t="s">
        <v>643</v>
      </c>
      <c r="AK53" s="90" t="s">
        <v>66</v>
      </c>
      <c r="AL53" s="84" t="s">
        <v>135</v>
      </c>
      <c r="AM53" s="84" t="s">
        <v>86</v>
      </c>
      <c r="AN53" s="84" t="s">
        <v>94</v>
      </c>
      <c r="AO53" s="84" t="s">
        <v>86</v>
      </c>
      <c r="AP53" s="80">
        <v>24.06</v>
      </c>
      <c r="AQ53" s="84" t="s">
        <v>73</v>
      </c>
      <c r="AR53" s="83">
        <v>44490</v>
      </c>
      <c r="AS53" s="88">
        <v>44490</v>
      </c>
      <c r="AT53" s="80">
        <f t="shared" si="4"/>
        <v>169</v>
      </c>
      <c r="AU53" s="80">
        <v>1</v>
      </c>
      <c r="AV53" s="80">
        <v>1</v>
      </c>
      <c r="AW53" s="16">
        <v>1</v>
      </c>
      <c r="AX53" s="88">
        <v>45266</v>
      </c>
      <c r="AY53" s="80">
        <f t="shared" si="3"/>
        <v>945</v>
      </c>
      <c r="AZ53" s="80">
        <v>1</v>
      </c>
      <c r="BA53" s="80" t="s">
        <v>73</v>
      </c>
      <c r="BB53" s="80" t="s">
        <v>73</v>
      </c>
      <c r="BC53" s="80" t="s">
        <v>86</v>
      </c>
      <c r="BD53" s="80" t="s">
        <v>94</v>
      </c>
      <c r="BE53" s="80" t="s">
        <v>94</v>
      </c>
      <c r="BF53" s="80" t="s">
        <v>94</v>
      </c>
      <c r="BG53" s="80" t="s">
        <v>94</v>
      </c>
      <c r="BH53" s="80" t="s">
        <v>94</v>
      </c>
      <c r="BI53" s="89"/>
    </row>
    <row r="54" spans="1:61" ht="24.75">
      <c r="A54" s="80">
        <v>53</v>
      </c>
      <c r="B54" s="106" t="s">
        <v>1043</v>
      </c>
      <c r="C54" s="103" t="s">
        <v>1074</v>
      </c>
      <c r="D54" s="103" t="s">
        <v>1124</v>
      </c>
      <c r="E54" s="103" t="s">
        <v>1179</v>
      </c>
      <c r="F54" s="103">
        <v>5.0689999999999999E-2</v>
      </c>
      <c r="G54" s="103" t="s">
        <v>523</v>
      </c>
      <c r="H54" s="103" t="s">
        <v>73</v>
      </c>
      <c r="I54" s="103" t="s">
        <v>85</v>
      </c>
      <c r="J54" s="103" t="s">
        <v>73</v>
      </c>
      <c r="K54" s="107">
        <v>1</v>
      </c>
      <c r="L54" s="81">
        <v>44480</v>
      </c>
      <c r="M54" s="80" t="s">
        <v>61</v>
      </c>
      <c r="N54" s="80" t="s">
        <v>337</v>
      </c>
      <c r="O54" s="80" t="s">
        <v>63</v>
      </c>
      <c r="P54" s="80">
        <v>65</v>
      </c>
      <c r="Q54" s="80">
        <v>0</v>
      </c>
      <c r="R54" s="90">
        <v>35</v>
      </c>
      <c r="S54" s="90" t="s">
        <v>65</v>
      </c>
      <c r="T54" s="90" t="s">
        <v>67</v>
      </c>
      <c r="U54" s="90" t="s">
        <v>68</v>
      </c>
      <c r="V54" s="90" t="s">
        <v>69</v>
      </c>
      <c r="W54" s="90" t="s">
        <v>556</v>
      </c>
      <c r="X54" s="90" t="s">
        <v>94</v>
      </c>
      <c r="Y54" s="90" t="s">
        <v>648</v>
      </c>
      <c r="Z54" s="80"/>
      <c r="AA54" s="90" t="s">
        <v>73</v>
      </c>
      <c r="AB54" s="90" t="s">
        <v>649</v>
      </c>
      <c r="AC54" s="80">
        <v>4</v>
      </c>
      <c r="AD54" s="90" t="s">
        <v>73</v>
      </c>
      <c r="AE54" s="83">
        <v>44480</v>
      </c>
      <c r="AF54" s="90" t="s">
        <v>163</v>
      </c>
      <c r="AG54" s="121">
        <v>1</v>
      </c>
      <c r="AH54" s="110" t="s">
        <v>164</v>
      </c>
      <c r="AI54" s="90" t="s">
        <v>81</v>
      </c>
      <c r="AJ54" s="91" t="s">
        <v>652</v>
      </c>
      <c r="AK54" s="90" t="s">
        <v>66</v>
      </c>
      <c r="AL54" s="84" t="s">
        <v>135</v>
      </c>
      <c r="AM54" s="80" t="s">
        <v>73</v>
      </c>
      <c r="AN54" s="80">
        <v>45</v>
      </c>
      <c r="AO54" s="80" t="s">
        <v>73</v>
      </c>
      <c r="AP54" s="80">
        <v>21.63</v>
      </c>
      <c r="AQ54" s="84" t="s">
        <v>985</v>
      </c>
      <c r="AR54" s="83">
        <v>44621</v>
      </c>
      <c r="AS54" s="88">
        <v>44621</v>
      </c>
      <c r="AT54" s="80">
        <v>141</v>
      </c>
      <c r="AU54" s="80">
        <v>1</v>
      </c>
      <c r="AV54" s="80">
        <v>1</v>
      </c>
      <c r="AW54" s="16">
        <v>1</v>
      </c>
      <c r="AX54" s="88">
        <v>44865</v>
      </c>
      <c r="AY54" s="80">
        <f t="shared" si="3"/>
        <v>385</v>
      </c>
      <c r="AZ54" s="80">
        <v>1</v>
      </c>
      <c r="BA54" s="80" t="s">
        <v>73</v>
      </c>
      <c r="BB54" s="80" t="s">
        <v>73</v>
      </c>
      <c r="BC54" s="80" t="s">
        <v>86</v>
      </c>
      <c r="BD54" s="80" t="s">
        <v>94</v>
      </c>
      <c r="BE54" s="80" t="s">
        <v>654</v>
      </c>
      <c r="BF54" s="80" t="s">
        <v>655</v>
      </c>
      <c r="BG54" s="80" t="s">
        <v>656</v>
      </c>
      <c r="BH54" s="80" t="s">
        <v>657</v>
      </c>
      <c r="BI54" s="89"/>
    </row>
    <row r="55" spans="1:61">
      <c r="A55" s="80">
        <v>54</v>
      </c>
      <c r="B55" s="106" t="s">
        <v>1044</v>
      </c>
      <c r="C55" s="103" t="s">
        <v>1074</v>
      </c>
      <c r="D55" s="103" t="s">
        <v>1125</v>
      </c>
      <c r="E55" s="103" t="s">
        <v>1177</v>
      </c>
      <c r="F55" s="103">
        <v>4.6330000000000003E-2</v>
      </c>
      <c r="G55" s="103" t="s">
        <v>1175</v>
      </c>
      <c r="H55" s="103" t="s">
        <v>73</v>
      </c>
      <c r="I55" s="103" t="s">
        <v>87</v>
      </c>
      <c r="J55" s="103" t="s">
        <v>73</v>
      </c>
      <c r="K55" s="107">
        <v>1</v>
      </c>
      <c r="L55" s="81">
        <v>44349</v>
      </c>
      <c r="M55" s="80" t="s">
        <v>61</v>
      </c>
      <c r="N55" s="80" t="s">
        <v>62</v>
      </c>
      <c r="O55" s="80" t="s">
        <v>63</v>
      </c>
      <c r="P55" s="80">
        <v>57</v>
      </c>
      <c r="Q55" s="80">
        <v>0</v>
      </c>
      <c r="R55" s="90">
        <v>30.8</v>
      </c>
      <c r="S55" s="90" t="s">
        <v>65</v>
      </c>
      <c r="T55" s="90" t="s">
        <v>67</v>
      </c>
      <c r="U55" s="90" t="s">
        <v>68</v>
      </c>
      <c r="V55" s="90" t="s">
        <v>69</v>
      </c>
      <c r="W55" s="90" t="s">
        <v>556</v>
      </c>
      <c r="X55" s="90" t="s">
        <v>94</v>
      </c>
      <c r="Y55" s="90" t="s">
        <v>523</v>
      </c>
      <c r="Z55" s="90" t="s">
        <v>523</v>
      </c>
      <c r="AA55" s="90" t="s">
        <v>73</v>
      </c>
      <c r="AB55" s="102">
        <v>44197</v>
      </c>
      <c r="AC55" s="80">
        <v>5</v>
      </c>
      <c r="AD55" s="90" t="s">
        <v>85</v>
      </c>
      <c r="AE55" s="83">
        <v>44349</v>
      </c>
      <c r="AF55" s="90" t="s">
        <v>660</v>
      </c>
      <c r="AG55" s="121">
        <v>0</v>
      </c>
      <c r="AH55" s="108" t="s">
        <v>640</v>
      </c>
      <c r="AI55" s="90" t="s">
        <v>81</v>
      </c>
      <c r="AJ55" s="91" t="s">
        <v>643</v>
      </c>
      <c r="AK55" s="90" t="s">
        <v>66</v>
      </c>
      <c r="AL55" s="84" t="s">
        <v>135</v>
      </c>
      <c r="AM55" s="80" t="s">
        <v>86</v>
      </c>
      <c r="AN55" s="80" t="s">
        <v>94</v>
      </c>
      <c r="AO55" s="80" t="s">
        <v>86</v>
      </c>
      <c r="AP55" s="80">
        <v>19.559999999999999</v>
      </c>
      <c r="AQ55" s="84" t="s">
        <v>73</v>
      </c>
      <c r="AR55" s="83">
        <v>44502</v>
      </c>
      <c r="AS55" s="87">
        <v>44502</v>
      </c>
      <c r="AT55" s="80">
        <f t="shared" ref="AT55:AT86" si="5">DATEDIF(AE55,AS55,"D")</f>
        <v>153</v>
      </c>
      <c r="AU55" s="80">
        <v>1</v>
      </c>
      <c r="AV55" s="80">
        <v>2</v>
      </c>
      <c r="AW55" s="16">
        <v>1</v>
      </c>
      <c r="AX55" s="83">
        <v>44616</v>
      </c>
      <c r="AY55" s="80">
        <f t="shared" si="3"/>
        <v>267</v>
      </c>
      <c r="AZ55" s="80">
        <v>1</v>
      </c>
      <c r="BA55" s="80" t="s">
        <v>73</v>
      </c>
      <c r="BB55" s="80" t="s">
        <v>73</v>
      </c>
      <c r="BC55" s="80" t="s">
        <v>86</v>
      </c>
      <c r="BD55" s="80" t="s">
        <v>94</v>
      </c>
      <c r="BE55" s="80" t="s">
        <v>94</v>
      </c>
      <c r="BF55" s="80" t="s">
        <v>94</v>
      </c>
      <c r="BG55" s="80" t="s">
        <v>94</v>
      </c>
      <c r="BH55" s="80" t="s">
        <v>94</v>
      </c>
      <c r="BI55" s="89"/>
    </row>
    <row r="56" spans="1:61" ht="24">
      <c r="A56" s="80">
        <v>55</v>
      </c>
      <c r="B56" s="106" t="s">
        <v>1068</v>
      </c>
      <c r="C56" s="103" t="s">
        <v>320</v>
      </c>
      <c r="D56" s="103" t="e">
        <v>#N/A</v>
      </c>
      <c r="E56" s="103" t="e">
        <v>#N/A</v>
      </c>
      <c r="F56" s="103" t="e">
        <v>#N/A</v>
      </c>
      <c r="G56" s="103" t="s">
        <v>523</v>
      </c>
      <c r="H56" s="103" t="s">
        <v>73</v>
      </c>
      <c r="I56" s="103" t="s">
        <v>87</v>
      </c>
      <c r="J56" s="103" t="s">
        <v>73</v>
      </c>
      <c r="K56" s="107">
        <v>1</v>
      </c>
      <c r="L56" s="81">
        <v>44368</v>
      </c>
      <c r="M56" s="80" t="s">
        <v>61</v>
      </c>
      <c r="N56" s="80" t="s">
        <v>62</v>
      </c>
      <c r="O56" s="80" t="s">
        <v>63</v>
      </c>
      <c r="P56" s="80">
        <v>62</v>
      </c>
      <c r="Q56" s="80">
        <v>0</v>
      </c>
      <c r="R56" s="90">
        <v>38</v>
      </c>
      <c r="S56" s="90" t="s">
        <v>65</v>
      </c>
      <c r="T56" s="90" t="s">
        <v>67</v>
      </c>
      <c r="U56" s="90" t="s">
        <v>68</v>
      </c>
      <c r="V56" s="90" t="s">
        <v>69</v>
      </c>
      <c r="W56" s="90" t="s">
        <v>556</v>
      </c>
      <c r="X56" s="90" t="s">
        <v>94</v>
      </c>
      <c r="Y56" s="90" t="s">
        <v>523</v>
      </c>
      <c r="Z56" s="90" t="s">
        <v>523</v>
      </c>
      <c r="AA56" s="90" t="s">
        <v>73</v>
      </c>
      <c r="AB56" s="90" t="s">
        <v>665</v>
      </c>
      <c r="AC56" s="80">
        <v>4</v>
      </c>
      <c r="AD56" s="90" t="s">
        <v>73</v>
      </c>
      <c r="AE56" s="83">
        <v>44368</v>
      </c>
      <c r="AF56" s="90" t="s">
        <v>99</v>
      </c>
      <c r="AG56" s="121">
        <v>1</v>
      </c>
      <c r="AH56" s="108" t="s">
        <v>667</v>
      </c>
      <c r="AI56" s="90" t="s">
        <v>81</v>
      </c>
      <c r="AJ56" s="91" t="s">
        <v>668</v>
      </c>
      <c r="AK56" s="90" t="s">
        <v>66</v>
      </c>
      <c r="AL56" s="84" t="s">
        <v>94</v>
      </c>
      <c r="AM56" s="80" t="s">
        <v>73</v>
      </c>
      <c r="AN56" s="80">
        <v>5</v>
      </c>
      <c r="AO56" s="80" t="s">
        <v>73</v>
      </c>
      <c r="AP56" s="80">
        <v>26.15</v>
      </c>
      <c r="AQ56" s="84" t="s">
        <v>510</v>
      </c>
      <c r="AR56" s="83" t="s">
        <v>94</v>
      </c>
      <c r="AS56" s="88">
        <v>45162</v>
      </c>
      <c r="AT56" s="80">
        <f t="shared" si="5"/>
        <v>794</v>
      </c>
      <c r="AU56" s="80">
        <v>0</v>
      </c>
      <c r="AV56" s="80">
        <v>0</v>
      </c>
      <c r="AW56" s="16">
        <v>0</v>
      </c>
      <c r="AX56" s="88">
        <v>45208</v>
      </c>
      <c r="AY56" s="80">
        <f t="shared" si="3"/>
        <v>840</v>
      </c>
      <c r="AZ56" s="80">
        <v>0</v>
      </c>
      <c r="BA56" s="80" t="s">
        <v>73</v>
      </c>
      <c r="BB56" s="80" t="s">
        <v>73</v>
      </c>
      <c r="BC56" s="80" t="s">
        <v>86</v>
      </c>
      <c r="BD56" s="80" t="s">
        <v>94</v>
      </c>
      <c r="BE56" s="80" t="s">
        <v>94</v>
      </c>
      <c r="BF56" s="80" t="s">
        <v>94</v>
      </c>
      <c r="BG56" s="80" t="s">
        <v>94</v>
      </c>
      <c r="BH56" s="80" t="s">
        <v>94</v>
      </c>
      <c r="BI56" s="89"/>
    </row>
    <row r="57" spans="1:61">
      <c r="A57" s="80">
        <v>56</v>
      </c>
      <c r="B57" s="106" t="s">
        <v>1069</v>
      </c>
      <c r="C57" s="103" t="s">
        <v>320</v>
      </c>
      <c r="D57" s="103" t="e">
        <v>#N/A</v>
      </c>
      <c r="E57" s="103" t="e">
        <v>#N/A</v>
      </c>
      <c r="F57" s="103" t="e">
        <v>#N/A</v>
      </c>
      <c r="G57" s="103" t="s">
        <v>523</v>
      </c>
      <c r="H57" s="103" t="s">
        <v>73</v>
      </c>
      <c r="I57" s="103" t="s">
        <v>87</v>
      </c>
      <c r="J57" s="103" t="s">
        <v>73</v>
      </c>
      <c r="K57" s="107">
        <v>0</v>
      </c>
      <c r="L57" s="81">
        <v>44362</v>
      </c>
      <c r="M57" s="80" t="s">
        <v>61</v>
      </c>
      <c r="N57" s="80" t="s">
        <v>62</v>
      </c>
      <c r="O57" s="80" t="s">
        <v>90</v>
      </c>
      <c r="P57" s="80">
        <v>67</v>
      </c>
      <c r="Q57" s="80" t="s">
        <v>91</v>
      </c>
      <c r="R57" s="90">
        <v>31.4</v>
      </c>
      <c r="S57" s="90" t="s">
        <v>247</v>
      </c>
      <c r="T57" s="90" t="s">
        <v>258</v>
      </c>
      <c r="U57" s="90" t="s">
        <v>68</v>
      </c>
      <c r="V57" s="90" t="s">
        <v>69</v>
      </c>
      <c r="W57" s="90" t="s">
        <v>556</v>
      </c>
      <c r="X57" s="90" t="s">
        <v>94</v>
      </c>
      <c r="Y57" s="90" t="s">
        <v>523</v>
      </c>
      <c r="Z57" s="90" t="s">
        <v>523</v>
      </c>
      <c r="AA57" s="90" t="s">
        <v>87</v>
      </c>
      <c r="AB57" s="90" t="s">
        <v>94</v>
      </c>
      <c r="AC57" s="90" t="s">
        <v>94</v>
      </c>
      <c r="AD57" s="90" t="s">
        <v>94</v>
      </c>
      <c r="AE57" s="83">
        <v>44362</v>
      </c>
      <c r="AF57" s="90" t="s">
        <v>393</v>
      </c>
      <c r="AG57" s="121">
        <v>0</v>
      </c>
      <c r="AH57" s="108" t="s">
        <v>394</v>
      </c>
      <c r="AI57" s="90" t="s">
        <v>81</v>
      </c>
      <c r="AJ57" s="91" t="s">
        <v>623</v>
      </c>
      <c r="AK57" s="90" t="s">
        <v>66</v>
      </c>
      <c r="AL57" s="84" t="s">
        <v>135</v>
      </c>
      <c r="AM57" s="80" t="s">
        <v>85</v>
      </c>
      <c r="AN57" s="80">
        <v>20</v>
      </c>
      <c r="AO57" s="80" t="s">
        <v>85</v>
      </c>
      <c r="AP57" s="80">
        <v>27.89</v>
      </c>
      <c r="AQ57" s="84" t="s">
        <v>510</v>
      </c>
      <c r="AR57" s="83" t="s">
        <v>94</v>
      </c>
      <c r="AS57" s="88">
        <v>45203</v>
      </c>
      <c r="AT57" s="80">
        <f t="shared" si="5"/>
        <v>841</v>
      </c>
      <c r="AU57" s="80">
        <v>0</v>
      </c>
      <c r="AV57" s="80">
        <v>0</v>
      </c>
      <c r="AW57" s="16">
        <v>0</v>
      </c>
      <c r="AX57" s="88">
        <v>45215</v>
      </c>
      <c r="AY57" s="80">
        <f t="shared" si="3"/>
        <v>853</v>
      </c>
      <c r="AZ57" s="80">
        <v>0</v>
      </c>
      <c r="BA57" s="80" t="s">
        <v>73</v>
      </c>
      <c r="BB57" s="80" t="s">
        <v>87</v>
      </c>
      <c r="BC57" s="80" t="s">
        <v>86</v>
      </c>
      <c r="BD57" s="80" t="s">
        <v>94</v>
      </c>
      <c r="BE57" s="80" t="s">
        <v>94</v>
      </c>
      <c r="BF57" s="80" t="s">
        <v>94</v>
      </c>
      <c r="BG57" s="80" t="s">
        <v>94</v>
      </c>
      <c r="BH57" s="80" t="s">
        <v>94</v>
      </c>
      <c r="BI57" s="89"/>
    </row>
    <row r="58" spans="1:61" ht="24">
      <c r="A58" s="80">
        <v>57</v>
      </c>
      <c r="B58" s="106" t="s">
        <v>1045</v>
      </c>
      <c r="C58" s="103" t="s">
        <v>1074</v>
      </c>
      <c r="D58" s="103" t="s">
        <v>1126</v>
      </c>
      <c r="E58" s="103" t="s">
        <v>1177</v>
      </c>
      <c r="F58" s="103">
        <v>3.8059999999999997E-2</v>
      </c>
      <c r="G58" s="103" t="s">
        <v>523</v>
      </c>
      <c r="H58" s="103" t="s">
        <v>73</v>
      </c>
      <c r="I58" s="103" t="s">
        <v>85</v>
      </c>
      <c r="J58" s="103" t="s">
        <v>73</v>
      </c>
      <c r="K58" s="107">
        <v>1</v>
      </c>
      <c r="L58" s="81">
        <v>44378</v>
      </c>
      <c r="M58" s="80" t="s">
        <v>61</v>
      </c>
      <c r="N58" s="80" t="s">
        <v>675</v>
      </c>
      <c r="O58" s="80" t="s">
        <v>90</v>
      </c>
      <c r="P58" s="80">
        <v>76</v>
      </c>
      <c r="Q58" s="80">
        <v>0</v>
      </c>
      <c r="R58" s="90">
        <v>27.4</v>
      </c>
      <c r="S58" s="90" t="s">
        <v>65</v>
      </c>
      <c r="T58" s="90" t="s">
        <v>67</v>
      </c>
      <c r="U58" s="90" t="s">
        <v>68</v>
      </c>
      <c r="V58" s="90" t="s">
        <v>69</v>
      </c>
      <c r="W58" s="90" t="s">
        <v>556</v>
      </c>
      <c r="X58" s="90" t="s">
        <v>94</v>
      </c>
      <c r="Y58" s="90" t="s">
        <v>523</v>
      </c>
      <c r="Z58" s="90" t="s">
        <v>523</v>
      </c>
      <c r="AA58" s="90" t="s">
        <v>73</v>
      </c>
      <c r="AB58" s="90" t="s">
        <v>677</v>
      </c>
      <c r="AC58" s="80">
        <v>4</v>
      </c>
      <c r="AD58" s="90" t="s">
        <v>73</v>
      </c>
      <c r="AE58" s="83">
        <v>44378</v>
      </c>
      <c r="AF58" s="90" t="s">
        <v>99</v>
      </c>
      <c r="AG58" s="121">
        <v>1</v>
      </c>
      <c r="AH58" s="108" t="s">
        <v>667</v>
      </c>
      <c r="AI58" s="90" t="s">
        <v>81</v>
      </c>
      <c r="AJ58" s="91" t="s">
        <v>652</v>
      </c>
      <c r="AK58" s="90" t="s">
        <v>66</v>
      </c>
      <c r="AL58" s="84" t="s">
        <v>94</v>
      </c>
      <c r="AM58" s="80" t="s">
        <v>73</v>
      </c>
      <c r="AN58" s="80">
        <v>15</v>
      </c>
      <c r="AO58" s="80" t="s">
        <v>73</v>
      </c>
      <c r="AP58" s="80">
        <v>24.95</v>
      </c>
      <c r="AQ58" s="84" t="s">
        <v>510</v>
      </c>
      <c r="AR58" s="83" t="s">
        <v>94</v>
      </c>
      <c r="AS58" s="88">
        <v>45064</v>
      </c>
      <c r="AT58" s="80">
        <f t="shared" si="5"/>
        <v>686</v>
      </c>
      <c r="AU58" s="80">
        <v>0</v>
      </c>
      <c r="AV58" s="80">
        <v>0</v>
      </c>
      <c r="AW58" s="16">
        <v>0</v>
      </c>
      <c r="AX58" s="88">
        <v>45238</v>
      </c>
      <c r="AY58" s="80">
        <f t="shared" si="3"/>
        <v>860</v>
      </c>
      <c r="AZ58" s="80">
        <v>0</v>
      </c>
      <c r="BA58" s="80" t="s">
        <v>73</v>
      </c>
      <c r="BB58" s="80" t="s">
        <v>73</v>
      </c>
      <c r="BC58" s="80" t="s">
        <v>86</v>
      </c>
      <c r="BD58" s="80" t="s">
        <v>94</v>
      </c>
      <c r="BE58" s="80" t="s">
        <v>94</v>
      </c>
      <c r="BF58" s="80" t="s">
        <v>94</v>
      </c>
      <c r="BG58" s="80" t="s">
        <v>94</v>
      </c>
      <c r="BH58" s="80" t="s">
        <v>94</v>
      </c>
      <c r="BI58" s="89"/>
    </row>
    <row r="59" spans="1:61" ht="24">
      <c r="A59" s="80">
        <v>58</v>
      </c>
      <c r="B59" s="106" t="s">
        <v>1070</v>
      </c>
      <c r="C59" s="103" t="s">
        <v>320</v>
      </c>
      <c r="D59" s="103" t="e">
        <v>#N/A</v>
      </c>
      <c r="E59" s="103" t="e">
        <v>#N/A</v>
      </c>
      <c r="F59" s="103" t="e">
        <v>#N/A</v>
      </c>
      <c r="G59" s="103" t="s">
        <v>523</v>
      </c>
      <c r="H59" s="103" t="s">
        <v>87</v>
      </c>
      <c r="I59" s="103" t="s">
        <v>87</v>
      </c>
      <c r="J59" s="103" t="s">
        <v>73</v>
      </c>
      <c r="K59" s="107">
        <v>1</v>
      </c>
      <c r="L59" s="81">
        <v>44397</v>
      </c>
      <c r="M59" s="80" t="s">
        <v>61</v>
      </c>
      <c r="N59" s="80" t="s">
        <v>62</v>
      </c>
      <c r="O59" s="80" t="s">
        <v>63</v>
      </c>
      <c r="P59" s="80">
        <v>56</v>
      </c>
      <c r="Q59" s="80">
        <v>0</v>
      </c>
      <c r="R59" s="90">
        <v>27.4</v>
      </c>
      <c r="S59" s="90" t="s">
        <v>65</v>
      </c>
      <c r="T59" s="90" t="s">
        <v>67</v>
      </c>
      <c r="U59" s="90" t="s">
        <v>68</v>
      </c>
      <c r="V59" s="90" t="s">
        <v>69</v>
      </c>
      <c r="W59" s="90" t="s">
        <v>556</v>
      </c>
      <c r="X59" s="90" t="s">
        <v>94</v>
      </c>
      <c r="Y59" s="90" t="s">
        <v>523</v>
      </c>
      <c r="Z59" s="90" t="s">
        <v>523</v>
      </c>
      <c r="AA59" s="90" t="s">
        <v>73</v>
      </c>
      <c r="AB59" s="90" t="s">
        <v>679</v>
      </c>
      <c r="AC59" s="80">
        <v>5</v>
      </c>
      <c r="AD59" s="90" t="s">
        <v>73</v>
      </c>
      <c r="AE59" s="83">
        <v>44397</v>
      </c>
      <c r="AF59" s="90" t="s">
        <v>99</v>
      </c>
      <c r="AG59" s="121">
        <v>1</v>
      </c>
      <c r="AH59" s="108" t="s">
        <v>667</v>
      </c>
      <c r="AI59" s="90" t="s">
        <v>81</v>
      </c>
      <c r="AJ59" s="91" t="s">
        <v>635</v>
      </c>
      <c r="AK59" s="90" t="s">
        <v>66</v>
      </c>
      <c r="AL59" s="84" t="s">
        <v>94</v>
      </c>
      <c r="AM59" s="80" t="s">
        <v>87</v>
      </c>
      <c r="AN59" s="80" t="s">
        <v>94</v>
      </c>
      <c r="AO59" s="80" t="s">
        <v>73</v>
      </c>
      <c r="AP59" s="80">
        <v>25.41</v>
      </c>
      <c r="AQ59" s="84" t="s">
        <v>73</v>
      </c>
      <c r="AR59" s="83">
        <v>44515</v>
      </c>
      <c r="AS59" s="87">
        <v>44515</v>
      </c>
      <c r="AT59" s="80">
        <f t="shared" si="5"/>
        <v>118</v>
      </c>
      <c r="AU59" s="80">
        <v>1</v>
      </c>
      <c r="AV59" s="80">
        <v>2</v>
      </c>
      <c r="AW59" s="16">
        <v>1</v>
      </c>
      <c r="AX59" s="83">
        <v>44591</v>
      </c>
      <c r="AY59" s="80">
        <f t="shared" si="3"/>
        <v>194</v>
      </c>
      <c r="AZ59" s="80">
        <v>1</v>
      </c>
      <c r="BA59" s="80" t="s">
        <v>73</v>
      </c>
      <c r="BB59" s="80" t="s">
        <v>73</v>
      </c>
      <c r="BC59" s="80" t="s">
        <v>86</v>
      </c>
      <c r="BD59" s="80" t="s">
        <v>94</v>
      </c>
      <c r="BE59" s="80" t="s">
        <v>94</v>
      </c>
      <c r="BF59" s="80" t="s">
        <v>94</v>
      </c>
      <c r="BG59" s="80" t="s">
        <v>94</v>
      </c>
      <c r="BH59" s="80" t="s">
        <v>94</v>
      </c>
      <c r="BI59" s="89"/>
    </row>
    <row r="60" spans="1:61">
      <c r="A60" s="80">
        <v>59</v>
      </c>
      <c r="B60" s="106" t="s">
        <v>1071</v>
      </c>
      <c r="C60" s="103" t="s">
        <v>320</v>
      </c>
      <c r="D60" s="103" t="e">
        <v>#N/A</v>
      </c>
      <c r="E60" s="103" t="e">
        <v>#N/A</v>
      </c>
      <c r="F60" s="103" t="e">
        <v>#N/A</v>
      </c>
      <c r="G60" s="103" t="s">
        <v>523</v>
      </c>
      <c r="H60" s="103" t="s">
        <v>73</v>
      </c>
      <c r="I60" s="103" t="s">
        <v>87</v>
      </c>
      <c r="J60" s="103" t="s">
        <v>73</v>
      </c>
      <c r="K60" s="107">
        <v>0</v>
      </c>
      <c r="L60" s="81">
        <v>44398</v>
      </c>
      <c r="M60" s="80" t="s">
        <v>61</v>
      </c>
      <c r="N60" s="80" t="s">
        <v>62</v>
      </c>
      <c r="O60" s="80" t="s">
        <v>63</v>
      </c>
      <c r="P60" s="80">
        <v>75</v>
      </c>
      <c r="Q60" s="80" t="s">
        <v>91</v>
      </c>
      <c r="R60" s="90">
        <v>37</v>
      </c>
      <c r="S60" s="90" t="s">
        <v>247</v>
      </c>
      <c r="T60" s="90" t="s">
        <v>317</v>
      </c>
      <c r="U60" s="90" t="s">
        <v>68</v>
      </c>
      <c r="V60" s="90" t="s">
        <v>69</v>
      </c>
      <c r="W60" s="90" t="s">
        <v>556</v>
      </c>
      <c r="X60" s="90" t="s">
        <v>94</v>
      </c>
      <c r="Y60" s="90" t="s">
        <v>523</v>
      </c>
      <c r="Z60" s="90" t="s">
        <v>523</v>
      </c>
      <c r="AA60" s="90" t="s">
        <v>87</v>
      </c>
      <c r="AB60" s="90" t="s">
        <v>94</v>
      </c>
      <c r="AC60" s="90" t="s">
        <v>94</v>
      </c>
      <c r="AD60" s="90" t="s">
        <v>94</v>
      </c>
      <c r="AE60" s="83">
        <v>44398</v>
      </c>
      <c r="AF60" s="90" t="s">
        <v>163</v>
      </c>
      <c r="AG60" s="121">
        <v>1</v>
      </c>
      <c r="AH60" s="108" t="s">
        <v>164</v>
      </c>
      <c r="AI60" s="90" t="s">
        <v>81</v>
      </c>
      <c r="AJ60" s="91" t="s">
        <v>627</v>
      </c>
      <c r="AK60" s="90" t="s">
        <v>66</v>
      </c>
      <c r="AL60" s="84" t="s">
        <v>681</v>
      </c>
      <c r="AM60" s="80" t="s">
        <v>73</v>
      </c>
      <c r="AN60" s="80">
        <v>5</v>
      </c>
      <c r="AO60" s="80" t="s">
        <v>73</v>
      </c>
      <c r="AP60" s="80">
        <v>31.93</v>
      </c>
      <c r="AQ60" s="84" t="s">
        <v>510</v>
      </c>
      <c r="AR60" s="83" t="s">
        <v>94</v>
      </c>
      <c r="AS60" s="88">
        <v>45167</v>
      </c>
      <c r="AT60" s="80">
        <f t="shared" si="5"/>
        <v>769</v>
      </c>
      <c r="AU60" s="80">
        <v>0</v>
      </c>
      <c r="AV60" s="80">
        <v>0</v>
      </c>
      <c r="AW60" s="16">
        <v>0</v>
      </c>
      <c r="AX60" s="88">
        <v>45275</v>
      </c>
      <c r="AY60" s="80">
        <f t="shared" si="3"/>
        <v>877</v>
      </c>
      <c r="AZ60" s="80">
        <v>0</v>
      </c>
      <c r="BA60" s="80" t="s">
        <v>73</v>
      </c>
      <c r="BB60" s="80" t="s">
        <v>86</v>
      </c>
      <c r="BC60" s="80" t="s">
        <v>73</v>
      </c>
      <c r="BD60" s="80">
        <v>2003</v>
      </c>
      <c r="BE60" s="80" t="s">
        <v>118</v>
      </c>
      <c r="BF60" s="80" t="s">
        <v>686</v>
      </c>
      <c r="BG60" s="80" t="s">
        <v>562</v>
      </c>
      <c r="BH60" s="80" t="s">
        <v>419</v>
      </c>
      <c r="BI60" s="89"/>
    </row>
    <row r="61" spans="1:61" ht="24.75">
      <c r="A61" s="80">
        <v>60</v>
      </c>
      <c r="B61" s="106" t="s">
        <v>1046</v>
      </c>
      <c r="C61" s="103" t="s">
        <v>1074</v>
      </c>
      <c r="D61" s="103" t="s">
        <v>1127</v>
      </c>
      <c r="E61" s="103" t="s">
        <v>1177</v>
      </c>
      <c r="F61" s="103">
        <v>0.1434</v>
      </c>
      <c r="G61" s="103" t="s">
        <v>523</v>
      </c>
      <c r="H61" s="103" t="s">
        <v>73</v>
      </c>
      <c r="I61" s="103" t="s">
        <v>87</v>
      </c>
      <c r="J61" s="103" t="s">
        <v>73</v>
      </c>
      <c r="K61" s="107">
        <v>1</v>
      </c>
      <c r="L61" s="81">
        <v>44414</v>
      </c>
      <c r="M61" s="80" t="s">
        <v>61</v>
      </c>
      <c r="N61" s="80" t="s">
        <v>688</v>
      </c>
      <c r="O61" s="80" t="s">
        <v>90</v>
      </c>
      <c r="P61" s="80">
        <v>49</v>
      </c>
      <c r="Q61" s="80">
        <v>1</v>
      </c>
      <c r="R61" s="90">
        <v>32</v>
      </c>
      <c r="S61" s="90" t="s">
        <v>65</v>
      </c>
      <c r="T61" s="90" t="s">
        <v>67</v>
      </c>
      <c r="U61" s="90" t="s">
        <v>68</v>
      </c>
      <c r="V61" s="90" t="s">
        <v>69</v>
      </c>
      <c r="W61" s="90" t="s">
        <v>689</v>
      </c>
      <c r="X61" s="90" t="s">
        <v>94</v>
      </c>
      <c r="Y61" s="90" t="s">
        <v>523</v>
      </c>
      <c r="Z61" s="90" t="s">
        <v>523</v>
      </c>
      <c r="AA61" s="90" t="s">
        <v>87</v>
      </c>
      <c r="AB61" s="90" t="s">
        <v>94</v>
      </c>
      <c r="AC61" s="90" t="s">
        <v>94</v>
      </c>
      <c r="AD61" s="90" t="s">
        <v>94</v>
      </c>
      <c r="AE61" s="83">
        <v>44414</v>
      </c>
      <c r="AF61" s="90" t="s">
        <v>185</v>
      </c>
      <c r="AG61" s="121">
        <v>0</v>
      </c>
      <c r="AH61" s="108" t="s">
        <v>691</v>
      </c>
      <c r="AI61" s="90" t="s">
        <v>188</v>
      </c>
      <c r="AJ61" s="91" t="s">
        <v>693</v>
      </c>
      <c r="AK61" s="90" t="s">
        <v>188</v>
      </c>
      <c r="AL61" s="84" t="s">
        <v>289</v>
      </c>
      <c r="AM61" s="80" t="s">
        <v>73</v>
      </c>
      <c r="AN61" s="80">
        <v>10</v>
      </c>
      <c r="AO61" s="80" t="s">
        <v>87</v>
      </c>
      <c r="AP61" s="80">
        <v>18.48</v>
      </c>
      <c r="AQ61" s="109" t="s">
        <v>990</v>
      </c>
      <c r="AR61" s="83">
        <v>44585</v>
      </c>
      <c r="AS61" s="88">
        <v>44585</v>
      </c>
      <c r="AT61" s="80">
        <f t="shared" si="5"/>
        <v>171</v>
      </c>
      <c r="AU61" s="80">
        <v>1</v>
      </c>
      <c r="AV61" s="80">
        <v>2</v>
      </c>
      <c r="AW61" s="16">
        <v>1</v>
      </c>
      <c r="AX61" s="88">
        <v>44638</v>
      </c>
      <c r="AY61" s="80">
        <f t="shared" si="3"/>
        <v>224</v>
      </c>
      <c r="AZ61" s="80">
        <v>1</v>
      </c>
      <c r="BA61" s="80" t="s">
        <v>73</v>
      </c>
      <c r="BB61" s="80" t="s">
        <v>87</v>
      </c>
      <c r="BC61" s="80" t="s">
        <v>87</v>
      </c>
      <c r="BD61" s="80" t="s">
        <v>94</v>
      </c>
      <c r="BE61" s="80" t="s">
        <v>94</v>
      </c>
      <c r="BF61" s="80" t="s">
        <v>94</v>
      </c>
      <c r="BG61" s="80" t="s">
        <v>94</v>
      </c>
      <c r="BH61" s="80" t="s">
        <v>94</v>
      </c>
      <c r="BI61" s="89"/>
    </row>
    <row r="62" spans="1:61" ht="24">
      <c r="A62" s="80">
        <v>61</v>
      </c>
      <c r="B62" s="106" t="s">
        <v>1072</v>
      </c>
      <c r="C62" s="103" t="s">
        <v>320</v>
      </c>
      <c r="D62" s="103" t="e">
        <v>#N/A</v>
      </c>
      <c r="E62" s="103" t="e">
        <v>#N/A</v>
      </c>
      <c r="F62" s="103" t="e">
        <v>#N/A</v>
      </c>
      <c r="G62" s="103" t="s">
        <v>523</v>
      </c>
      <c r="H62" s="103" t="s">
        <v>87</v>
      </c>
      <c r="I62" s="103" t="s">
        <v>87</v>
      </c>
      <c r="J62" s="103" t="s">
        <v>73</v>
      </c>
      <c r="K62" s="107">
        <v>1</v>
      </c>
      <c r="L62" s="81">
        <v>44425</v>
      </c>
      <c r="M62" s="80" t="s">
        <v>61</v>
      </c>
      <c r="N62" s="80" t="s">
        <v>62</v>
      </c>
      <c r="O62" s="80" t="s">
        <v>63</v>
      </c>
      <c r="P62" s="80">
        <v>65</v>
      </c>
      <c r="Q62" s="80" t="s">
        <v>91</v>
      </c>
      <c r="R62" s="90">
        <v>32</v>
      </c>
      <c r="S62" s="90" t="s">
        <v>65</v>
      </c>
      <c r="T62" s="90" t="s">
        <v>67</v>
      </c>
      <c r="U62" s="90" t="s">
        <v>68</v>
      </c>
      <c r="V62" s="90" t="s">
        <v>69</v>
      </c>
      <c r="W62" s="90" t="s">
        <v>556</v>
      </c>
      <c r="X62" s="90" t="s">
        <v>94</v>
      </c>
      <c r="Y62" s="90" t="s">
        <v>523</v>
      </c>
      <c r="Z62" s="90" t="s">
        <v>523</v>
      </c>
      <c r="AA62" s="90" t="s">
        <v>73</v>
      </c>
      <c r="AB62" s="90" t="s">
        <v>697</v>
      </c>
      <c r="AC62" s="90">
        <v>4</v>
      </c>
      <c r="AD62" s="90" t="s">
        <v>73</v>
      </c>
      <c r="AE62" s="83">
        <v>44425</v>
      </c>
      <c r="AF62" s="90" t="s">
        <v>99</v>
      </c>
      <c r="AG62" s="121">
        <v>1</v>
      </c>
      <c r="AH62" s="108" t="s">
        <v>667</v>
      </c>
      <c r="AI62" s="90" t="s">
        <v>81</v>
      </c>
      <c r="AJ62" s="91" t="s">
        <v>698</v>
      </c>
      <c r="AK62" s="90" t="s">
        <v>66</v>
      </c>
      <c r="AL62" s="84" t="s">
        <v>94</v>
      </c>
      <c r="AM62" s="80" t="s">
        <v>73</v>
      </c>
      <c r="AN62" s="80">
        <v>35</v>
      </c>
      <c r="AO62" s="80" t="s">
        <v>73</v>
      </c>
      <c r="AP62" s="80">
        <v>24.33</v>
      </c>
      <c r="AQ62" s="84" t="s">
        <v>87</v>
      </c>
      <c r="AR62" s="83" t="s">
        <v>94</v>
      </c>
      <c r="AS62" s="88">
        <v>45078</v>
      </c>
      <c r="AT62" s="80">
        <f t="shared" si="5"/>
        <v>653</v>
      </c>
      <c r="AU62" s="80">
        <v>0</v>
      </c>
      <c r="AV62" s="80">
        <v>0</v>
      </c>
      <c r="AW62" s="16">
        <v>0</v>
      </c>
      <c r="AX62" s="88">
        <v>45219</v>
      </c>
      <c r="AY62" s="80">
        <f t="shared" si="3"/>
        <v>794</v>
      </c>
      <c r="AZ62" s="80">
        <v>0</v>
      </c>
      <c r="BA62" s="80" t="s">
        <v>73</v>
      </c>
      <c r="BB62" s="80" t="s">
        <v>87</v>
      </c>
      <c r="BC62" s="80" t="s">
        <v>86</v>
      </c>
      <c r="BD62" s="80" t="s">
        <v>94</v>
      </c>
      <c r="BE62" s="80" t="s">
        <v>94</v>
      </c>
      <c r="BF62" s="80" t="s">
        <v>94</v>
      </c>
      <c r="BG62" s="80" t="s">
        <v>94</v>
      </c>
      <c r="BH62" s="80" t="s">
        <v>94</v>
      </c>
      <c r="BI62" s="89"/>
    </row>
    <row r="63" spans="1:61" ht="24">
      <c r="A63" s="80">
        <v>62</v>
      </c>
      <c r="B63" s="106" t="s">
        <v>1047</v>
      </c>
      <c r="C63" s="103" t="s">
        <v>1074</v>
      </c>
      <c r="D63" s="103" t="s">
        <v>1128</v>
      </c>
      <c r="E63" s="103" t="s">
        <v>1179</v>
      </c>
      <c r="F63" s="103">
        <v>0</v>
      </c>
      <c r="G63" s="103" t="s">
        <v>523</v>
      </c>
      <c r="H63" s="103" t="s">
        <v>73</v>
      </c>
      <c r="I63" s="103" t="s">
        <v>85</v>
      </c>
      <c r="J63" s="103" t="s">
        <v>73</v>
      </c>
      <c r="K63" s="107">
        <v>1</v>
      </c>
      <c r="L63" s="81">
        <v>44425</v>
      </c>
      <c r="M63" s="80" t="s">
        <v>61</v>
      </c>
      <c r="N63" s="80" t="s">
        <v>62</v>
      </c>
      <c r="O63" s="80" t="s">
        <v>63</v>
      </c>
      <c r="P63" s="80">
        <v>66</v>
      </c>
      <c r="Q63" s="80">
        <v>0</v>
      </c>
      <c r="R63" s="90">
        <v>30</v>
      </c>
      <c r="S63" s="90" t="s">
        <v>65</v>
      </c>
      <c r="T63" s="90" t="s">
        <v>67</v>
      </c>
      <c r="U63" s="90" t="s">
        <v>68</v>
      </c>
      <c r="V63" s="90" t="s">
        <v>69</v>
      </c>
      <c r="W63" s="90" t="s">
        <v>556</v>
      </c>
      <c r="X63" s="90" t="s">
        <v>94</v>
      </c>
      <c r="Y63" s="90" t="s">
        <v>523</v>
      </c>
      <c r="Z63" s="90" t="s">
        <v>523</v>
      </c>
      <c r="AA63" s="90" t="s">
        <v>73</v>
      </c>
      <c r="AB63" s="90" t="s">
        <v>697</v>
      </c>
      <c r="AC63" s="90">
        <v>4</v>
      </c>
      <c r="AD63" s="90" t="s">
        <v>73</v>
      </c>
      <c r="AE63" s="83">
        <v>44425</v>
      </c>
      <c r="AF63" s="90" t="s">
        <v>99</v>
      </c>
      <c r="AG63" s="121">
        <v>1</v>
      </c>
      <c r="AH63" s="108" t="s">
        <v>667</v>
      </c>
      <c r="AI63" s="90" t="s">
        <v>81</v>
      </c>
      <c r="AJ63" s="91" t="s">
        <v>560</v>
      </c>
      <c r="AK63" s="90" t="s">
        <v>66</v>
      </c>
      <c r="AL63" s="84" t="s">
        <v>94</v>
      </c>
      <c r="AM63" s="80" t="s">
        <v>73</v>
      </c>
      <c r="AN63" s="80">
        <v>40</v>
      </c>
      <c r="AO63" s="80" t="s">
        <v>87</v>
      </c>
      <c r="AP63" s="80">
        <v>23.72</v>
      </c>
      <c r="AQ63" s="84" t="s">
        <v>510</v>
      </c>
      <c r="AR63" s="83" t="s">
        <v>94</v>
      </c>
      <c r="AS63" s="88">
        <v>45128</v>
      </c>
      <c r="AT63" s="80">
        <f t="shared" si="5"/>
        <v>703</v>
      </c>
      <c r="AU63" s="80">
        <v>0</v>
      </c>
      <c r="AV63" s="80">
        <v>0</v>
      </c>
      <c r="AW63" s="16">
        <v>0</v>
      </c>
      <c r="AX63" s="88">
        <v>45135</v>
      </c>
      <c r="AY63" s="80">
        <f t="shared" si="3"/>
        <v>710</v>
      </c>
      <c r="AZ63" s="80">
        <v>0</v>
      </c>
      <c r="BA63" s="80" t="s">
        <v>73</v>
      </c>
      <c r="BB63" s="80" t="s">
        <v>73</v>
      </c>
      <c r="BC63" s="80" t="s">
        <v>87</v>
      </c>
      <c r="BD63" s="80" t="s">
        <v>94</v>
      </c>
      <c r="BE63" s="80" t="s">
        <v>94</v>
      </c>
      <c r="BF63" s="80" t="s">
        <v>94</v>
      </c>
      <c r="BG63" s="80" t="s">
        <v>94</v>
      </c>
      <c r="BH63" s="80" t="s">
        <v>94</v>
      </c>
      <c r="BI63" s="89"/>
    </row>
    <row r="64" spans="1:61" ht="24">
      <c r="A64" s="80">
        <v>63</v>
      </c>
      <c r="B64" s="106" t="s">
        <v>1048</v>
      </c>
      <c r="C64" s="103" t="s">
        <v>1074</v>
      </c>
      <c r="D64" s="103" t="s">
        <v>1129</v>
      </c>
      <c r="E64" s="103" t="s">
        <v>1177</v>
      </c>
      <c r="F64" s="103">
        <v>0</v>
      </c>
      <c r="G64" s="103" t="s">
        <v>1175</v>
      </c>
      <c r="H64" s="103" t="s">
        <v>73</v>
      </c>
      <c r="I64" s="103" t="s">
        <v>85</v>
      </c>
      <c r="J64" s="103" t="s">
        <v>73</v>
      </c>
      <c r="K64" s="107">
        <v>1</v>
      </c>
      <c r="L64" s="81">
        <v>44428</v>
      </c>
      <c r="M64" s="80" t="s">
        <v>61</v>
      </c>
      <c r="N64" s="80" t="s">
        <v>62</v>
      </c>
      <c r="O64" s="80" t="s">
        <v>63</v>
      </c>
      <c r="P64" s="80">
        <v>50</v>
      </c>
      <c r="Q64" s="80">
        <v>0</v>
      </c>
      <c r="R64" s="90">
        <v>35.1</v>
      </c>
      <c r="S64" s="90" t="s">
        <v>65</v>
      </c>
      <c r="T64" s="90" t="s">
        <v>67</v>
      </c>
      <c r="U64" s="90" t="s">
        <v>68</v>
      </c>
      <c r="V64" s="90" t="s">
        <v>69</v>
      </c>
      <c r="W64" s="90" t="s">
        <v>556</v>
      </c>
      <c r="X64" s="90" t="s">
        <v>704</v>
      </c>
      <c r="Y64" s="90" t="s">
        <v>523</v>
      </c>
      <c r="Z64" s="90" t="s">
        <v>523</v>
      </c>
      <c r="AA64" s="90" t="s">
        <v>73</v>
      </c>
      <c r="AB64" s="90" t="s">
        <v>649</v>
      </c>
      <c r="AC64" s="90">
        <v>4</v>
      </c>
      <c r="AD64" s="90" t="s">
        <v>73</v>
      </c>
      <c r="AE64" s="83">
        <v>44428</v>
      </c>
      <c r="AF64" s="90" t="s">
        <v>99</v>
      </c>
      <c r="AG64" s="121">
        <v>1</v>
      </c>
      <c r="AH64" s="108" t="s">
        <v>667</v>
      </c>
      <c r="AI64" s="90" t="s">
        <v>81</v>
      </c>
      <c r="AJ64" s="91" t="s">
        <v>705</v>
      </c>
      <c r="AK64" s="90" t="s">
        <v>66</v>
      </c>
      <c r="AL64" s="84" t="s">
        <v>94</v>
      </c>
      <c r="AM64" s="80" t="s">
        <v>73</v>
      </c>
      <c r="AN64" s="80">
        <v>30</v>
      </c>
      <c r="AO64" s="80" t="s">
        <v>73</v>
      </c>
      <c r="AP64" s="80">
        <v>22.87</v>
      </c>
      <c r="AQ64" s="84" t="s">
        <v>510</v>
      </c>
      <c r="AR64" s="83" t="s">
        <v>94</v>
      </c>
      <c r="AS64" s="88">
        <v>45051</v>
      </c>
      <c r="AT64" s="80">
        <f t="shared" si="5"/>
        <v>623</v>
      </c>
      <c r="AU64" s="80">
        <v>0</v>
      </c>
      <c r="AV64" s="80">
        <v>0</v>
      </c>
      <c r="AW64" s="16">
        <v>0</v>
      </c>
      <c r="AX64" s="88">
        <v>45232</v>
      </c>
      <c r="AY64" s="80">
        <f t="shared" si="3"/>
        <v>804</v>
      </c>
      <c r="AZ64" s="80">
        <v>0</v>
      </c>
      <c r="BA64" s="80" t="s">
        <v>73</v>
      </c>
      <c r="BB64" s="80" t="s">
        <v>73</v>
      </c>
      <c r="BC64" s="80" t="s">
        <v>87</v>
      </c>
      <c r="BD64" s="80" t="s">
        <v>94</v>
      </c>
      <c r="BE64" s="80" t="s">
        <v>94</v>
      </c>
      <c r="BF64" s="80" t="s">
        <v>94</v>
      </c>
      <c r="BG64" s="80" t="s">
        <v>94</v>
      </c>
      <c r="BH64" s="80" t="s">
        <v>94</v>
      </c>
      <c r="BI64" s="89"/>
    </row>
    <row r="65" spans="1:61">
      <c r="A65" s="80">
        <v>64</v>
      </c>
      <c r="B65" s="106" t="s">
        <v>1049</v>
      </c>
      <c r="C65" s="103" t="s">
        <v>1074</v>
      </c>
      <c r="D65" s="103" t="s">
        <v>1130</v>
      </c>
      <c r="E65" s="103" t="s">
        <v>1177</v>
      </c>
      <c r="F65" s="103">
        <v>1.7680000000000001E-2</v>
      </c>
      <c r="G65" s="103" t="s">
        <v>1175</v>
      </c>
      <c r="H65" s="103" t="s">
        <v>73</v>
      </c>
      <c r="I65" s="103" t="s">
        <v>85</v>
      </c>
      <c r="J65" s="103" t="s">
        <v>73</v>
      </c>
      <c r="K65" s="107">
        <v>1</v>
      </c>
      <c r="L65" s="81">
        <v>44433</v>
      </c>
      <c r="M65" s="80" t="s">
        <v>61</v>
      </c>
      <c r="N65" s="80" t="s">
        <v>675</v>
      </c>
      <c r="O65" s="80" t="s">
        <v>63</v>
      </c>
      <c r="P65" s="80">
        <v>71</v>
      </c>
      <c r="Q65" s="80">
        <v>1</v>
      </c>
      <c r="R65" s="90">
        <v>32</v>
      </c>
      <c r="S65" s="90" t="s">
        <v>65</v>
      </c>
      <c r="T65" s="90" t="s">
        <v>67</v>
      </c>
      <c r="U65" s="90" t="s">
        <v>68</v>
      </c>
      <c r="V65" s="90" t="s">
        <v>69</v>
      </c>
      <c r="W65" s="90" t="s">
        <v>707</v>
      </c>
      <c r="X65" s="90" t="s">
        <v>94</v>
      </c>
      <c r="Y65" s="90" t="s">
        <v>523</v>
      </c>
      <c r="Z65" s="90" t="s">
        <v>523</v>
      </c>
      <c r="AA65" s="90" t="s">
        <v>87</v>
      </c>
      <c r="AB65" s="90" t="s">
        <v>94</v>
      </c>
      <c r="AC65" s="90" t="s">
        <v>94</v>
      </c>
      <c r="AD65" s="90" t="s">
        <v>94</v>
      </c>
      <c r="AE65" s="83">
        <v>44433</v>
      </c>
      <c r="AF65" s="90" t="s">
        <v>709</v>
      </c>
      <c r="AG65" s="121">
        <v>0</v>
      </c>
      <c r="AH65" s="108" t="s">
        <v>710</v>
      </c>
      <c r="AI65" s="90" t="s">
        <v>81</v>
      </c>
      <c r="AJ65" s="91" t="s">
        <v>596</v>
      </c>
      <c r="AK65" s="90" t="s">
        <v>188</v>
      </c>
      <c r="AL65" s="84" t="s">
        <v>135</v>
      </c>
      <c r="AM65" s="80" t="s">
        <v>73</v>
      </c>
      <c r="AN65" s="80">
        <v>30</v>
      </c>
      <c r="AO65" s="80" t="s">
        <v>73</v>
      </c>
      <c r="AP65" s="80">
        <v>35.29</v>
      </c>
      <c r="AQ65" s="84" t="s">
        <v>510</v>
      </c>
      <c r="AR65" s="83" t="s">
        <v>94</v>
      </c>
      <c r="AS65" s="88">
        <v>44502</v>
      </c>
      <c r="AT65" s="80">
        <f t="shared" si="5"/>
        <v>69</v>
      </c>
      <c r="AU65" s="80">
        <v>0</v>
      </c>
      <c r="AV65" s="80">
        <v>0</v>
      </c>
      <c r="AW65" s="16">
        <v>0</v>
      </c>
      <c r="AX65" s="88">
        <v>44574</v>
      </c>
      <c r="AY65" s="80">
        <f t="shared" si="3"/>
        <v>141</v>
      </c>
      <c r="AZ65" s="80">
        <v>0</v>
      </c>
      <c r="BA65" s="80" t="s">
        <v>73</v>
      </c>
      <c r="BB65" s="80" t="s">
        <v>73</v>
      </c>
      <c r="BC65" s="80" t="s">
        <v>87</v>
      </c>
      <c r="BD65" s="80" t="s">
        <v>94</v>
      </c>
      <c r="BE65" s="80" t="s">
        <v>94</v>
      </c>
      <c r="BF65" s="80" t="s">
        <v>94</v>
      </c>
      <c r="BG65" s="80" t="s">
        <v>94</v>
      </c>
      <c r="BH65" s="80" t="s">
        <v>94</v>
      </c>
      <c r="BI65" s="89"/>
    </row>
    <row r="66" spans="1:61" ht="24">
      <c r="A66" s="80">
        <v>65</v>
      </c>
      <c r="B66" s="106" t="s">
        <v>1050</v>
      </c>
      <c r="C66" s="103" t="s">
        <v>1074</v>
      </c>
      <c r="D66" s="103" t="s">
        <v>1131</v>
      </c>
      <c r="E66" s="103" t="s">
        <v>1177</v>
      </c>
      <c r="F66" s="103">
        <v>1.941E-2</v>
      </c>
      <c r="G66" s="103" t="s">
        <v>1175</v>
      </c>
      <c r="H66" s="103" t="s">
        <v>73</v>
      </c>
      <c r="I66" s="103" t="s">
        <v>85</v>
      </c>
      <c r="J66" s="103" t="s">
        <v>73</v>
      </c>
      <c r="K66" s="107">
        <v>1</v>
      </c>
      <c r="L66" s="81">
        <v>44440</v>
      </c>
      <c r="M66" s="80" t="s">
        <v>61</v>
      </c>
      <c r="N66" s="80" t="s">
        <v>675</v>
      </c>
      <c r="O66" s="80" t="s">
        <v>63</v>
      </c>
      <c r="P66" s="80">
        <v>76</v>
      </c>
      <c r="Q66" s="80" t="s">
        <v>91</v>
      </c>
      <c r="R66" s="90">
        <v>23</v>
      </c>
      <c r="S66" s="90" t="s">
        <v>65</v>
      </c>
      <c r="T66" s="90" t="s">
        <v>67</v>
      </c>
      <c r="U66" s="90" t="s">
        <v>68</v>
      </c>
      <c r="V66" s="90" t="s">
        <v>69</v>
      </c>
      <c r="W66" s="90" t="s">
        <v>556</v>
      </c>
      <c r="X66" s="90" t="s">
        <v>94</v>
      </c>
      <c r="Y66" s="90" t="s">
        <v>523</v>
      </c>
      <c r="Z66" s="90" t="s">
        <v>523</v>
      </c>
      <c r="AA66" s="90" t="s">
        <v>87</v>
      </c>
      <c r="AB66" s="90" t="s">
        <v>94</v>
      </c>
      <c r="AC66" s="90" t="s">
        <v>94</v>
      </c>
      <c r="AD66" s="90" t="s">
        <v>94</v>
      </c>
      <c r="AE66" s="83">
        <v>44440</v>
      </c>
      <c r="AF66" s="90" t="s">
        <v>99</v>
      </c>
      <c r="AG66" s="121">
        <v>1</v>
      </c>
      <c r="AH66" s="108" t="s">
        <v>667</v>
      </c>
      <c r="AI66" s="90" t="s">
        <v>81</v>
      </c>
      <c r="AJ66" s="91" t="s">
        <v>714</v>
      </c>
      <c r="AK66" s="90" t="s">
        <v>66</v>
      </c>
      <c r="AL66" s="84" t="s">
        <v>94</v>
      </c>
      <c r="AM66" s="80" t="s">
        <v>87</v>
      </c>
      <c r="AN66" s="80" t="s">
        <v>94</v>
      </c>
      <c r="AO66" s="80" t="s">
        <v>87</v>
      </c>
      <c r="AP66" s="80">
        <v>32.19</v>
      </c>
      <c r="AQ66" s="84" t="s">
        <v>510</v>
      </c>
      <c r="AR66" s="83" t="s">
        <v>94</v>
      </c>
      <c r="AS66" s="88">
        <v>44550</v>
      </c>
      <c r="AT66" s="80">
        <f t="shared" si="5"/>
        <v>110</v>
      </c>
      <c r="AU66" s="80">
        <v>0</v>
      </c>
      <c r="AV66" s="80">
        <v>0</v>
      </c>
      <c r="AW66" s="16">
        <v>1</v>
      </c>
      <c r="AX66" s="88">
        <v>45077</v>
      </c>
      <c r="AY66" s="80">
        <f t="shared" si="3"/>
        <v>637</v>
      </c>
      <c r="AZ66" s="80">
        <v>1</v>
      </c>
      <c r="BA66" s="80" t="s">
        <v>73</v>
      </c>
      <c r="BB66" s="80" t="s">
        <v>73</v>
      </c>
      <c r="BC66" s="80" t="s">
        <v>73</v>
      </c>
      <c r="BD66" s="80">
        <v>2018</v>
      </c>
      <c r="BE66" s="80" t="s">
        <v>715</v>
      </c>
      <c r="BF66" s="80" t="s">
        <v>716</v>
      </c>
      <c r="BG66" s="80" t="s">
        <v>717</v>
      </c>
      <c r="BH66" s="80" t="s">
        <v>718</v>
      </c>
      <c r="BI66" s="89"/>
    </row>
    <row r="67" spans="1:61">
      <c r="A67" s="80">
        <v>66</v>
      </c>
      <c r="B67" s="106" t="s">
        <v>1051</v>
      </c>
      <c r="C67" s="103" t="s">
        <v>1074</v>
      </c>
      <c r="D67" s="103" t="s">
        <v>1132</v>
      </c>
      <c r="E67" s="103" t="s">
        <v>1177</v>
      </c>
      <c r="F67" s="103">
        <v>0.1636</v>
      </c>
      <c r="G67" s="103" t="s">
        <v>1175</v>
      </c>
      <c r="H67" s="103" t="s">
        <v>73</v>
      </c>
      <c r="I67" s="103" t="s">
        <v>85</v>
      </c>
      <c r="J67" s="103" t="s">
        <v>73</v>
      </c>
      <c r="K67" s="107">
        <v>1</v>
      </c>
      <c r="L67" s="81">
        <v>44440</v>
      </c>
      <c r="M67" s="80" t="s">
        <v>61</v>
      </c>
      <c r="N67" s="80" t="s">
        <v>62</v>
      </c>
      <c r="O67" s="80" t="s">
        <v>63</v>
      </c>
      <c r="P67" s="80">
        <v>69</v>
      </c>
      <c r="Q67" s="80" t="s">
        <v>91</v>
      </c>
      <c r="R67" s="90">
        <v>32</v>
      </c>
      <c r="S67" s="90" t="s">
        <v>65</v>
      </c>
      <c r="T67" s="90" t="s">
        <v>258</v>
      </c>
      <c r="U67" s="90" t="s">
        <v>68</v>
      </c>
      <c r="V67" s="90" t="s">
        <v>69</v>
      </c>
      <c r="W67" s="90" t="s">
        <v>556</v>
      </c>
      <c r="X67" s="90" t="s">
        <v>94</v>
      </c>
      <c r="Y67" s="90" t="s">
        <v>523</v>
      </c>
      <c r="Z67" s="90" t="s">
        <v>523</v>
      </c>
      <c r="AA67" s="90" t="s">
        <v>87</v>
      </c>
      <c r="AB67" s="90" t="s">
        <v>94</v>
      </c>
      <c r="AC67" s="90" t="s">
        <v>94</v>
      </c>
      <c r="AD67" s="90" t="s">
        <v>94</v>
      </c>
      <c r="AE67" s="83">
        <v>44440</v>
      </c>
      <c r="AF67" s="90" t="s">
        <v>218</v>
      </c>
      <c r="AG67" s="121">
        <v>0</v>
      </c>
      <c r="AH67" s="108" t="s">
        <v>691</v>
      </c>
      <c r="AI67" s="90" t="s">
        <v>81</v>
      </c>
      <c r="AJ67" s="91" t="s">
        <v>724</v>
      </c>
      <c r="AK67" s="90" t="s">
        <v>66</v>
      </c>
      <c r="AL67" s="84" t="s">
        <v>135</v>
      </c>
      <c r="AM67" s="80" t="s">
        <v>73</v>
      </c>
      <c r="AN67" s="80">
        <v>30</v>
      </c>
      <c r="AO67" s="80" t="s">
        <v>73</v>
      </c>
      <c r="AP67" s="80">
        <v>26.89</v>
      </c>
      <c r="AQ67" s="84" t="s">
        <v>510</v>
      </c>
      <c r="AR67" s="83" t="s">
        <v>94</v>
      </c>
      <c r="AS67" s="88">
        <v>45166</v>
      </c>
      <c r="AT67" s="80">
        <f t="shared" si="5"/>
        <v>726</v>
      </c>
      <c r="AU67" s="80">
        <v>0</v>
      </c>
      <c r="AV67" s="80">
        <v>0</v>
      </c>
      <c r="AW67" s="16">
        <v>0</v>
      </c>
      <c r="AX67" s="88">
        <v>45166</v>
      </c>
      <c r="AY67" s="80">
        <f t="shared" si="3"/>
        <v>726</v>
      </c>
      <c r="AZ67" s="80">
        <v>0</v>
      </c>
      <c r="BA67" s="80" t="s">
        <v>73</v>
      </c>
      <c r="BB67" s="80" t="s">
        <v>87</v>
      </c>
      <c r="BC67" s="80" t="s">
        <v>87</v>
      </c>
      <c r="BD67" s="80" t="s">
        <v>94</v>
      </c>
      <c r="BE67" s="80" t="s">
        <v>94</v>
      </c>
      <c r="BF67" s="80" t="s">
        <v>94</v>
      </c>
      <c r="BG67" s="80" t="s">
        <v>94</v>
      </c>
      <c r="BH67" s="80" t="s">
        <v>94</v>
      </c>
      <c r="BI67" s="89"/>
    </row>
    <row r="68" spans="1:61" ht="24">
      <c r="A68" s="80">
        <v>67</v>
      </c>
      <c r="B68" s="106" t="s">
        <v>1052</v>
      </c>
      <c r="C68" s="103" t="s">
        <v>1074</v>
      </c>
      <c r="D68" s="103" t="s">
        <v>1133</v>
      </c>
      <c r="E68" s="103" t="s">
        <v>1179</v>
      </c>
      <c r="F68" s="103">
        <v>1.8689999999999998E-2</v>
      </c>
      <c r="G68" s="103" t="s">
        <v>1175</v>
      </c>
      <c r="H68" s="103" t="s">
        <v>73</v>
      </c>
      <c r="I68" s="103" t="s">
        <v>85</v>
      </c>
      <c r="J68" s="103" t="s">
        <v>73</v>
      </c>
      <c r="K68" s="107">
        <v>0</v>
      </c>
      <c r="L68" s="81">
        <v>44461</v>
      </c>
      <c r="M68" s="80" t="s">
        <v>61</v>
      </c>
      <c r="N68" s="80" t="s">
        <v>62</v>
      </c>
      <c r="O68" s="80" t="s">
        <v>90</v>
      </c>
      <c r="P68" s="80">
        <v>78</v>
      </c>
      <c r="Q68" s="80" t="s">
        <v>91</v>
      </c>
      <c r="R68" s="90">
        <v>28</v>
      </c>
      <c r="S68" s="90" t="s">
        <v>65</v>
      </c>
      <c r="T68" s="90" t="s">
        <v>258</v>
      </c>
      <c r="U68" s="90" t="s">
        <v>68</v>
      </c>
      <c r="V68" s="90" t="s">
        <v>69</v>
      </c>
      <c r="W68" s="90" t="s">
        <v>556</v>
      </c>
      <c r="X68" s="90" t="s">
        <v>94</v>
      </c>
      <c r="Y68" s="90" t="s">
        <v>523</v>
      </c>
      <c r="Z68" s="90" t="s">
        <v>523</v>
      </c>
      <c r="AA68" s="90" t="s">
        <v>87</v>
      </c>
      <c r="AB68" s="90" t="s">
        <v>94</v>
      </c>
      <c r="AC68" s="90" t="s">
        <v>94</v>
      </c>
      <c r="AD68" s="90" t="s">
        <v>94</v>
      </c>
      <c r="AE68" s="83">
        <v>44461</v>
      </c>
      <c r="AF68" s="90" t="s">
        <v>99</v>
      </c>
      <c r="AG68" s="121">
        <v>1</v>
      </c>
      <c r="AH68" s="108" t="s">
        <v>667</v>
      </c>
      <c r="AI68" s="90" t="s">
        <v>81</v>
      </c>
      <c r="AJ68" s="91" t="s">
        <v>94</v>
      </c>
      <c r="AK68" s="90" t="s">
        <v>66</v>
      </c>
      <c r="AL68" s="84" t="s">
        <v>94</v>
      </c>
      <c r="AM68" s="80" t="s">
        <v>73</v>
      </c>
      <c r="AN68" s="80">
        <v>50</v>
      </c>
      <c r="AO68" s="80" t="s">
        <v>73</v>
      </c>
      <c r="AP68" s="80">
        <v>45.83</v>
      </c>
      <c r="AQ68" s="84" t="s">
        <v>85</v>
      </c>
      <c r="AR68" s="83">
        <v>45257</v>
      </c>
      <c r="AS68" s="88">
        <v>45257</v>
      </c>
      <c r="AT68" s="80">
        <f t="shared" si="5"/>
        <v>796</v>
      </c>
      <c r="AU68" s="80">
        <v>1</v>
      </c>
      <c r="AV68" s="80">
        <v>0</v>
      </c>
      <c r="AW68" s="16">
        <v>0</v>
      </c>
      <c r="AX68" s="88">
        <v>45257</v>
      </c>
      <c r="AY68" s="80">
        <f t="shared" si="3"/>
        <v>796</v>
      </c>
      <c r="AZ68" s="80">
        <v>0</v>
      </c>
      <c r="BA68" s="80" t="s">
        <v>73</v>
      </c>
      <c r="BB68" s="80" t="s">
        <v>87</v>
      </c>
      <c r="BC68" s="80" t="s">
        <v>86</v>
      </c>
      <c r="BD68" s="80" t="s">
        <v>94</v>
      </c>
      <c r="BE68" s="80" t="s">
        <v>94</v>
      </c>
      <c r="BF68" s="80" t="s">
        <v>94</v>
      </c>
      <c r="BG68" s="80" t="s">
        <v>94</v>
      </c>
      <c r="BH68" s="80" t="s">
        <v>94</v>
      </c>
      <c r="BI68" s="89"/>
    </row>
    <row r="69" spans="1:61" ht="24">
      <c r="A69" s="80">
        <v>68</v>
      </c>
      <c r="B69" s="106" t="s">
        <v>1053</v>
      </c>
      <c r="C69" s="103" t="s">
        <v>1074</v>
      </c>
      <c r="D69" s="103" t="s">
        <v>1134</v>
      </c>
      <c r="E69" s="103" t="s">
        <v>1177</v>
      </c>
      <c r="F69" s="103">
        <v>0</v>
      </c>
      <c r="G69" s="103" t="s">
        <v>1175</v>
      </c>
      <c r="H69" s="103" t="s">
        <v>73</v>
      </c>
      <c r="I69" s="103" t="s">
        <v>85</v>
      </c>
      <c r="J69" s="103" t="s">
        <v>73</v>
      </c>
      <c r="K69" s="107">
        <v>0</v>
      </c>
      <c r="L69" s="81">
        <v>44460</v>
      </c>
      <c r="M69" s="80" t="s">
        <v>61</v>
      </c>
      <c r="N69" s="80" t="s">
        <v>675</v>
      </c>
      <c r="O69" s="80" t="s">
        <v>63</v>
      </c>
      <c r="P69" s="80">
        <v>56</v>
      </c>
      <c r="Q69" s="80" t="s">
        <v>91</v>
      </c>
      <c r="R69" s="90">
        <v>42</v>
      </c>
      <c r="S69" s="90" t="s">
        <v>247</v>
      </c>
      <c r="T69" s="90" t="s">
        <v>258</v>
      </c>
      <c r="U69" s="90" t="s">
        <v>68</v>
      </c>
      <c r="V69" s="90" t="s">
        <v>69</v>
      </c>
      <c r="W69" s="90" t="s">
        <v>556</v>
      </c>
      <c r="X69" s="90" t="s">
        <v>94</v>
      </c>
      <c r="Y69" s="90" t="s">
        <v>523</v>
      </c>
      <c r="Z69" s="90" t="s">
        <v>523</v>
      </c>
      <c r="AA69" s="90" t="s">
        <v>87</v>
      </c>
      <c r="AB69" s="90" t="s">
        <v>94</v>
      </c>
      <c r="AC69" s="90" t="s">
        <v>94</v>
      </c>
      <c r="AD69" s="90" t="s">
        <v>94</v>
      </c>
      <c r="AE69" s="83">
        <v>44460</v>
      </c>
      <c r="AF69" s="90" t="s">
        <v>99</v>
      </c>
      <c r="AG69" s="121">
        <v>1</v>
      </c>
      <c r="AH69" s="108" t="s">
        <v>667</v>
      </c>
      <c r="AI69" s="90" t="s">
        <v>81</v>
      </c>
      <c r="AJ69" s="91" t="s">
        <v>94</v>
      </c>
      <c r="AK69" s="90" t="s">
        <v>66</v>
      </c>
      <c r="AL69" s="84" t="s">
        <v>94</v>
      </c>
      <c r="AM69" s="80" t="s">
        <v>73</v>
      </c>
      <c r="AN69" s="80">
        <v>25</v>
      </c>
      <c r="AO69" s="80" t="s">
        <v>73</v>
      </c>
      <c r="AP69" s="80">
        <v>26.5</v>
      </c>
      <c r="AQ69" s="84" t="s">
        <v>510</v>
      </c>
      <c r="AR69" s="83" t="s">
        <v>94</v>
      </c>
      <c r="AS69" s="88">
        <v>45257</v>
      </c>
      <c r="AT69" s="80">
        <f t="shared" si="5"/>
        <v>797</v>
      </c>
      <c r="AU69" s="80">
        <v>0</v>
      </c>
      <c r="AV69" s="80">
        <v>0</v>
      </c>
      <c r="AW69" s="16">
        <v>0</v>
      </c>
      <c r="AX69" s="88">
        <v>45272</v>
      </c>
      <c r="AY69" s="80">
        <f t="shared" si="3"/>
        <v>812</v>
      </c>
      <c r="AZ69" s="80">
        <v>0</v>
      </c>
      <c r="BA69" s="80" t="s">
        <v>73</v>
      </c>
      <c r="BB69" s="80" t="s">
        <v>87</v>
      </c>
      <c r="BC69" s="80" t="s">
        <v>86</v>
      </c>
      <c r="BD69" s="80" t="s">
        <v>94</v>
      </c>
      <c r="BE69" s="80" t="s">
        <v>94</v>
      </c>
      <c r="BF69" s="80" t="s">
        <v>94</v>
      </c>
      <c r="BG69" s="80" t="s">
        <v>94</v>
      </c>
      <c r="BH69" s="80" t="s">
        <v>94</v>
      </c>
      <c r="BI69" s="89"/>
    </row>
    <row r="70" spans="1:61">
      <c r="A70" s="80">
        <v>69</v>
      </c>
      <c r="B70" s="106" t="s">
        <v>1054</v>
      </c>
      <c r="C70" s="103" t="s">
        <v>1074</v>
      </c>
      <c r="D70" s="103" t="s">
        <v>1135</v>
      </c>
      <c r="E70" s="103" t="s">
        <v>1177</v>
      </c>
      <c r="F70" s="103">
        <v>0.1182</v>
      </c>
      <c r="G70" s="103" t="s">
        <v>1175</v>
      </c>
      <c r="H70" s="103" t="s">
        <v>73</v>
      </c>
      <c r="I70" s="103" t="s">
        <v>85</v>
      </c>
      <c r="J70" s="103" t="s">
        <v>73</v>
      </c>
      <c r="K70" s="107">
        <v>1</v>
      </c>
      <c r="L70" s="81">
        <v>44461</v>
      </c>
      <c r="M70" s="80" t="s">
        <v>61</v>
      </c>
      <c r="N70" s="80" t="s">
        <v>675</v>
      </c>
      <c r="O70" s="80" t="s">
        <v>63</v>
      </c>
      <c r="P70" s="80">
        <v>50</v>
      </c>
      <c r="Q70" s="80">
        <v>0</v>
      </c>
      <c r="R70" s="90">
        <v>30</v>
      </c>
      <c r="S70" s="90" t="s">
        <v>247</v>
      </c>
      <c r="T70" s="90" t="s">
        <v>249</v>
      </c>
      <c r="U70" s="90" t="s">
        <v>68</v>
      </c>
      <c r="V70" s="90" t="s">
        <v>69</v>
      </c>
      <c r="W70" s="90" t="s">
        <v>734</v>
      </c>
      <c r="X70" s="90" t="s">
        <v>94</v>
      </c>
      <c r="Y70" s="90" t="s">
        <v>523</v>
      </c>
      <c r="Z70" s="90" t="s">
        <v>523</v>
      </c>
      <c r="AA70" s="90" t="s">
        <v>73</v>
      </c>
      <c r="AB70" s="90" t="s">
        <v>649</v>
      </c>
      <c r="AC70" s="111">
        <v>4</v>
      </c>
      <c r="AD70" s="90" t="s">
        <v>73</v>
      </c>
      <c r="AE70" s="83">
        <v>44461</v>
      </c>
      <c r="AF70" s="90" t="s">
        <v>737</v>
      </c>
      <c r="AG70" s="121">
        <v>0</v>
      </c>
      <c r="AH70" s="108" t="s">
        <v>710</v>
      </c>
      <c r="AI70" s="90" t="s">
        <v>81</v>
      </c>
      <c r="AJ70" s="91" t="s">
        <v>652</v>
      </c>
      <c r="AK70" s="90" t="s">
        <v>66</v>
      </c>
      <c r="AL70" s="84" t="s">
        <v>135</v>
      </c>
      <c r="AM70" s="80" t="s">
        <v>738</v>
      </c>
      <c r="AN70" s="80" t="s">
        <v>94</v>
      </c>
      <c r="AO70" s="80" t="s">
        <v>87</v>
      </c>
      <c r="AP70" s="80">
        <v>39.46</v>
      </c>
      <c r="AQ70" s="84" t="s">
        <v>510</v>
      </c>
      <c r="AR70" s="83" t="s">
        <v>94</v>
      </c>
      <c r="AS70" s="88">
        <v>45267</v>
      </c>
      <c r="AT70" s="80">
        <f t="shared" si="5"/>
        <v>806</v>
      </c>
      <c r="AU70" s="80">
        <v>0</v>
      </c>
      <c r="AV70" s="80">
        <v>0</v>
      </c>
      <c r="AW70" s="16">
        <v>0</v>
      </c>
      <c r="AX70" s="88">
        <v>45267</v>
      </c>
      <c r="AY70" s="80">
        <f t="shared" si="3"/>
        <v>806</v>
      </c>
      <c r="AZ70" s="80">
        <v>0</v>
      </c>
      <c r="BA70" s="80" t="s">
        <v>73</v>
      </c>
      <c r="BB70" s="80" t="s">
        <v>73</v>
      </c>
      <c r="BC70" s="80" t="s">
        <v>86</v>
      </c>
      <c r="BD70" s="80" t="s">
        <v>94</v>
      </c>
      <c r="BE70" s="80" t="s">
        <v>94</v>
      </c>
      <c r="BF70" s="80" t="s">
        <v>94</v>
      </c>
      <c r="BG70" s="80" t="s">
        <v>94</v>
      </c>
      <c r="BH70" s="80" t="s">
        <v>94</v>
      </c>
      <c r="BI70" s="89"/>
    </row>
    <row r="71" spans="1:61" ht="24">
      <c r="A71" s="80">
        <v>70</v>
      </c>
      <c r="B71" s="103" t="s">
        <v>1173</v>
      </c>
      <c r="C71" s="103" t="s">
        <v>1074</v>
      </c>
      <c r="D71" s="103" t="s">
        <v>1136</v>
      </c>
      <c r="E71" s="103" t="e">
        <v>#N/A</v>
      </c>
      <c r="F71" s="103" t="e">
        <v>#N/A</v>
      </c>
      <c r="G71" s="103" t="s">
        <v>523</v>
      </c>
      <c r="H71" s="103" t="s">
        <v>73</v>
      </c>
      <c r="I71" s="103" t="s">
        <v>87</v>
      </c>
      <c r="J71" s="103" t="s">
        <v>73</v>
      </c>
      <c r="K71" s="104">
        <v>0</v>
      </c>
      <c r="L71" s="81">
        <v>44488</v>
      </c>
      <c r="M71" s="80" t="s">
        <v>61</v>
      </c>
      <c r="N71" s="80" t="s">
        <v>62</v>
      </c>
      <c r="O71" s="80" t="s">
        <v>63</v>
      </c>
      <c r="P71" s="80">
        <v>61</v>
      </c>
      <c r="Q71" s="80" t="s">
        <v>91</v>
      </c>
      <c r="R71" s="90">
        <v>40</v>
      </c>
      <c r="S71" s="90" t="s">
        <v>247</v>
      </c>
      <c r="T71" s="90" t="s">
        <v>258</v>
      </c>
      <c r="U71" s="90" t="s">
        <v>68</v>
      </c>
      <c r="V71" s="90" t="s">
        <v>69</v>
      </c>
      <c r="W71" s="90" t="s">
        <v>556</v>
      </c>
      <c r="X71" s="90" t="s">
        <v>457</v>
      </c>
      <c r="Y71" s="90" t="s">
        <v>523</v>
      </c>
      <c r="Z71" s="90" t="s">
        <v>523</v>
      </c>
      <c r="AA71" s="90" t="s">
        <v>73</v>
      </c>
      <c r="AB71" s="90" t="s">
        <v>742</v>
      </c>
      <c r="AC71" s="111">
        <v>27</v>
      </c>
      <c r="AD71" s="90" t="s">
        <v>73</v>
      </c>
      <c r="AE71" s="83">
        <v>44488</v>
      </c>
      <c r="AF71" s="90" t="s">
        <v>99</v>
      </c>
      <c r="AG71" s="121">
        <v>1</v>
      </c>
      <c r="AH71" s="108" t="s">
        <v>667</v>
      </c>
      <c r="AI71" s="90" t="s">
        <v>81</v>
      </c>
      <c r="AJ71" s="91" t="s">
        <v>635</v>
      </c>
      <c r="AK71" s="90" t="s">
        <v>66</v>
      </c>
      <c r="AL71" s="84" t="s">
        <v>94</v>
      </c>
      <c r="AM71" s="80" t="s">
        <v>745</v>
      </c>
      <c r="AN71" s="80" t="s">
        <v>94</v>
      </c>
      <c r="AO71" s="80" t="s">
        <v>746</v>
      </c>
      <c r="AP71" s="80">
        <v>25.83</v>
      </c>
      <c r="AQ71" s="84" t="s">
        <v>510</v>
      </c>
      <c r="AR71" s="83" t="s">
        <v>94</v>
      </c>
      <c r="AS71" s="88">
        <v>45131</v>
      </c>
      <c r="AT71" s="80">
        <f t="shared" si="5"/>
        <v>643</v>
      </c>
      <c r="AU71" s="80">
        <v>0</v>
      </c>
      <c r="AV71" s="80">
        <v>0</v>
      </c>
      <c r="AW71" s="16">
        <v>0</v>
      </c>
      <c r="AX71" s="88">
        <v>45131</v>
      </c>
      <c r="AY71" s="80">
        <f t="shared" si="3"/>
        <v>643</v>
      </c>
      <c r="AZ71" s="80">
        <v>0</v>
      </c>
      <c r="BA71" s="80" t="s">
        <v>73</v>
      </c>
      <c r="BB71" s="80" t="s">
        <v>87</v>
      </c>
      <c r="BC71" s="80" t="s">
        <v>87</v>
      </c>
      <c r="BD71" s="80" t="s">
        <v>94</v>
      </c>
      <c r="BE71" s="80" t="s">
        <v>94</v>
      </c>
      <c r="BF71" s="80" t="s">
        <v>94</v>
      </c>
      <c r="BG71" s="80" t="s">
        <v>94</v>
      </c>
      <c r="BH71" s="80" t="s">
        <v>94</v>
      </c>
      <c r="BI71" s="89"/>
    </row>
    <row r="72" spans="1:61" ht="48.75">
      <c r="A72" s="80">
        <v>71</v>
      </c>
      <c r="B72" s="103" t="s">
        <v>1055</v>
      </c>
      <c r="C72" s="103" t="s">
        <v>1074</v>
      </c>
      <c r="D72" s="103" t="s">
        <v>1137</v>
      </c>
      <c r="E72" s="103" t="s">
        <v>1177</v>
      </c>
      <c r="F72" s="103">
        <v>0.22539999999999999</v>
      </c>
      <c r="G72" s="103" t="s">
        <v>1175</v>
      </c>
      <c r="H72" s="103" t="s">
        <v>73</v>
      </c>
      <c r="I72" s="103" t="s">
        <v>85</v>
      </c>
      <c r="J72" s="103" t="s">
        <v>73</v>
      </c>
      <c r="K72" s="104">
        <v>1</v>
      </c>
      <c r="L72" s="81">
        <v>44495</v>
      </c>
      <c r="M72" s="80" t="s">
        <v>61</v>
      </c>
      <c r="N72" s="80" t="s">
        <v>62</v>
      </c>
      <c r="O72" s="80" t="s">
        <v>63</v>
      </c>
      <c r="P72" s="80">
        <v>48</v>
      </c>
      <c r="Q72" s="80" t="s">
        <v>91</v>
      </c>
      <c r="R72" s="90">
        <v>28</v>
      </c>
      <c r="S72" s="90" t="s">
        <v>65</v>
      </c>
      <c r="T72" s="90" t="s">
        <v>67</v>
      </c>
      <c r="U72" s="90" t="s">
        <v>68</v>
      </c>
      <c r="V72" s="90" t="s">
        <v>69</v>
      </c>
      <c r="W72" s="90" t="s">
        <v>689</v>
      </c>
      <c r="X72" s="90" t="s">
        <v>94</v>
      </c>
      <c r="Y72" s="90" t="s">
        <v>523</v>
      </c>
      <c r="Z72" s="90" t="s">
        <v>523</v>
      </c>
      <c r="AA72" s="90" t="s">
        <v>73</v>
      </c>
      <c r="AB72" s="112" t="s">
        <v>649</v>
      </c>
      <c r="AC72" s="90" t="s">
        <v>750</v>
      </c>
      <c r="AD72" s="90" t="s">
        <v>750</v>
      </c>
      <c r="AE72" s="83">
        <v>44495</v>
      </c>
      <c r="AF72" s="90" t="s">
        <v>752</v>
      </c>
      <c r="AG72" s="121">
        <v>0</v>
      </c>
      <c r="AH72" s="108" t="s">
        <v>640</v>
      </c>
      <c r="AI72" s="90" t="s">
        <v>587</v>
      </c>
      <c r="AJ72" s="91" t="s">
        <v>754</v>
      </c>
      <c r="AK72" s="90" t="s">
        <v>587</v>
      </c>
      <c r="AL72" s="84" t="s">
        <v>755</v>
      </c>
      <c r="AM72" s="80" t="s">
        <v>745</v>
      </c>
      <c r="AN72" s="80" t="s">
        <v>94</v>
      </c>
      <c r="AO72" s="80" t="s">
        <v>87</v>
      </c>
      <c r="AP72" s="80">
        <v>26.62</v>
      </c>
      <c r="AQ72" s="84" t="s">
        <v>510</v>
      </c>
      <c r="AR72" s="83">
        <v>44546</v>
      </c>
      <c r="AS72" s="88">
        <v>44580</v>
      </c>
      <c r="AT72" s="80">
        <f t="shared" si="5"/>
        <v>85</v>
      </c>
      <c r="AU72" s="80">
        <v>1</v>
      </c>
      <c r="AV72" s="80">
        <v>2</v>
      </c>
      <c r="AW72" s="16">
        <v>0</v>
      </c>
      <c r="AX72" s="88">
        <v>44637</v>
      </c>
      <c r="AY72" s="80">
        <f t="shared" si="3"/>
        <v>142</v>
      </c>
      <c r="AZ72" s="80">
        <v>0</v>
      </c>
      <c r="BA72" s="80" t="s">
        <v>73</v>
      </c>
      <c r="BB72" s="80" t="s">
        <v>73</v>
      </c>
      <c r="BC72" s="80" t="s">
        <v>87</v>
      </c>
      <c r="BD72" s="80" t="s">
        <v>94</v>
      </c>
      <c r="BE72" s="80" t="s">
        <v>94</v>
      </c>
      <c r="BF72" s="80" t="s">
        <v>94</v>
      </c>
      <c r="BG72" s="80" t="s">
        <v>94</v>
      </c>
      <c r="BH72" s="80" t="s">
        <v>94</v>
      </c>
      <c r="BI72" s="89"/>
    </row>
    <row r="73" spans="1:61" ht="24">
      <c r="A73" s="80">
        <v>72</v>
      </c>
      <c r="B73" s="103" t="s">
        <v>1056</v>
      </c>
      <c r="C73" s="103" t="s">
        <v>1074</v>
      </c>
      <c r="D73" s="103" t="s">
        <v>1138</v>
      </c>
      <c r="E73" s="103" t="s">
        <v>1177</v>
      </c>
      <c r="F73" s="103">
        <v>1.401E-2</v>
      </c>
      <c r="G73" s="103" t="s">
        <v>1175</v>
      </c>
      <c r="H73" s="103" t="s">
        <v>73</v>
      </c>
      <c r="I73" s="103" t="s">
        <v>85</v>
      </c>
      <c r="J73" s="103" t="s">
        <v>73</v>
      </c>
      <c r="K73" s="104">
        <v>1</v>
      </c>
      <c r="L73" s="81">
        <v>44496</v>
      </c>
      <c r="M73" s="80" t="s">
        <v>61</v>
      </c>
      <c r="N73" s="80" t="s">
        <v>62</v>
      </c>
      <c r="O73" s="80" t="s">
        <v>90</v>
      </c>
      <c r="P73" s="80">
        <v>73</v>
      </c>
      <c r="Q73" s="80" t="s">
        <v>91</v>
      </c>
      <c r="R73" s="90">
        <v>27</v>
      </c>
      <c r="S73" s="90" t="s">
        <v>65</v>
      </c>
      <c r="T73" s="90" t="s">
        <v>67</v>
      </c>
      <c r="U73" s="90" t="s">
        <v>68</v>
      </c>
      <c r="V73" s="90" t="s">
        <v>69</v>
      </c>
      <c r="W73" s="90" t="s">
        <v>556</v>
      </c>
      <c r="X73" s="90" t="s">
        <v>94</v>
      </c>
      <c r="Y73" s="90" t="s">
        <v>523</v>
      </c>
      <c r="Z73" s="90" t="s">
        <v>523</v>
      </c>
      <c r="AA73" s="90" t="s">
        <v>73</v>
      </c>
      <c r="AB73" s="113" t="s">
        <v>758</v>
      </c>
      <c r="AC73" s="90" t="s">
        <v>750</v>
      </c>
      <c r="AD73" s="90" t="s">
        <v>750</v>
      </c>
      <c r="AE73" s="83">
        <v>44496</v>
      </c>
      <c r="AF73" s="90" t="s">
        <v>99</v>
      </c>
      <c r="AG73" s="121">
        <v>1</v>
      </c>
      <c r="AH73" s="108" t="s">
        <v>667</v>
      </c>
      <c r="AI73" s="90" t="s">
        <v>81</v>
      </c>
      <c r="AJ73" s="91" t="s">
        <v>615</v>
      </c>
      <c r="AK73" s="90" t="s">
        <v>66</v>
      </c>
      <c r="AL73" s="84" t="s">
        <v>94</v>
      </c>
      <c r="AM73" s="80" t="s">
        <v>73</v>
      </c>
      <c r="AN73" s="80">
        <v>40</v>
      </c>
      <c r="AO73" s="80" t="s">
        <v>87</v>
      </c>
      <c r="AP73" s="80">
        <v>34.93</v>
      </c>
      <c r="AQ73" s="84" t="s">
        <v>510</v>
      </c>
      <c r="AR73" s="83" t="s">
        <v>94</v>
      </c>
      <c r="AS73" s="88">
        <v>45293</v>
      </c>
      <c r="AT73" s="80">
        <f t="shared" si="5"/>
        <v>797</v>
      </c>
      <c r="AU73" s="80">
        <v>0</v>
      </c>
      <c r="AV73" s="80">
        <v>0</v>
      </c>
      <c r="AW73" s="16">
        <v>0</v>
      </c>
      <c r="AX73" s="88">
        <v>45293</v>
      </c>
      <c r="AY73" s="80">
        <f t="shared" si="3"/>
        <v>797</v>
      </c>
      <c r="AZ73" s="80">
        <v>0</v>
      </c>
      <c r="BA73" s="80" t="s">
        <v>73</v>
      </c>
      <c r="BB73" s="80" t="s">
        <v>87</v>
      </c>
      <c r="BC73" s="80" t="s">
        <v>87</v>
      </c>
      <c r="BD73" s="80" t="s">
        <v>94</v>
      </c>
      <c r="BE73" s="80" t="s">
        <v>94</v>
      </c>
      <c r="BF73" s="80" t="s">
        <v>94</v>
      </c>
      <c r="BG73" s="80" t="s">
        <v>94</v>
      </c>
      <c r="BH73" s="80" t="s">
        <v>94</v>
      </c>
      <c r="BI73" s="89"/>
    </row>
    <row r="74" spans="1:61" ht="36.75">
      <c r="A74" s="80">
        <v>73</v>
      </c>
      <c r="B74" s="103" t="s">
        <v>1057</v>
      </c>
      <c r="C74" s="103" t="s">
        <v>1074</v>
      </c>
      <c r="D74" s="103" t="s">
        <v>1139</v>
      </c>
      <c r="E74" s="103" t="s">
        <v>1177</v>
      </c>
      <c r="F74" s="103">
        <v>0.22539999999999999</v>
      </c>
      <c r="G74" s="103" t="s">
        <v>1175</v>
      </c>
      <c r="H74" s="103" t="s">
        <v>87</v>
      </c>
      <c r="I74" s="103" t="s">
        <v>85</v>
      </c>
      <c r="J74" s="103" t="s">
        <v>73</v>
      </c>
      <c r="K74" s="104">
        <v>1</v>
      </c>
      <c r="L74" s="81">
        <v>44496</v>
      </c>
      <c r="M74" s="80" t="s">
        <v>61</v>
      </c>
      <c r="N74" s="80" t="s">
        <v>337</v>
      </c>
      <c r="O74" s="80" t="s">
        <v>63</v>
      </c>
      <c r="P74" s="80">
        <v>76</v>
      </c>
      <c r="Q74" s="80">
        <v>0</v>
      </c>
      <c r="R74" s="90">
        <v>35</v>
      </c>
      <c r="S74" s="90" t="s">
        <v>247</v>
      </c>
      <c r="T74" s="90" t="s">
        <v>317</v>
      </c>
      <c r="U74" s="90" t="s">
        <v>68</v>
      </c>
      <c r="V74" s="90" t="s">
        <v>69</v>
      </c>
      <c r="W74" s="90" t="s">
        <v>556</v>
      </c>
      <c r="X74" s="90" t="s">
        <v>94</v>
      </c>
      <c r="Y74" s="90" t="s">
        <v>523</v>
      </c>
      <c r="Z74" s="90" t="s">
        <v>523</v>
      </c>
      <c r="AA74" s="90" t="s">
        <v>73</v>
      </c>
      <c r="AB74" s="90" t="s">
        <v>697</v>
      </c>
      <c r="AC74" s="111">
        <v>3</v>
      </c>
      <c r="AD74" s="90" t="s">
        <v>73</v>
      </c>
      <c r="AE74" s="83">
        <v>44496</v>
      </c>
      <c r="AF74" s="90" t="s">
        <v>185</v>
      </c>
      <c r="AG74" s="121">
        <v>0</v>
      </c>
      <c r="AH74" s="108" t="s">
        <v>691</v>
      </c>
      <c r="AI74" s="90" t="s">
        <v>587</v>
      </c>
      <c r="AJ74" s="91" t="s">
        <v>765</v>
      </c>
      <c r="AK74" s="90" t="s">
        <v>587</v>
      </c>
      <c r="AL74" s="84" t="s">
        <v>84</v>
      </c>
      <c r="AM74" s="80" t="s">
        <v>745</v>
      </c>
      <c r="AN74" s="80" t="s">
        <v>94</v>
      </c>
      <c r="AO74" s="80" t="s">
        <v>746</v>
      </c>
      <c r="AP74" s="80">
        <v>24.95</v>
      </c>
      <c r="AQ74" s="84" t="s">
        <v>510</v>
      </c>
      <c r="AR74" s="83" t="s">
        <v>94</v>
      </c>
      <c r="AS74" s="88">
        <v>45286</v>
      </c>
      <c r="AT74" s="80">
        <f t="shared" si="5"/>
        <v>790</v>
      </c>
      <c r="AU74" s="80">
        <v>0</v>
      </c>
      <c r="AV74" s="80">
        <v>0</v>
      </c>
      <c r="AW74" s="16">
        <v>0</v>
      </c>
      <c r="AX74" s="88">
        <v>45295</v>
      </c>
      <c r="AY74" s="80">
        <f t="shared" si="3"/>
        <v>799</v>
      </c>
      <c r="AZ74" s="80">
        <v>0</v>
      </c>
      <c r="BA74" s="80" t="s">
        <v>73</v>
      </c>
      <c r="BB74" s="80" t="s">
        <v>73</v>
      </c>
      <c r="BC74" s="80" t="s">
        <v>87</v>
      </c>
      <c r="BD74" s="80" t="s">
        <v>94</v>
      </c>
      <c r="BE74" s="80" t="s">
        <v>654</v>
      </c>
      <c r="BF74" s="80" t="s">
        <v>655</v>
      </c>
      <c r="BG74" s="80" t="s">
        <v>656</v>
      </c>
      <c r="BH74" s="80" t="s">
        <v>657</v>
      </c>
      <c r="BI74" s="89"/>
    </row>
    <row r="75" spans="1:61">
      <c r="A75" s="80">
        <v>74</v>
      </c>
      <c r="B75" s="103" t="s">
        <v>1058</v>
      </c>
      <c r="C75" s="103" t="s">
        <v>1074</v>
      </c>
      <c r="D75" s="103" t="s">
        <v>1140</v>
      </c>
      <c r="E75" s="103" t="s">
        <v>1177</v>
      </c>
      <c r="F75" s="103">
        <v>0</v>
      </c>
      <c r="G75" s="103" t="s">
        <v>523</v>
      </c>
      <c r="H75" s="103" t="s">
        <v>85</v>
      </c>
      <c r="I75" s="103" t="s">
        <v>87</v>
      </c>
      <c r="J75" s="103" t="s">
        <v>87</v>
      </c>
      <c r="K75" s="104">
        <v>1</v>
      </c>
      <c r="L75" s="81">
        <v>44475</v>
      </c>
      <c r="M75" s="80" t="s">
        <v>61</v>
      </c>
      <c r="N75" s="80" t="s">
        <v>62</v>
      </c>
      <c r="O75" s="80" t="s">
        <v>63</v>
      </c>
      <c r="P75" s="80">
        <v>60</v>
      </c>
      <c r="Q75" s="80">
        <v>0</v>
      </c>
      <c r="R75" s="90">
        <v>35</v>
      </c>
      <c r="S75" s="90" t="s">
        <v>65</v>
      </c>
      <c r="T75" s="90" t="s">
        <v>67</v>
      </c>
      <c r="U75" s="90" t="s">
        <v>68</v>
      </c>
      <c r="V75" s="90" t="s">
        <v>69</v>
      </c>
      <c r="W75" s="90" t="s">
        <v>767</v>
      </c>
      <c r="X75" s="90"/>
      <c r="Y75" s="90" t="s">
        <v>523</v>
      </c>
      <c r="Z75" s="90" t="s">
        <v>523</v>
      </c>
      <c r="AA75" s="90" t="s">
        <v>73</v>
      </c>
      <c r="AB75" s="90" t="s">
        <v>768</v>
      </c>
      <c r="AC75" s="111">
        <v>4</v>
      </c>
      <c r="AD75" s="90" t="s">
        <v>73</v>
      </c>
      <c r="AE75" s="83">
        <v>44475</v>
      </c>
      <c r="AF75" s="90" t="s">
        <v>163</v>
      </c>
      <c r="AG75" s="121">
        <v>1</v>
      </c>
      <c r="AH75" s="108" t="s">
        <v>770</v>
      </c>
      <c r="AI75" s="90" t="s">
        <v>81</v>
      </c>
      <c r="AJ75" s="91" t="s">
        <v>771</v>
      </c>
      <c r="AK75" s="90" t="s">
        <v>66</v>
      </c>
      <c r="AL75" s="84" t="s">
        <v>507</v>
      </c>
      <c r="AM75" s="80" t="s">
        <v>745</v>
      </c>
      <c r="AN75" s="80" t="s">
        <v>94</v>
      </c>
      <c r="AO75" s="80" t="s">
        <v>772</v>
      </c>
      <c r="AP75" s="80">
        <v>27.89</v>
      </c>
      <c r="AQ75" s="84" t="s">
        <v>85</v>
      </c>
      <c r="AR75" s="83">
        <v>43879</v>
      </c>
      <c r="AS75" s="87">
        <v>45194</v>
      </c>
      <c r="AT75" s="80">
        <f t="shared" si="5"/>
        <v>719</v>
      </c>
      <c r="AU75" s="80">
        <v>1</v>
      </c>
      <c r="AV75" s="80">
        <v>0.40981735159817401</v>
      </c>
      <c r="AW75" s="16">
        <v>0</v>
      </c>
      <c r="AX75" s="88">
        <v>45251</v>
      </c>
      <c r="AY75" s="80">
        <f t="shared" si="3"/>
        <v>776</v>
      </c>
      <c r="AZ75" s="80">
        <v>0</v>
      </c>
      <c r="BA75" s="80" t="s">
        <v>73</v>
      </c>
      <c r="BB75" s="80" t="s">
        <v>87</v>
      </c>
      <c r="BC75" s="80" t="s">
        <v>87</v>
      </c>
      <c r="BD75" s="80" t="s">
        <v>94</v>
      </c>
      <c r="BE75" s="80" t="s">
        <v>654</v>
      </c>
      <c r="BF75" s="80" t="s">
        <v>655</v>
      </c>
      <c r="BG75" s="80" t="s">
        <v>656</v>
      </c>
      <c r="BH75" s="80" t="s">
        <v>657</v>
      </c>
      <c r="BI75" s="89"/>
    </row>
    <row r="76" spans="1:61" ht="36.75">
      <c r="A76" s="80">
        <v>75</v>
      </c>
      <c r="B76" s="114" t="s">
        <v>773</v>
      </c>
      <c r="C76" s="103" t="s">
        <v>1074</v>
      </c>
      <c r="D76" s="103" t="s">
        <v>1141</v>
      </c>
      <c r="E76" s="103" t="s">
        <v>1177</v>
      </c>
      <c r="F76" s="103">
        <v>4.2290000000000001E-2</v>
      </c>
      <c r="G76" s="103" t="s">
        <v>1175</v>
      </c>
      <c r="H76" s="103" t="s">
        <v>73</v>
      </c>
      <c r="I76" s="103" t="s">
        <v>85</v>
      </c>
      <c r="J76" s="103" t="s">
        <v>73</v>
      </c>
      <c r="K76" s="115">
        <v>1</v>
      </c>
      <c r="L76" s="116">
        <v>44620</v>
      </c>
      <c r="M76" s="80"/>
      <c r="N76" s="80" t="s">
        <v>337</v>
      </c>
      <c r="O76" s="80" t="s">
        <v>63</v>
      </c>
      <c r="P76" s="80">
        <v>77</v>
      </c>
      <c r="Q76" s="80">
        <v>0</v>
      </c>
      <c r="R76" s="90">
        <v>31.8</v>
      </c>
      <c r="S76" s="90" t="s">
        <v>65</v>
      </c>
      <c r="T76" s="90" t="s">
        <v>774</v>
      </c>
      <c r="U76" s="90" t="s">
        <v>775</v>
      </c>
      <c r="V76" s="90" t="s">
        <v>776</v>
      </c>
      <c r="W76" s="90" t="s">
        <v>777</v>
      </c>
      <c r="X76" s="90"/>
      <c r="Y76" s="90"/>
      <c r="Z76" s="90"/>
      <c r="AA76" s="90" t="s">
        <v>85</v>
      </c>
      <c r="AB76" s="90" t="s">
        <v>779</v>
      </c>
      <c r="AC76" s="111">
        <v>2</v>
      </c>
      <c r="AD76" s="90" t="s">
        <v>85</v>
      </c>
      <c r="AE76" s="83">
        <v>44620</v>
      </c>
      <c r="AF76" s="90" t="s">
        <v>781</v>
      </c>
      <c r="AG76" s="121">
        <v>0</v>
      </c>
      <c r="AH76" s="108" t="s">
        <v>640</v>
      </c>
      <c r="AI76" s="90" t="s">
        <v>188</v>
      </c>
      <c r="AJ76" s="91" t="s">
        <v>783</v>
      </c>
      <c r="AK76" s="90" t="s">
        <v>66</v>
      </c>
      <c r="AL76" s="84" t="s">
        <v>84</v>
      </c>
      <c r="AM76" s="80" t="s">
        <v>85</v>
      </c>
      <c r="AN76" s="80">
        <v>48</v>
      </c>
      <c r="AO76" s="80" t="s">
        <v>87</v>
      </c>
      <c r="AP76" s="80">
        <v>26.19</v>
      </c>
      <c r="AQ76" s="84" t="s">
        <v>85</v>
      </c>
      <c r="AR76" s="83">
        <v>44757</v>
      </c>
      <c r="AS76" s="87">
        <v>45145</v>
      </c>
      <c r="AT76" s="80">
        <f t="shared" si="5"/>
        <v>525</v>
      </c>
      <c r="AU76" s="80">
        <v>1</v>
      </c>
      <c r="AV76" s="80"/>
      <c r="AW76" s="16" t="s">
        <v>85</v>
      </c>
      <c r="AX76" s="83">
        <v>45165</v>
      </c>
      <c r="AY76" s="80">
        <f t="shared" ref="AY76:AY107" si="6">AX76-AE76</f>
        <v>545</v>
      </c>
      <c r="AZ76" s="80">
        <v>1</v>
      </c>
      <c r="BA76" s="80" t="s">
        <v>85</v>
      </c>
      <c r="BB76" s="80" t="s">
        <v>85</v>
      </c>
      <c r="BC76" s="80" t="s">
        <v>86</v>
      </c>
      <c r="BD76" s="80" t="s">
        <v>94</v>
      </c>
      <c r="BE76" s="80" t="s">
        <v>94</v>
      </c>
      <c r="BF76" s="80" t="s">
        <v>94</v>
      </c>
      <c r="BG76" s="80" t="s">
        <v>94</v>
      </c>
      <c r="BH76" s="80" t="s">
        <v>94</v>
      </c>
      <c r="BI76" s="89"/>
    </row>
    <row r="77" spans="1:61">
      <c r="A77" s="80">
        <v>76</v>
      </c>
      <c r="B77" s="80" t="s">
        <v>785</v>
      </c>
      <c r="C77" s="103" t="s">
        <v>1074</v>
      </c>
      <c r="D77" s="103" t="s">
        <v>1142</v>
      </c>
      <c r="E77" s="103" t="s">
        <v>1177</v>
      </c>
      <c r="F77" s="103">
        <v>1.6240000000000001E-2</v>
      </c>
      <c r="G77" s="103" t="s">
        <v>523</v>
      </c>
      <c r="H77" s="103" t="s">
        <v>73</v>
      </c>
      <c r="I77" s="103" t="s">
        <v>85</v>
      </c>
      <c r="J77" s="103" t="s">
        <v>73</v>
      </c>
      <c r="K77" s="115">
        <v>1</v>
      </c>
      <c r="L77" s="81">
        <v>44599</v>
      </c>
      <c r="M77" s="80" t="s">
        <v>786</v>
      </c>
      <c r="N77" s="80" t="s">
        <v>787</v>
      </c>
      <c r="O77" s="80" t="s">
        <v>63</v>
      </c>
      <c r="P77" s="80">
        <v>74</v>
      </c>
      <c r="Q77" s="80">
        <v>0</v>
      </c>
      <c r="R77" s="90">
        <v>33.799999999999997</v>
      </c>
      <c r="S77" s="90" t="s">
        <v>65</v>
      </c>
      <c r="T77" s="90" t="s">
        <v>453</v>
      </c>
      <c r="U77" s="90" t="s">
        <v>292</v>
      </c>
      <c r="V77" s="90" t="s">
        <v>143</v>
      </c>
      <c r="W77" s="90" t="s">
        <v>788</v>
      </c>
      <c r="X77" s="90" t="s">
        <v>94</v>
      </c>
      <c r="Y77" s="90"/>
      <c r="Z77" s="90"/>
      <c r="AA77" s="90" t="s">
        <v>85</v>
      </c>
      <c r="AB77" s="90" t="s">
        <v>790</v>
      </c>
      <c r="AC77" s="111">
        <v>4</v>
      </c>
      <c r="AD77" s="90" t="s">
        <v>85</v>
      </c>
      <c r="AE77" s="83">
        <v>44629</v>
      </c>
      <c r="AF77" s="90" t="s">
        <v>794</v>
      </c>
      <c r="AG77" s="121">
        <v>1</v>
      </c>
      <c r="AH77" s="108" t="s">
        <v>795</v>
      </c>
      <c r="AI77" s="90" t="s">
        <v>94</v>
      </c>
      <c r="AJ77" s="91" t="s">
        <v>796</v>
      </c>
      <c r="AK77" s="90" t="s">
        <v>66</v>
      </c>
      <c r="AL77" s="84" t="s">
        <v>66</v>
      </c>
      <c r="AM77" s="80" t="s">
        <v>797</v>
      </c>
      <c r="AN77" s="80">
        <v>20</v>
      </c>
      <c r="AO77" s="80" t="s">
        <v>86</v>
      </c>
      <c r="AP77" s="80">
        <v>25.5</v>
      </c>
      <c r="AQ77" s="84" t="s">
        <v>86</v>
      </c>
      <c r="AR77" s="83" t="s">
        <v>94</v>
      </c>
      <c r="AS77" s="87">
        <v>45020</v>
      </c>
      <c r="AT77" s="89">
        <f t="shared" si="5"/>
        <v>391</v>
      </c>
      <c r="AU77" s="80">
        <v>0</v>
      </c>
      <c r="AV77" s="80">
        <v>0</v>
      </c>
      <c r="AW77" s="16" t="s">
        <v>86</v>
      </c>
      <c r="AX77" s="83">
        <v>45294</v>
      </c>
      <c r="AY77" s="89">
        <f t="shared" si="6"/>
        <v>665</v>
      </c>
      <c r="AZ77" s="80">
        <v>0</v>
      </c>
      <c r="BA77" s="80" t="s">
        <v>85</v>
      </c>
      <c r="BB77" s="80" t="s">
        <v>85</v>
      </c>
      <c r="BC77" s="80" t="s">
        <v>86</v>
      </c>
      <c r="BD77" s="80" t="s">
        <v>94</v>
      </c>
      <c r="BE77" s="80" t="s">
        <v>94</v>
      </c>
      <c r="BF77" s="80" t="s">
        <v>94</v>
      </c>
      <c r="BG77" s="80" t="s">
        <v>94</v>
      </c>
      <c r="BH77" s="80" t="s">
        <v>94</v>
      </c>
      <c r="BI77" s="80"/>
    </row>
    <row r="78" spans="1:61">
      <c r="A78" s="80">
        <v>77</v>
      </c>
      <c r="B78" s="80" t="s">
        <v>799</v>
      </c>
      <c r="C78" s="103" t="s">
        <v>1074</v>
      </c>
      <c r="D78" s="103" t="s">
        <v>1143</v>
      </c>
      <c r="E78" s="103" t="s">
        <v>1177</v>
      </c>
      <c r="F78" s="103">
        <v>0</v>
      </c>
      <c r="G78" s="103" t="s">
        <v>1175</v>
      </c>
      <c r="H78" s="103" t="s">
        <v>73</v>
      </c>
      <c r="I78" s="103" t="s">
        <v>85</v>
      </c>
      <c r="J78" s="103" t="s">
        <v>73</v>
      </c>
      <c r="K78" s="115">
        <v>1</v>
      </c>
      <c r="L78" s="117">
        <v>44687</v>
      </c>
      <c r="M78" s="80" t="s">
        <v>800</v>
      </c>
      <c r="N78" s="80" t="s">
        <v>787</v>
      </c>
      <c r="O78" s="80" t="s">
        <v>90</v>
      </c>
      <c r="P78" s="80">
        <v>63</v>
      </c>
      <c r="Q78" s="80">
        <v>0</v>
      </c>
      <c r="R78" s="90">
        <v>32.9</v>
      </c>
      <c r="S78" s="90" t="s">
        <v>65</v>
      </c>
      <c r="T78" s="90" t="s">
        <v>67</v>
      </c>
      <c r="U78" s="90" t="s">
        <v>292</v>
      </c>
      <c r="V78" s="90" t="s">
        <v>143</v>
      </c>
      <c r="W78" s="90" t="s">
        <v>801</v>
      </c>
      <c r="X78" s="90" t="s">
        <v>94</v>
      </c>
      <c r="Z78" s="90"/>
      <c r="AA78" s="90" t="s">
        <v>85</v>
      </c>
      <c r="AB78" s="90" t="s">
        <v>803</v>
      </c>
      <c r="AC78" s="111">
        <v>3</v>
      </c>
      <c r="AD78" s="90" t="s">
        <v>85</v>
      </c>
      <c r="AE78" s="83">
        <v>44687</v>
      </c>
      <c r="AF78" s="90" t="s">
        <v>805</v>
      </c>
      <c r="AG78" s="121">
        <v>1</v>
      </c>
      <c r="AH78" s="108" t="s">
        <v>795</v>
      </c>
      <c r="AI78" s="90" t="s">
        <v>94</v>
      </c>
      <c r="AJ78" s="90" t="s">
        <v>66</v>
      </c>
      <c r="AK78" s="90" t="s">
        <v>94</v>
      </c>
      <c r="AL78" s="90" t="s">
        <v>94</v>
      </c>
      <c r="AM78" s="80" t="s">
        <v>85</v>
      </c>
      <c r="AN78" s="80">
        <v>1</v>
      </c>
      <c r="AO78" s="80" t="s">
        <v>85</v>
      </c>
      <c r="AP78" s="80">
        <v>28.49</v>
      </c>
      <c r="AQ78" s="84" t="s">
        <v>86</v>
      </c>
      <c r="AR78" s="83" t="s">
        <v>94</v>
      </c>
      <c r="AS78" s="87">
        <v>45187</v>
      </c>
      <c r="AT78" s="89">
        <f t="shared" si="5"/>
        <v>500</v>
      </c>
      <c r="AU78" s="80">
        <v>0</v>
      </c>
      <c r="AV78" s="80">
        <v>0</v>
      </c>
      <c r="AW78" s="16" t="s">
        <v>86</v>
      </c>
      <c r="AX78" s="83">
        <v>45296</v>
      </c>
      <c r="AY78" s="89">
        <f t="shared" si="6"/>
        <v>609</v>
      </c>
      <c r="AZ78" s="80">
        <v>0</v>
      </c>
      <c r="BA78" s="80" t="s">
        <v>85</v>
      </c>
      <c r="BB78" s="80" t="s">
        <v>85</v>
      </c>
      <c r="BC78" s="80" t="s">
        <v>86</v>
      </c>
      <c r="BD78" s="80" t="s">
        <v>94</v>
      </c>
      <c r="BE78" s="80" t="s">
        <v>94</v>
      </c>
      <c r="BF78" s="80" t="s">
        <v>94</v>
      </c>
      <c r="BG78" s="80" t="s">
        <v>94</v>
      </c>
      <c r="BH78" s="80" t="s">
        <v>94</v>
      </c>
      <c r="BI78" s="80"/>
    </row>
    <row r="79" spans="1:61">
      <c r="A79" s="80">
        <v>78</v>
      </c>
      <c r="B79" s="80" t="s">
        <v>806</v>
      </c>
      <c r="C79" s="103" t="s">
        <v>320</v>
      </c>
      <c r="D79" s="103" t="e">
        <v>#N/A</v>
      </c>
      <c r="E79" s="103" t="e">
        <v>#N/A</v>
      </c>
      <c r="F79" s="103" t="e">
        <v>#N/A</v>
      </c>
      <c r="G79" s="103" t="s">
        <v>523</v>
      </c>
      <c r="H79" s="103" t="s">
        <v>73</v>
      </c>
      <c r="I79" s="103" t="s">
        <v>85</v>
      </c>
      <c r="J79" s="103" t="s">
        <v>73</v>
      </c>
      <c r="K79" s="115">
        <v>1</v>
      </c>
      <c r="L79" s="117">
        <v>44733</v>
      </c>
      <c r="M79" s="80" t="s">
        <v>800</v>
      </c>
      <c r="N79" s="80" t="s">
        <v>787</v>
      </c>
      <c r="O79" s="80" t="s">
        <v>90</v>
      </c>
      <c r="P79" s="80">
        <v>67</v>
      </c>
      <c r="Q79" s="80">
        <v>0</v>
      </c>
      <c r="R79" s="90">
        <v>39</v>
      </c>
      <c r="S79" s="90" t="s">
        <v>807</v>
      </c>
      <c r="T79" s="90" t="s">
        <v>67</v>
      </c>
      <c r="U79" s="90" t="s">
        <v>292</v>
      </c>
      <c r="V79" s="90" t="s">
        <v>143</v>
      </c>
      <c r="W79" s="90" t="s">
        <v>808</v>
      </c>
      <c r="X79" s="90"/>
      <c r="Y79" s="90"/>
      <c r="Z79" s="90"/>
      <c r="AA79" s="90" t="s">
        <v>85</v>
      </c>
      <c r="AB79" s="90" t="s">
        <v>809</v>
      </c>
      <c r="AC79" s="111">
        <v>4</v>
      </c>
      <c r="AD79" s="90" t="s">
        <v>85</v>
      </c>
      <c r="AE79" s="83">
        <v>44733</v>
      </c>
      <c r="AF79" s="90" t="s">
        <v>811</v>
      </c>
      <c r="AG79" s="121">
        <v>0</v>
      </c>
      <c r="AH79" s="108" t="s">
        <v>812</v>
      </c>
      <c r="AI79" s="90" t="s">
        <v>66</v>
      </c>
      <c r="AJ79" s="91" t="s">
        <v>66</v>
      </c>
      <c r="AK79" s="90" t="s">
        <v>94</v>
      </c>
      <c r="AL79" s="84" t="s">
        <v>813</v>
      </c>
      <c r="AM79" s="80" t="s">
        <v>85</v>
      </c>
      <c r="AN79" s="80" t="s">
        <v>814</v>
      </c>
      <c r="AO79" s="80" t="s">
        <v>86</v>
      </c>
      <c r="AP79" s="80">
        <v>43</v>
      </c>
      <c r="AQ79" s="84" t="s">
        <v>86</v>
      </c>
      <c r="AR79" s="83" t="s">
        <v>94</v>
      </c>
      <c r="AS79" s="87">
        <v>45208</v>
      </c>
      <c r="AT79" s="89">
        <f t="shared" si="5"/>
        <v>475</v>
      </c>
      <c r="AU79" s="80">
        <v>0</v>
      </c>
      <c r="AV79" s="80">
        <v>0</v>
      </c>
      <c r="AW79" s="16" t="s">
        <v>86</v>
      </c>
      <c r="AX79" s="83">
        <v>45223</v>
      </c>
      <c r="AY79" s="89">
        <f t="shared" si="6"/>
        <v>490</v>
      </c>
      <c r="AZ79" s="80">
        <v>0</v>
      </c>
      <c r="BA79" s="80" t="s">
        <v>85</v>
      </c>
      <c r="BB79" s="80" t="s">
        <v>85</v>
      </c>
      <c r="BC79" s="80" t="s">
        <v>86</v>
      </c>
      <c r="BD79" s="80" t="s">
        <v>94</v>
      </c>
      <c r="BE79" s="80" t="s">
        <v>94</v>
      </c>
      <c r="BF79" s="80" t="s">
        <v>94</v>
      </c>
      <c r="BG79" s="80" t="s">
        <v>94</v>
      </c>
      <c r="BH79" s="80" t="s">
        <v>94</v>
      </c>
      <c r="BI79" s="80"/>
    </row>
    <row r="80" spans="1:61">
      <c r="A80" s="80">
        <v>79</v>
      </c>
      <c r="B80" s="80" t="s">
        <v>815</v>
      </c>
      <c r="C80" s="103" t="s">
        <v>1074</v>
      </c>
      <c r="D80" s="103" t="s">
        <v>1144</v>
      </c>
      <c r="E80" s="103" t="s">
        <v>1179</v>
      </c>
      <c r="F80" s="103">
        <v>4.7E-2</v>
      </c>
      <c r="G80" s="103" t="s">
        <v>1175</v>
      </c>
      <c r="H80" s="103" t="s">
        <v>87</v>
      </c>
      <c r="I80" s="103" t="s">
        <v>87</v>
      </c>
      <c r="J80" s="103" t="s">
        <v>73</v>
      </c>
      <c r="K80" s="115">
        <v>0</v>
      </c>
      <c r="L80" s="81">
        <v>44733</v>
      </c>
      <c r="M80" s="80" t="s">
        <v>800</v>
      </c>
      <c r="N80" s="80" t="s">
        <v>787</v>
      </c>
      <c r="O80" s="80" t="s">
        <v>90</v>
      </c>
      <c r="P80" s="80">
        <v>73</v>
      </c>
      <c r="Q80" s="80">
        <v>0</v>
      </c>
      <c r="R80" s="90">
        <v>29.9</v>
      </c>
      <c r="S80" s="90" t="s">
        <v>65</v>
      </c>
      <c r="T80" s="90" t="s">
        <v>258</v>
      </c>
      <c r="U80" s="90" t="s">
        <v>292</v>
      </c>
      <c r="V80" s="90" t="s">
        <v>143</v>
      </c>
      <c r="W80" s="90" t="s">
        <v>788</v>
      </c>
      <c r="Y80" s="90"/>
      <c r="Z80" s="90"/>
      <c r="AA80" s="90" t="s">
        <v>86</v>
      </c>
      <c r="AB80" s="90" t="s">
        <v>94</v>
      </c>
      <c r="AC80" s="90" t="s">
        <v>94</v>
      </c>
      <c r="AD80" s="90" t="s">
        <v>94</v>
      </c>
      <c r="AE80" s="83">
        <v>44732</v>
      </c>
      <c r="AF80" s="90" t="s">
        <v>817</v>
      </c>
      <c r="AG80" s="121">
        <v>0</v>
      </c>
      <c r="AH80" s="108" t="s">
        <v>394</v>
      </c>
      <c r="AI80" s="90" t="s">
        <v>66</v>
      </c>
      <c r="AJ80" s="91" t="s">
        <v>66</v>
      </c>
      <c r="AK80" s="90" t="s">
        <v>94</v>
      </c>
      <c r="AL80" s="84" t="s">
        <v>813</v>
      </c>
      <c r="AM80" s="80" t="s">
        <v>85</v>
      </c>
      <c r="AN80" s="80">
        <v>30</v>
      </c>
      <c r="AO80" s="80" t="s">
        <v>818</v>
      </c>
      <c r="AP80" s="80">
        <v>34</v>
      </c>
      <c r="AQ80" s="84" t="s">
        <v>86</v>
      </c>
      <c r="AR80" s="83" t="s">
        <v>94</v>
      </c>
      <c r="AS80" s="87">
        <v>45057</v>
      </c>
      <c r="AT80" s="89">
        <f t="shared" si="5"/>
        <v>325</v>
      </c>
      <c r="AU80" s="80">
        <v>0</v>
      </c>
      <c r="AV80" s="80">
        <v>0</v>
      </c>
      <c r="AW80" s="16" t="s">
        <v>86</v>
      </c>
      <c r="AX80" s="83">
        <v>45251</v>
      </c>
      <c r="AY80" s="89">
        <f t="shared" si="6"/>
        <v>519</v>
      </c>
      <c r="AZ80" s="80">
        <v>0</v>
      </c>
      <c r="BA80" s="80" t="s">
        <v>85</v>
      </c>
      <c r="BB80" s="80" t="s">
        <v>85</v>
      </c>
      <c r="BC80" s="80" t="s">
        <v>86</v>
      </c>
      <c r="BD80" s="80" t="s">
        <v>94</v>
      </c>
      <c r="BE80" s="80" t="s">
        <v>94</v>
      </c>
      <c r="BF80" s="80" t="s">
        <v>94</v>
      </c>
      <c r="BG80" s="80" t="s">
        <v>94</v>
      </c>
      <c r="BH80" s="80" t="s">
        <v>94</v>
      </c>
      <c r="BI80" s="80"/>
    </row>
    <row r="81" spans="1:61">
      <c r="A81" s="80">
        <v>80</v>
      </c>
      <c r="B81" s="80" t="s">
        <v>819</v>
      </c>
      <c r="C81" s="103" t="s">
        <v>1074</v>
      </c>
      <c r="D81" s="103" t="s">
        <v>1145</v>
      </c>
      <c r="E81" s="103" t="s">
        <v>1177</v>
      </c>
      <c r="F81" s="103">
        <v>0.12239999999999999</v>
      </c>
      <c r="G81" s="103" t="s">
        <v>1175</v>
      </c>
      <c r="H81" s="103" t="s">
        <v>73</v>
      </c>
      <c r="I81" s="103" t="s">
        <v>85</v>
      </c>
      <c r="J81" s="103" t="s">
        <v>73</v>
      </c>
      <c r="K81" s="115">
        <v>0</v>
      </c>
      <c r="L81" s="81">
        <v>44734</v>
      </c>
      <c r="M81" s="80" t="s">
        <v>800</v>
      </c>
      <c r="N81" s="80" t="s">
        <v>787</v>
      </c>
      <c r="O81" s="80" t="s">
        <v>90</v>
      </c>
      <c r="P81" s="80">
        <v>71</v>
      </c>
      <c r="Q81" s="80">
        <v>0</v>
      </c>
      <c r="R81" s="90">
        <v>26</v>
      </c>
      <c r="S81" s="90" t="s">
        <v>820</v>
      </c>
      <c r="T81" s="90" t="s">
        <v>258</v>
      </c>
      <c r="U81" s="90" t="s">
        <v>292</v>
      </c>
      <c r="V81" s="90" t="s">
        <v>143</v>
      </c>
      <c r="W81" s="90" t="s">
        <v>788</v>
      </c>
      <c r="X81" s="90"/>
      <c r="Y81" s="90"/>
      <c r="Z81" s="90"/>
      <c r="AA81" s="90" t="s">
        <v>85</v>
      </c>
      <c r="AB81" s="90" t="s">
        <v>822</v>
      </c>
      <c r="AC81" s="111">
        <v>4</v>
      </c>
      <c r="AD81" s="90" t="s">
        <v>85</v>
      </c>
      <c r="AE81" s="83">
        <v>44734</v>
      </c>
      <c r="AF81" s="90" t="s">
        <v>824</v>
      </c>
      <c r="AG81" s="121">
        <v>0</v>
      </c>
      <c r="AH81" s="108" t="s">
        <v>656</v>
      </c>
      <c r="AI81" s="90" t="s">
        <v>85</v>
      </c>
      <c r="AJ81" s="91" t="s">
        <v>66</v>
      </c>
      <c r="AK81" s="90" t="s">
        <v>66</v>
      </c>
      <c r="AL81" s="84" t="s">
        <v>813</v>
      </c>
      <c r="AM81" s="80" t="s">
        <v>86</v>
      </c>
      <c r="AN81" s="80" t="s">
        <v>94</v>
      </c>
      <c r="AO81" s="80" t="s">
        <v>86</v>
      </c>
      <c r="AP81" s="80">
        <v>23</v>
      </c>
      <c r="AQ81" s="84" t="s">
        <v>86</v>
      </c>
      <c r="AR81" s="83" t="s">
        <v>94</v>
      </c>
      <c r="AS81" s="87">
        <v>45216</v>
      </c>
      <c r="AT81" s="89">
        <f t="shared" si="5"/>
        <v>482</v>
      </c>
      <c r="AU81" s="80">
        <v>0</v>
      </c>
      <c r="AV81" s="80">
        <v>0</v>
      </c>
      <c r="AW81" s="16" t="s">
        <v>86</v>
      </c>
      <c r="AX81" s="83">
        <v>45295</v>
      </c>
      <c r="AY81" s="89">
        <f t="shared" si="6"/>
        <v>561</v>
      </c>
      <c r="AZ81" s="80">
        <v>0</v>
      </c>
      <c r="BA81" s="80" t="s">
        <v>85</v>
      </c>
      <c r="BB81" s="80" t="s">
        <v>85</v>
      </c>
      <c r="BC81" s="80" t="s">
        <v>86</v>
      </c>
      <c r="BD81" s="80" t="s">
        <v>94</v>
      </c>
      <c r="BE81" s="80" t="s">
        <v>94</v>
      </c>
      <c r="BF81" s="80" t="s">
        <v>94</v>
      </c>
      <c r="BG81" s="80" t="s">
        <v>94</v>
      </c>
      <c r="BH81" s="80" t="s">
        <v>94</v>
      </c>
      <c r="BI81" s="80"/>
    </row>
    <row r="82" spans="1:61">
      <c r="A82" s="80">
        <v>81</v>
      </c>
      <c r="B82" s="80" t="s">
        <v>825</v>
      </c>
      <c r="C82" s="103" t="s">
        <v>1074</v>
      </c>
      <c r="D82" s="103" t="s">
        <v>1146</v>
      </c>
      <c r="E82" s="103" t="s">
        <v>1179</v>
      </c>
      <c r="F82" s="103">
        <v>0.1293</v>
      </c>
      <c r="G82" s="103" t="s">
        <v>523</v>
      </c>
      <c r="H82" s="103" t="s">
        <v>87</v>
      </c>
      <c r="I82" s="103" t="s">
        <v>87</v>
      </c>
      <c r="J82" s="103" t="s">
        <v>73</v>
      </c>
      <c r="K82" s="115">
        <v>1</v>
      </c>
      <c r="L82" s="118">
        <v>44739</v>
      </c>
      <c r="M82" s="80" t="s">
        <v>800</v>
      </c>
      <c r="N82" s="80" t="s">
        <v>787</v>
      </c>
      <c r="O82" s="80" t="s">
        <v>63</v>
      </c>
      <c r="P82" s="80">
        <v>75</v>
      </c>
      <c r="Q82" s="80">
        <v>2</v>
      </c>
      <c r="R82" s="90"/>
      <c r="S82" s="90" t="s">
        <v>820</v>
      </c>
      <c r="T82" s="90" t="s">
        <v>67</v>
      </c>
      <c r="U82" s="90" t="s">
        <v>292</v>
      </c>
      <c r="V82" s="90" t="s">
        <v>143</v>
      </c>
      <c r="W82" s="90" t="s">
        <v>826</v>
      </c>
      <c r="X82" s="90"/>
      <c r="Y82" s="90"/>
      <c r="Z82" s="90"/>
      <c r="AA82" s="90" t="s">
        <v>86</v>
      </c>
      <c r="AB82" s="90"/>
      <c r="AC82" s="111"/>
      <c r="AD82" s="90"/>
      <c r="AE82" s="83">
        <v>44739</v>
      </c>
      <c r="AF82" s="90" t="s">
        <v>828</v>
      </c>
      <c r="AG82" s="121">
        <v>0</v>
      </c>
      <c r="AH82" s="108" t="s">
        <v>829</v>
      </c>
      <c r="AI82" s="90" t="s">
        <v>85</v>
      </c>
      <c r="AJ82" s="91">
        <v>7.1428571428571425E-2</v>
      </c>
      <c r="AK82" s="90" t="s">
        <v>86</v>
      </c>
      <c r="AL82" s="84" t="s">
        <v>813</v>
      </c>
      <c r="AM82" s="80" t="s">
        <v>86</v>
      </c>
      <c r="AN82" s="80" t="s">
        <v>94</v>
      </c>
      <c r="AO82" s="80" t="s">
        <v>86</v>
      </c>
      <c r="AP82" s="80">
        <v>35</v>
      </c>
      <c r="AQ82" s="84" t="s">
        <v>85</v>
      </c>
      <c r="AR82" s="83">
        <v>44770</v>
      </c>
      <c r="AS82" s="87">
        <v>44855</v>
      </c>
      <c r="AT82" s="89">
        <f t="shared" si="5"/>
        <v>116</v>
      </c>
      <c r="AU82" s="80">
        <v>1</v>
      </c>
      <c r="AV82" s="80">
        <v>1</v>
      </c>
      <c r="AW82" s="16" t="s">
        <v>86</v>
      </c>
      <c r="AX82" s="83">
        <v>45201</v>
      </c>
      <c r="AY82" s="89">
        <f t="shared" si="6"/>
        <v>462</v>
      </c>
      <c r="AZ82" s="80">
        <v>0</v>
      </c>
      <c r="BA82" s="80" t="s">
        <v>85</v>
      </c>
      <c r="BB82" s="80" t="s">
        <v>85</v>
      </c>
      <c r="BC82" s="80" t="s">
        <v>86</v>
      </c>
      <c r="BD82" s="80" t="s">
        <v>94</v>
      </c>
      <c r="BE82" s="80" t="s">
        <v>94</v>
      </c>
      <c r="BF82" s="80" t="s">
        <v>94</v>
      </c>
      <c r="BG82" s="80" t="s">
        <v>94</v>
      </c>
      <c r="BH82" s="80" t="s">
        <v>94</v>
      </c>
      <c r="BI82" s="80"/>
    </row>
    <row r="83" spans="1:61">
      <c r="A83" s="80">
        <v>82</v>
      </c>
      <c r="B83" s="80" t="s">
        <v>830</v>
      </c>
      <c r="C83" s="103" t="s">
        <v>1074</v>
      </c>
      <c r="D83" s="103" t="s">
        <v>1147</v>
      </c>
      <c r="E83" s="103" t="s">
        <v>1179</v>
      </c>
      <c r="F83" s="103">
        <v>2.4830000000000001E-2</v>
      </c>
      <c r="G83" s="103" t="s">
        <v>523</v>
      </c>
      <c r="H83" s="103" t="s">
        <v>73</v>
      </c>
      <c r="I83" s="103" t="s">
        <v>85</v>
      </c>
      <c r="J83" s="103" t="s">
        <v>73</v>
      </c>
      <c r="K83" s="115">
        <v>1</v>
      </c>
      <c r="L83" s="118">
        <v>44739</v>
      </c>
      <c r="M83" s="80" t="s">
        <v>800</v>
      </c>
      <c r="N83" s="80" t="s">
        <v>787</v>
      </c>
      <c r="O83" s="80" t="s">
        <v>63</v>
      </c>
      <c r="P83" s="80">
        <v>72</v>
      </c>
      <c r="Q83" s="80">
        <v>0</v>
      </c>
      <c r="R83" s="90">
        <v>23.8</v>
      </c>
      <c r="S83" s="90" t="s">
        <v>65</v>
      </c>
      <c r="T83" s="90" t="s">
        <v>67</v>
      </c>
      <c r="U83" s="90" t="s">
        <v>292</v>
      </c>
      <c r="V83" s="90" t="s">
        <v>143</v>
      </c>
      <c r="W83" s="90" t="s">
        <v>831</v>
      </c>
      <c r="X83" s="90"/>
      <c r="Y83" s="90"/>
      <c r="Z83" s="90"/>
      <c r="AA83" s="90" t="s">
        <v>85</v>
      </c>
      <c r="AB83" s="90" t="s">
        <v>833</v>
      </c>
      <c r="AC83" s="111">
        <v>4</v>
      </c>
      <c r="AD83" s="90" t="s">
        <v>85</v>
      </c>
      <c r="AE83" s="83">
        <v>44740</v>
      </c>
      <c r="AF83" s="127" t="s">
        <v>836</v>
      </c>
      <c r="AG83" s="128">
        <v>0</v>
      </c>
      <c r="AH83" s="108" t="s">
        <v>837</v>
      </c>
      <c r="AI83" s="90" t="s">
        <v>86</v>
      </c>
      <c r="AJ83" s="91">
        <v>0</v>
      </c>
      <c r="AK83" s="90" t="s">
        <v>66</v>
      </c>
      <c r="AL83" s="84" t="s">
        <v>66</v>
      </c>
      <c r="AM83" s="80" t="s">
        <v>86</v>
      </c>
      <c r="AN83" s="80" t="s">
        <v>94</v>
      </c>
      <c r="AO83" s="80" t="s">
        <v>86</v>
      </c>
      <c r="AP83" s="80">
        <v>26</v>
      </c>
      <c r="AQ83" s="84" t="s">
        <v>85</v>
      </c>
      <c r="AR83" s="83">
        <v>44963</v>
      </c>
      <c r="AS83" s="87">
        <v>45271</v>
      </c>
      <c r="AT83" s="89">
        <f t="shared" si="5"/>
        <v>531</v>
      </c>
      <c r="AU83" s="80">
        <v>1</v>
      </c>
      <c r="AV83" s="80">
        <v>1</v>
      </c>
      <c r="AW83" s="16" t="s">
        <v>86</v>
      </c>
      <c r="AX83" s="83">
        <v>45299</v>
      </c>
      <c r="AY83" s="89">
        <f t="shared" si="6"/>
        <v>559</v>
      </c>
      <c r="AZ83" s="80">
        <v>0</v>
      </c>
      <c r="BA83" s="80" t="s">
        <v>85</v>
      </c>
      <c r="BB83" s="80" t="s">
        <v>85</v>
      </c>
      <c r="BC83" s="80" t="s">
        <v>86</v>
      </c>
      <c r="BD83" s="80" t="s">
        <v>94</v>
      </c>
      <c r="BE83" s="80" t="s">
        <v>94</v>
      </c>
      <c r="BF83" s="80" t="s">
        <v>94</v>
      </c>
      <c r="BG83" s="80" t="s">
        <v>94</v>
      </c>
      <c r="BH83" s="80" t="s">
        <v>94</v>
      </c>
      <c r="BI83" s="80"/>
    </row>
    <row r="84" spans="1:61">
      <c r="A84" s="80">
        <v>83</v>
      </c>
      <c r="B84" s="80" t="s">
        <v>838</v>
      </c>
      <c r="C84" s="103" t="s">
        <v>1074</v>
      </c>
      <c r="D84" s="103" t="s">
        <v>1148</v>
      </c>
      <c r="E84" s="103" t="s">
        <v>1179</v>
      </c>
      <c r="F84" s="103">
        <v>4.1889999999999997E-2</v>
      </c>
      <c r="G84" s="103" t="s">
        <v>1175</v>
      </c>
      <c r="H84" s="103" t="s">
        <v>73</v>
      </c>
      <c r="I84" s="103" t="s">
        <v>85</v>
      </c>
      <c r="J84" s="103" t="s">
        <v>73</v>
      </c>
      <c r="K84" s="115"/>
      <c r="L84" s="118">
        <v>44741</v>
      </c>
      <c r="M84" s="80" t="s">
        <v>800</v>
      </c>
      <c r="N84" s="80" t="s">
        <v>787</v>
      </c>
      <c r="O84" s="80" t="s">
        <v>63</v>
      </c>
      <c r="P84" s="80">
        <v>84</v>
      </c>
      <c r="Q84" s="80">
        <v>0</v>
      </c>
      <c r="R84" s="90"/>
      <c r="S84" s="90" t="s">
        <v>65</v>
      </c>
      <c r="T84" s="90"/>
      <c r="U84" s="90"/>
      <c r="V84" s="90"/>
      <c r="W84" s="90"/>
      <c r="X84" s="90"/>
      <c r="Y84" s="90"/>
      <c r="Z84" s="90"/>
      <c r="AA84" s="90"/>
      <c r="AB84" s="90"/>
      <c r="AC84" s="111"/>
      <c r="AD84" s="90"/>
      <c r="AE84" s="83">
        <v>44741</v>
      </c>
      <c r="AF84" s="90" t="s">
        <v>330</v>
      </c>
      <c r="AG84" s="121">
        <v>1</v>
      </c>
      <c r="AH84" s="108" t="s">
        <v>795</v>
      </c>
      <c r="AI84" s="90" t="s">
        <v>86</v>
      </c>
      <c r="AJ84" s="91">
        <v>0</v>
      </c>
      <c r="AK84" s="90" t="s">
        <v>86</v>
      </c>
      <c r="AL84" s="84" t="s">
        <v>66</v>
      </c>
      <c r="AM84" s="80" t="s">
        <v>86</v>
      </c>
      <c r="AN84" s="80" t="s">
        <v>94</v>
      </c>
      <c r="AO84" s="80" t="s">
        <v>86</v>
      </c>
      <c r="AP84" s="80">
        <v>27</v>
      </c>
      <c r="AQ84" s="84" t="s">
        <v>86</v>
      </c>
      <c r="AR84" s="83" t="s">
        <v>94</v>
      </c>
      <c r="AS84" s="87">
        <v>45124</v>
      </c>
      <c r="AT84" s="89">
        <f t="shared" si="5"/>
        <v>383</v>
      </c>
      <c r="AU84" s="80">
        <v>0</v>
      </c>
      <c r="AV84" s="80"/>
      <c r="AW84" s="16" t="s">
        <v>94</v>
      </c>
      <c r="AX84" s="83">
        <v>45124</v>
      </c>
      <c r="AY84" s="89">
        <f t="shared" si="6"/>
        <v>383</v>
      </c>
      <c r="AZ84" s="80">
        <v>0</v>
      </c>
      <c r="BA84" s="80" t="s">
        <v>86</v>
      </c>
      <c r="BB84" s="80" t="s">
        <v>86</v>
      </c>
      <c r="BC84" s="80" t="s">
        <v>86</v>
      </c>
      <c r="BD84" s="80" t="s">
        <v>86</v>
      </c>
      <c r="BE84" s="80" t="s">
        <v>86</v>
      </c>
      <c r="BF84" s="80" t="s">
        <v>86</v>
      </c>
      <c r="BG84" s="80" t="s">
        <v>86</v>
      </c>
      <c r="BH84" s="80" t="s">
        <v>86</v>
      </c>
      <c r="BI84" s="80"/>
    </row>
    <row r="85" spans="1:61">
      <c r="A85" s="80">
        <v>84</v>
      </c>
      <c r="B85" s="80" t="s">
        <v>839</v>
      </c>
      <c r="C85" s="103" t="s">
        <v>1074</v>
      </c>
      <c r="D85" s="103" t="s">
        <v>1149</v>
      </c>
      <c r="E85" s="103" t="s">
        <v>1179</v>
      </c>
      <c r="F85" s="103">
        <v>3.143E-2</v>
      </c>
      <c r="G85" s="103" t="s">
        <v>1175</v>
      </c>
      <c r="H85" s="103" t="s">
        <v>73</v>
      </c>
      <c r="I85" s="103" t="s">
        <v>85</v>
      </c>
      <c r="J85" s="103" t="s">
        <v>73</v>
      </c>
      <c r="K85" s="115">
        <v>0</v>
      </c>
      <c r="L85" s="118">
        <v>44748</v>
      </c>
      <c r="M85" s="80" t="s">
        <v>800</v>
      </c>
      <c r="N85" s="80" t="s">
        <v>787</v>
      </c>
      <c r="O85" s="80" t="s">
        <v>63</v>
      </c>
      <c r="P85" s="80">
        <v>64</v>
      </c>
      <c r="Q85" s="80">
        <v>1</v>
      </c>
      <c r="R85" s="90">
        <v>41</v>
      </c>
      <c r="S85" s="90" t="s">
        <v>65</v>
      </c>
      <c r="T85" s="90" t="s">
        <v>258</v>
      </c>
      <c r="U85" s="90" t="s">
        <v>292</v>
      </c>
      <c r="V85" s="90" t="s">
        <v>143</v>
      </c>
      <c r="W85" s="90" t="s">
        <v>788</v>
      </c>
      <c r="X85" s="90"/>
      <c r="Y85" s="90"/>
      <c r="Z85" s="90"/>
      <c r="AA85" s="90" t="s">
        <v>86</v>
      </c>
      <c r="AB85" s="90" t="s">
        <v>94</v>
      </c>
      <c r="AC85" s="90" t="s">
        <v>94</v>
      </c>
      <c r="AD85" s="90" t="s">
        <v>94</v>
      </c>
      <c r="AE85" s="83">
        <v>44748</v>
      </c>
      <c r="AF85" s="90" t="s">
        <v>842</v>
      </c>
      <c r="AG85" s="121">
        <v>0</v>
      </c>
      <c r="AH85" s="108" t="s">
        <v>837</v>
      </c>
      <c r="AI85" s="90" t="s">
        <v>85</v>
      </c>
      <c r="AJ85" s="91">
        <v>0.16666666666666666</v>
      </c>
      <c r="AK85" s="90" t="s">
        <v>85</v>
      </c>
      <c r="AL85" s="84" t="s">
        <v>813</v>
      </c>
      <c r="AM85" s="80" t="s">
        <v>85</v>
      </c>
      <c r="AN85" s="80">
        <v>45</v>
      </c>
      <c r="AO85" s="80" t="s">
        <v>85</v>
      </c>
      <c r="AP85" s="80">
        <v>30</v>
      </c>
      <c r="AQ85" s="84" t="s">
        <v>85</v>
      </c>
      <c r="AR85" s="83">
        <v>44761</v>
      </c>
      <c r="AS85" s="87">
        <v>45147</v>
      </c>
      <c r="AT85" s="89">
        <f t="shared" si="5"/>
        <v>399</v>
      </c>
      <c r="AU85" s="80">
        <v>1</v>
      </c>
      <c r="AV85" s="80">
        <v>1</v>
      </c>
      <c r="AW85" s="16" t="s">
        <v>85</v>
      </c>
      <c r="AX85" s="83">
        <v>45171</v>
      </c>
      <c r="AY85" s="89">
        <f t="shared" si="6"/>
        <v>423</v>
      </c>
      <c r="AZ85" s="80">
        <v>1</v>
      </c>
      <c r="BA85" s="80" t="s">
        <v>86</v>
      </c>
      <c r="BB85" s="80" t="s">
        <v>86</v>
      </c>
      <c r="BC85" s="80" t="s">
        <v>86</v>
      </c>
      <c r="BD85" s="80" t="s">
        <v>94</v>
      </c>
      <c r="BE85" s="80" t="s">
        <v>94</v>
      </c>
      <c r="BF85" s="80" t="s">
        <v>94</v>
      </c>
      <c r="BG85" s="80" t="s">
        <v>94</v>
      </c>
      <c r="BH85" s="80" t="s">
        <v>94</v>
      </c>
      <c r="BI85" s="80"/>
    </row>
    <row r="86" spans="1:61">
      <c r="A86" s="80">
        <v>85</v>
      </c>
      <c r="B86" s="80" t="s">
        <v>845</v>
      </c>
      <c r="C86" s="103" t="s">
        <v>1074</v>
      </c>
      <c r="D86" s="103" t="s">
        <v>1150</v>
      </c>
      <c r="E86" s="103" t="s">
        <v>1177</v>
      </c>
      <c r="F86" s="103">
        <v>0</v>
      </c>
      <c r="G86" s="103" t="s">
        <v>523</v>
      </c>
      <c r="H86" s="103" t="s">
        <v>73</v>
      </c>
      <c r="I86" s="103" t="s">
        <v>85</v>
      </c>
      <c r="J86" s="103" t="s">
        <v>73</v>
      </c>
      <c r="K86" s="115">
        <v>1</v>
      </c>
      <c r="L86" s="81">
        <v>44760</v>
      </c>
      <c r="M86" s="80" t="s">
        <v>800</v>
      </c>
      <c r="N86" s="80" t="s">
        <v>787</v>
      </c>
      <c r="O86" s="80" t="s">
        <v>63</v>
      </c>
      <c r="P86" s="80">
        <v>59</v>
      </c>
      <c r="Q86" s="80">
        <v>1</v>
      </c>
      <c r="R86" s="90">
        <v>28.9</v>
      </c>
      <c r="S86" s="90" t="s">
        <v>65</v>
      </c>
      <c r="T86" s="90" t="s">
        <v>67</v>
      </c>
      <c r="U86" s="90" t="s">
        <v>292</v>
      </c>
      <c r="V86" s="90" t="s">
        <v>143</v>
      </c>
      <c r="W86" s="90" t="s">
        <v>846</v>
      </c>
      <c r="X86" s="90"/>
      <c r="Y86" s="90"/>
      <c r="Z86" s="90"/>
      <c r="AA86" s="90" t="s">
        <v>85</v>
      </c>
      <c r="AB86" s="90" t="s">
        <v>847</v>
      </c>
      <c r="AC86" s="111">
        <v>2</v>
      </c>
      <c r="AD86" s="90" t="s">
        <v>86</v>
      </c>
      <c r="AE86" s="83">
        <v>44760</v>
      </c>
      <c r="AF86" s="90" t="s">
        <v>850</v>
      </c>
      <c r="AG86" s="121">
        <v>0</v>
      </c>
      <c r="AH86" s="108" t="s">
        <v>837</v>
      </c>
      <c r="AI86" s="90" t="s">
        <v>85</v>
      </c>
      <c r="AJ86" s="91" t="s">
        <v>851</v>
      </c>
      <c r="AK86" s="90" t="s">
        <v>85</v>
      </c>
      <c r="AL86" s="84" t="s">
        <v>853</v>
      </c>
      <c r="AM86" s="80" t="s">
        <v>85</v>
      </c>
      <c r="AN86" s="80" t="s">
        <v>818</v>
      </c>
      <c r="AO86" s="80" t="s">
        <v>86</v>
      </c>
      <c r="AP86" s="80">
        <v>23</v>
      </c>
      <c r="AQ86" s="84" t="s">
        <v>86</v>
      </c>
      <c r="AR86" s="83" t="s">
        <v>94</v>
      </c>
      <c r="AS86" s="87">
        <v>44991</v>
      </c>
      <c r="AT86" s="89">
        <f t="shared" si="5"/>
        <v>231</v>
      </c>
      <c r="AU86" s="80">
        <v>0</v>
      </c>
      <c r="AV86" s="80">
        <v>0</v>
      </c>
      <c r="AW86" s="16" t="s">
        <v>85</v>
      </c>
      <c r="AX86" s="83">
        <v>45041</v>
      </c>
      <c r="AY86" s="89">
        <f t="shared" si="6"/>
        <v>281</v>
      </c>
      <c r="AZ86" s="80">
        <v>1</v>
      </c>
      <c r="BA86" s="80" t="s">
        <v>85</v>
      </c>
      <c r="BB86" s="80" t="s">
        <v>85</v>
      </c>
      <c r="BC86" s="80" t="s">
        <v>86</v>
      </c>
      <c r="BD86" s="80" t="s">
        <v>94</v>
      </c>
      <c r="BE86" s="80" t="s">
        <v>94</v>
      </c>
      <c r="BF86" s="80" t="s">
        <v>94</v>
      </c>
      <c r="BG86" s="80" t="s">
        <v>94</v>
      </c>
      <c r="BH86" s="80" t="s">
        <v>94</v>
      </c>
      <c r="BI86" s="80"/>
    </row>
    <row r="87" spans="1:61">
      <c r="A87" s="80">
        <v>86</v>
      </c>
      <c r="B87" s="80" t="s">
        <v>854</v>
      </c>
      <c r="C87" s="103" t="s">
        <v>1074</v>
      </c>
      <c r="D87" s="103" t="s">
        <v>1151</v>
      </c>
      <c r="E87" s="103" t="s">
        <v>1177</v>
      </c>
      <c r="F87" s="103">
        <v>9.4240000000000004E-2</v>
      </c>
      <c r="G87" s="103" t="s">
        <v>1175</v>
      </c>
      <c r="H87" s="103" t="s">
        <v>73</v>
      </c>
      <c r="I87" s="103" t="s">
        <v>87</v>
      </c>
      <c r="J87" s="103" t="s">
        <v>73</v>
      </c>
      <c r="K87" s="115">
        <v>1</v>
      </c>
      <c r="L87" s="81">
        <v>44788</v>
      </c>
      <c r="M87" s="80" t="s">
        <v>800</v>
      </c>
      <c r="N87" s="80" t="s">
        <v>787</v>
      </c>
      <c r="O87" s="80" t="s">
        <v>63</v>
      </c>
      <c r="P87" s="80">
        <v>72</v>
      </c>
      <c r="Q87" s="80">
        <v>2</v>
      </c>
      <c r="R87" s="90">
        <v>27</v>
      </c>
      <c r="S87" s="90" t="s">
        <v>65</v>
      </c>
      <c r="T87" s="90" t="s">
        <v>67</v>
      </c>
      <c r="U87" s="90" t="s">
        <v>292</v>
      </c>
      <c r="V87" s="90" t="s">
        <v>143</v>
      </c>
      <c r="W87" s="90" t="s">
        <v>855</v>
      </c>
      <c r="X87" s="90"/>
      <c r="Y87" s="90"/>
      <c r="Z87" s="90"/>
      <c r="AA87" s="90" t="s">
        <v>86</v>
      </c>
      <c r="AB87" s="90" t="s">
        <v>94</v>
      </c>
      <c r="AC87" s="90" t="s">
        <v>94</v>
      </c>
      <c r="AD87" s="90" t="s">
        <v>94</v>
      </c>
      <c r="AE87" s="83">
        <v>44788</v>
      </c>
      <c r="AF87" s="90" t="s">
        <v>206</v>
      </c>
      <c r="AG87" s="121">
        <v>0</v>
      </c>
      <c r="AH87" s="108" t="s">
        <v>857</v>
      </c>
      <c r="AI87" s="90" t="s">
        <v>85</v>
      </c>
      <c r="AJ87" s="91" t="s">
        <v>115</v>
      </c>
      <c r="AK87" s="90" t="s">
        <v>94</v>
      </c>
      <c r="AL87" s="84" t="s">
        <v>813</v>
      </c>
      <c r="AM87" s="80" t="s">
        <v>85</v>
      </c>
      <c r="AN87" s="80">
        <v>40</v>
      </c>
      <c r="AO87" s="80" t="s">
        <v>86</v>
      </c>
      <c r="AP87" s="80">
        <v>25</v>
      </c>
      <c r="AQ87" s="84" t="s">
        <v>86</v>
      </c>
      <c r="AR87" s="83" t="s">
        <v>94</v>
      </c>
      <c r="AS87" s="87">
        <v>44929</v>
      </c>
      <c r="AT87" s="89">
        <f t="shared" ref="AT87:AT110" si="7">DATEDIF(AE87,AS87,"D")</f>
        <v>141</v>
      </c>
      <c r="AU87" s="80">
        <v>0</v>
      </c>
      <c r="AV87" s="80">
        <v>0</v>
      </c>
      <c r="AW87" s="16" t="s">
        <v>86</v>
      </c>
      <c r="AX87" s="83">
        <v>45142</v>
      </c>
      <c r="AY87" s="89">
        <f t="shared" si="6"/>
        <v>354</v>
      </c>
      <c r="AZ87" s="80">
        <v>0</v>
      </c>
      <c r="BA87" s="80" t="s">
        <v>85</v>
      </c>
      <c r="BB87" s="80" t="s">
        <v>86</v>
      </c>
      <c r="BC87" s="80" t="s">
        <v>86</v>
      </c>
      <c r="BD87" s="80" t="s">
        <v>94</v>
      </c>
      <c r="BE87" s="80" t="s">
        <v>94</v>
      </c>
      <c r="BF87" s="80" t="s">
        <v>94</v>
      </c>
      <c r="BG87" s="80" t="s">
        <v>94</v>
      </c>
      <c r="BH87" s="80" t="s">
        <v>94</v>
      </c>
      <c r="BI87" s="80"/>
    </row>
    <row r="88" spans="1:61">
      <c r="A88" s="80">
        <v>87</v>
      </c>
      <c r="B88" s="80" t="s">
        <v>858</v>
      </c>
      <c r="C88" s="103" t="s">
        <v>320</v>
      </c>
      <c r="D88" s="103" t="e">
        <v>#N/A</v>
      </c>
      <c r="E88" s="103" t="e">
        <v>#N/A</v>
      </c>
      <c r="F88" s="103" t="e">
        <v>#N/A</v>
      </c>
      <c r="G88" s="103" t="s">
        <v>523</v>
      </c>
      <c r="H88" s="103" t="s">
        <v>73</v>
      </c>
      <c r="I88" s="103" t="s">
        <v>87</v>
      </c>
      <c r="J88" s="103" t="s">
        <v>73</v>
      </c>
      <c r="K88" s="115">
        <v>1</v>
      </c>
      <c r="L88" s="81">
        <v>44789</v>
      </c>
      <c r="M88" s="80" t="s">
        <v>800</v>
      </c>
      <c r="N88" s="80" t="s">
        <v>787</v>
      </c>
      <c r="O88" s="80" t="s">
        <v>63</v>
      </c>
      <c r="P88" s="80">
        <v>67</v>
      </c>
      <c r="Q88" s="80">
        <v>0</v>
      </c>
      <c r="R88" s="90">
        <v>26</v>
      </c>
      <c r="S88" s="90" t="s">
        <v>65</v>
      </c>
      <c r="T88" s="90" t="s">
        <v>67</v>
      </c>
      <c r="U88" s="90" t="s">
        <v>859</v>
      </c>
      <c r="V88" s="90" t="s">
        <v>143</v>
      </c>
      <c r="W88" s="90" t="s">
        <v>788</v>
      </c>
      <c r="X88" s="90"/>
      <c r="Y88" s="90"/>
      <c r="Z88" s="90"/>
      <c r="AA88" s="90" t="s">
        <v>85</v>
      </c>
      <c r="AB88" s="90" t="s">
        <v>861</v>
      </c>
      <c r="AC88" s="111">
        <v>4</v>
      </c>
      <c r="AD88" s="90" t="s">
        <v>85</v>
      </c>
      <c r="AE88" s="83">
        <v>44789</v>
      </c>
      <c r="AF88" s="90" t="s">
        <v>330</v>
      </c>
      <c r="AG88" s="121">
        <v>1</v>
      </c>
      <c r="AH88" s="108" t="s">
        <v>795</v>
      </c>
      <c r="AI88" s="90" t="s">
        <v>86</v>
      </c>
      <c r="AJ88" s="91" t="s">
        <v>863</v>
      </c>
      <c r="AK88" s="90" t="s">
        <v>86</v>
      </c>
      <c r="AL88" s="84" t="s">
        <v>66</v>
      </c>
      <c r="AM88" s="80" t="s">
        <v>85</v>
      </c>
      <c r="AN88" s="80">
        <v>30</v>
      </c>
      <c r="AO88" s="80" t="s">
        <v>86</v>
      </c>
      <c r="AP88" s="79">
        <v>30</v>
      </c>
      <c r="AQ88" s="80" t="s">
        <v>86</v>
      </c>
      <c r="AR88" s="83" t="s">
        <v>94</v>
      </c>
      <c r="AS88" s="87">
        <v>45229</v>
      </c>
      <c r="AT88" s="89">
        <f t="shared" si="7"/>
        <v>440</v>
      </c>
      <c r="AU88" s="80">
        <v>0</v>
      </c>
      <c r="AV88" s="80">
        <v>0</v>
      </c>
      <c r="AW88" s="16" t="s">
        <v>86</v>
      </c>
      <c r="AX88" s="83">
        <v>45266</v>
      </c>
      <c r="AY88" s="89">
        <f t="shared" si="6"/>
        <v>477</v>
      </c>
      <c r="AZ88" s="80">
        <v>0</v>
      </c>
      <c r="BA88" s="80" t="s">
        <v>86</v>
      </c>
      <c r="BB88" s="80" t="s">
        <v>86</v>
      </c>
      <c r="BC88" s="80" t="s">
        <v>86</v>
      </c>
      <c r="BD88" s="80" t="s">
        <v>94</v>
      </c>
      <c r="BE88" s="80" t="s">
        <v>94</v>
      </c>
      <c r="BF88" s="80" t="s">
        <v>94</v>
      </c>
      <c r="BG88" s="80" t="s">
        <v>94</v>
      </c>
      <c r="BH88" s="80" t="s">
        <v>94</v>
      </c>
      <c r="BI88" s="80"/>
    </row>
    <row r="89" spans="1:61">
      <c r="A89" s="80">
        <v>88</v>
      </c>
      <c r="B89" s="80" t="s">
        <v>864</v>
      </c>
      <c r="C89" s="103" t="s">
        <v>1074</v>
      </c>
      <c r="D89" s="103" t="s">
        <v>1152</v>
      </c>
      <c r="E89" s="103" t="s">
        <v>1179</v>
      </c>
      <c r="F89" s="103">
        <v>0.1371</v>
      </c>
      <c r="G89" s="103" t="s">
        <v>1175</v>
      </c>
      <c r="H89" s="103" t="s">
        <v>87</v>
      </c>
      <c r="I89" s="103" t="s">
        <v>87</v>
      </c>
      <c r="J89" s="103" t="s">
        <v>73</v>
      </c>
      <c r="K89" s="115">
        <v>1</v>
      </c>
      <c r="L89" s="81">
        <v>44792</v>
      </c>
      <c r="M89" s="80" t="s">
        <v>800</v>
      </c>
      <c r="N89" s="80" t="s">
        <v>787</v>
      </c>
      <c r="O89" s="80" t="s">
        <v>63</v>
      </c>
      <c r="P89" s="80">
        <v>74</v>
      </c>
      <c r="Q89" s="80">
        <v>1</v>
      </c>
      <c r="R89" s="90">
        <v>35</v>
      </c>
      <c r="S89" s="90" t="s">
        <v>65</v>
      </c>
      <c r="T89" s="80" t="s">
        <v>67</v>
      </c>
      <c r="U89" s="80" t="s">
        <v>292</v>
      </c>
      <c r="V89" s="80" t="s">
        <v>143</v>
      </c>
      <c r="W89" s="80" t="s">
        <v>865</v>
      </c>
      <c r="X89" s="80"/>
      <c r="Y89" s="80"/>
      <c r="Z89" s="80"/>
      <c r="AA89" s="80" t="s">
        <v>86</v>
      </c>
      <c r="AB89" s="80" t="s">
        <v>94</v>
      </c>
      <c r="AC89" s="80" t="s">
        <v>94</v>
      </c>
      <c r="AD89" s="80" t="s">
        <v>94</v>
      </c>
      <c r="AE89" s="83">
        <v>44792</v>
      </c>
      <c r="AF89" s="80" t="s">
        <v>206</v>
      </c>
      <c r="AG89" s="98">
        <v>0</v>
      </c>
      <c r="AH89" s="84" t="s">
        <v>691</v>
      </c>
      <c r="AI89" s="80" t="s">
        <v>86</v>
      </c>
      <c r="AJ89" s="91" t="s">
        <v>868</v>
      </c>
      <c r="AK89" s="80" t="s">
        <v>86</v>
      </c>
      <c r="AL89" s="80" t="s">
        <v>813</v>
      </c>
      <c r="AM89" s="80" t="s">
        <v>85</v>
      </c>
      <c r="AN89" s="80">
        <v>60</v>
      </c>
      <c r="AO89" s="80" t="s">
        <v>86</v>
      </c>
      <c r="AP89" s="80">
        <v>23</v>
      </c>
      <c r="AQ89" s="80" t="s">
        <v>86</v>
      </c>
      <c r="AR89" s="80" t="s">
        <v>94</v>
      </c>
      <c r="AS89" s="87">
        <v>44886</v>
      </c>
      <c r="AT89" s="89">
        <f t="shared" si="7"/>
        <v>94</v>
      </c>
      <c r="AU89" s="80">
        <v>0</v>
      </c>
      <c r="AV89" s="80">
        <v>0</v>
      </c>
      <c r="AW89" s="16" t="s">
        <v>86</v>
      </c>
      <c r="AX89" s="83">
        <v>45141</v>
      </c>
      <c r="AY89" s="89">
        <f t="shared" si="6"/>
        <v>349</v>
      </c>
      <c r="AZ89" s="80">
        <v>0</v>
      </c>
      <c r="BA89" s="80" t="s">
        <v>86</v>
      </c>
      <c r="BB89" s="80" t="s">
        <v>86</v>
      </c>
      <c r="BC89" s="80" t="s">
        <v>85</v>
      </c>
      <c r="BD89" s="80">
        <v>120</v>
      </c>
      <c r="BE89" s="80" t="s">
        <v>118</v>
      </c>
      <c r="BF89" s="80" t="s">
        <v>869</v>
      </c>
      <c r="BG89" s="80"/>
      <c r="BH89" s="80" t="s">
        <v>870</v>
      </c>
      <c r="BI89" s="80"/>
    </row>
    <row r="90" spans="1:61">
      <c r="A90" s="80">
        <v>89</v>
      </c>
      <c r="B90" s="80" t="s">
        <v>871</v>
      </c>
      <c r="C90" s="103" t="s">
        <v>1074</v>
      </c>
      <c r="D90" s="103" t="s">
        <v>1153</v>
      </c>
      <c r="E90" s="103" t="s">
        <v>1177</v>
      </c>
      <c r="F90" s="103">
        <v>1.992E-2</v>
      </c>
      <c r="G90" s="103" t="s">
        <v>1175</v>
      </c>
      <c r="H90" s="103" t="s">
        <v>73</v>
      </c>
      <c r="I90" s="103" t="s">
        <v>87</v>
      </c>
      <c r="J90" s="103" t="s">
        <v>73</v>
      </c>
      <c r="K90" s="115">
        <v>0</v>
      </c>
      <c r="L90" s="81">
        <v>44795</v>
      </c>
      <c r="M90" s="80" t="s">
        <v>800</v>
      </c>
      <c r="N90" s="80" t="s">
        <v>872</v>
      </c>
      <c r="O90" s="80" t="s">
        <v>63</v>
      </c>
      <c r="P90" s="80">
        <v>79</v>
      </c>
      <c r="Q90" s="80">
        <v>0</v>
      </c>
      <c r="R90" s="90">
        <v>27</v>
      </c>
      <c r="S90" s="90" t="s">
        <v>247</v>
      </c>
      <c r="T90" s="80" t="s">
        <v>249</v>
      </c>
      <c r="U90" s="80" t="s">
        <v>292</v>
      </c>
      <c r="V90" s="80" t="s">
        <v>143</v>
      </c>
      <c r="W90" s="80" t="s">
        <v>874</v>
      </c>
      <c r="X90" s="80"/>
      <c r="Y90" s="80"/>
      <c r="Z90" s="80"/>
      <c r="AA90" s="80" t="s">
        <v>86</v>
      </c>
      <c r="AB90" s="80" t="s">
        <v>94</v>
      </c>
      <c r="AC90" s="80" t="s">
        <v>94</v>
      </c>
      <c r="AD90" s="80" t="s">
        <v>94</v>
      </c>
      <c r="AE90" s="83">
        <v>44795</v>
      </c>
      <c r="AF90" s="80" t="s">
        <v>330</v>
      </c>
      <c r="AG90" s="98">
        <v>1</v>
      </c>
      <c r="AH90" s="84" t="s">
        <v>795</v>
      </c>
      <c r="AI90" s="80" t="s">
        <v>86</v>
      </c>
      <c r="AJ90" s="91" t="s">
        <v>875</v>
      </c>
      <c r="AK90" s="80" t="s">
        <v>86</v>
      </c>
      <c r="AL90" s="80" t="s">
        <v>66</v>
      </c>
      <c r="AM90" s="80" t="s">
        <v>85</v>
      </c>
      <c r="AN90" s="80">
        <v>40</v>
      </c>
      <c r="AO90" s="80" t="s">
        <v>85</v>
      </c>
      <c r="AP90" s="80">
        <v>23</v>
      </c>
      <c r="AQ90" s="80" t="s">
        <v>86</v>
      </c>
      <c r="AR90" s="80" t="s">
        <v>94</v>
      </c>
      <c r="AS90" s="87">
        <v>45159</v>
      </c>
      <c r="AT90" s="89">
        <f t="shared" si="7"/>
        <v>364</v>
      </c>
      <c r="AU90" s="80">
        <v>0</v>
      </c>
      <c r="AV90" s="80">
        <v>0</v>
      </c>
      <c r="AW90" s="16" t="s">
        <v>86</v>
      </c>
      <c r="AX90" s="83">
        <v>45231</v>
      </c>
      <c r="AY90" s="89">
        <f t="shared" si="6"/>
        <v>436</v>
      </c>
      <c r="AZ90" s="80">
        <v>0</v>
      </c>
      <c r="BA90" s="80" t="s">
        <v>85</v>
      </c>
      <c r="BB90" s="80" t="s">
        <v>85</v>
      </c>
      <c r="BC90" s="80" t="s">
        <v>86</v>
      </c>
      <c r="BD90" s="80" t="s">
        <v>94</v>
      </c>
      <c r="BE90" s="80" t="s">
        <v>94</v>
      </c>
      <c r="BF90" s="80" t="s">
        <v>94</v>
      </c>
      <c r="BG90" s="80" t="s">
        <v>94</v>
      </c>
      <c r="BH90" s="80" t="s">
        <v>94</v>
      </c>
      <c r="BI90" s="80"/>
    </row>
    <row r="91" spans="1:61">
      <c r="A91" s="80">
        <v>90</v>
      </c>
      <c r="B91" s="80" t="s">
        <v>1059</v>
      </c>
      <c r="C91" s="103" t="s">
        <v>1074</v>
      </c>
      <c r="D91" s="103" t="s">
        <v>1154</v>
      </c>
      <c r="E91" s="103" t="s">
        <v>1179</v>
      </c>
      <c r="F91" s="103">
        <v>0.32590000000000002</v>
      </c>
      <c r="G91" s="103" t="s">
        <v>1175</v>
      </c>
      <c r="H91" s="103" t="s">
        <v>73</v>
      </c>
      <c r="I91" s="103" t="s">
        <v>87</v>
      </c>
      <c r="J91" s="103" t="s">
        <v>73</v>
      </c>
      <c r="K91" s="115">
        <v>1</v>
      </c>
      <c r="L91" s="81">
        <v>44797</v>
      </c>
      <c r="M91" s="80" t="s">
        <v>800</v>
      </c>
      <c r="N91" s="80" t="s">
        <v>787</v>
      </c>
      <c r="O91" s="80" t="s">
        <v>63</v>
      </c>
      <c r="P91" s="80">
        <v>67</v>
      </c>
      <c r="Q91" s="80">
        <v>0</v>
      </c>
      <c r="R91" s="90">
        <v>47</v>
      </c>
      <c r="S91" s="90" t="s">
        <v>65</v>
      </c>
      <c r="T91" s="80" t="s">
        <v>67</v>
      </c>
      <c r="U91" s="80" t="s">
        <v>877</v>
      </c>
      <c r="V91" s="80" t="s">
        <v>143</v>
      </c>
      <c r="W91" s="80" t="s">
        <v>878</v>
      </c>
      <c r="X91" s="80"/>
      <c r="Y91" s="80"/>
      <c r="Z91" s="80"/>
      <c r="AA91" s="80" t="s">
        <v>86</v>
      </c>
      <c r="AB91" s="80" t="s">
        <v>94</v>
      </c>
      <c r="AC91" s="80" t="s">
        <v>94</v>
      </c>
      <c r="AD91" s="80" t="s">
        <v>94</v>
      </c>
      <c r="AE91" s="83">
        <v>44797</v>
      </c>
      <c r="AF91" s="80" t="s">
        <v>879</v>
      </c>
      <c r="AG91" s="98">
        <v>0</v>
      </c>
      <c r="AH91" s="84" t="s">
        <v>837</v>
      </c>
      <c r="AI91" s="80" t="s">
        <v>85</v>
      </c>
      <c r="AJ91" s="91">
        <v>0.33333333333333331</v>
      </c>
      <c r="AK91" s="80" t="s">
        <v>85</v>
      </c>
      <c r="AL91" s="80" t="s">
        <v>880</v>
      </c>
      <c r="AM91" s="80" t="s">
        <v>85</v>
      </c>
      <c r="AN91" s="80" t="s">
        <v>814</v>
      </c>
      <c r="AO91" s="80" t="s">
        <v>86</v>
      </c>
      <c r="AP91" s="80">
        <v>26</v>
      </c>
      <c r="AQ91" s="80" t="s">
        <v>86</v>
      </c>
      <c r="AR91" s="80" t="s">
        <v>94</v>
      </c>
      <c r="AS91" s="87">
        <v>45175</v>
      </c>
      <c r="AT91" s="89">
        <f t="shared" si="7"/>
        <v>378</v>
      </c>
      <c r="AU91" s="80">
        <v>0</v>
      </c>
      <c r="AV91" s="80">
        <v>0</v>
      </c>
      <c r="AW91" s="16" t="s">
        <v>86</v>
      </c>
      <c r="AX91" s="83">
        <v>45176</v>
      </c>
      <c r="AY91" s="89">
        <f t="shared" si="6"/>
        <v>379</v>
      </c>
      <c r="AZ91" s="80">
        <v>0</v>
      </c>
      <c r="BA91" s="80" t="s">
        <v>85</v>
      </c>
      <c r="BB91" s="80" t="s">
        <v>86</v>
      </c>
      <c r="BC91" s="80" t="s">
        <v>86</v>
      </c>
      <c r="BD91" s="80" t="s">
        <v>94</v>
      </c>
      <c r="BE91" s="80" t="s">
        <v>94</v>
      </c>
      <c r="BF91" s="80" t="s">
        <v>94</v>
      </c>
      <c r="BG91" s="80" t="s">
        <v>94</v>
      </c>
      <c r="BH91" s="80" t="s">
        <v>94</v>
      </c>
      <c r="BI91" s="80"/>
    </row>
    <row r="92" spans="1:61">
      <c r="A92" s="80">
        <v>91</v>
      </c>
      <c r="B92" s="80" t="s">
        <v>1060</v>
      </c>
      <c r="C92" s="103" t="s">
        <v>1074</v>
      </c>
      <c r="D92" s="103" t="s">
        <v>1155</v>
      </c>
      <c r="E92" s="103" t="s">
        <v>1177</v>
      </c>
      <c r="F92" s="103">
        <v>0.1363</v>
      </c>
      <c r="G92" s="103" t="s">
        <v>1175</v>
      </c>
      <c r="H92" s="103" t="s">
        <v>73</v>
      </c>
      <c r="I92" s="103" t="s">
        <v>87</v>
      </c>
      <c r="J92" s="103" t="s">
        <v>73</v>
      </c>
      <c r="K92" s="115">
        <v>0</v>
      </c>
      <c r="L92" s="81">
        <v>44802</v>
      </c>
      <c r="M92" s="80" t="s">
        <v>800</v>
      </c>
      <c r="N92" s="80" t="s">
        <v>787</v>
      </c>
      <c r="O92" s="80" t="s">
        <v>63</v>
      </c>
      <c r="P92" s="80">
        <v>67</v>
      </c>
      <c r="Q92" s="80">
        <v>0</v>
      </c>
      <c r="R92" s="90">
        <v>32</v>
      </c>
      <c r="S92" s="90" t="s">
        <v>65</v>
      </c>
      <c r="T92" s="80" t="s">
        <v>258</v>
      </c>
      <c r="U92" s="80" t="s">
        <v>292</v>
      </c>
      <c r="V92" s="80" t="s">
        <v>143</v>
      </c>
      <c r="W92" s="80" t="s">
        <v>882</v>
      </c>
      <c r="X92" s="80"/>
      <c r="Y92" s="80"/>
      <c r="Z92" s="80"/>
      <c r="AA92" s="80" t="s">
        <v>86</v>
      </c>
      <c r="AB92" s="80" t="s">
        <v>94</v>
      </c>
      <c r="AC92" s="80" t="s">
        <v>94</v>
      </c>
      <c r="AD92" s="80" t="s">
        <v>94</v>
      </c>
      <c r="AE92" s="83">
        <v>44802</v>
      </c>
      <c r="AF92" s="80" t="s">
        <v>111</v>
      </c>
      <c r="AG92" s="98">
        <v>0</v>
      </c>
      <c r="AH92" s="84" t="s">
        <v>885</v>
      </c>
      <c r="AI92" s="80" t="s">
        <v>86</v>
      </c>
      <c r="AJ92" s="91">
        <v>0</v>
      </c>
      <c r="AK92" s="80" t="s">
        <v>86</v>
      </c>
      <c r="AL92" s="80" t="s">
        <v>788</v>
      </c>
      <c r="AM92" s="80" t="s">
        <v>85</v>
      </c>
      <c r="AN92" s="80">
        <v>30</v>
      </c>
      <c r="AO92" s="80" t="s">
        <v>86</v>
      </c>
      <c r="AP92" s="80">
        <v>25</v>
      </c>
      <c r="AQ92" s="80" t="s">
        <v>86</v>
      </c>
      <c r="AR92" s="80" t="s">
        <v>94</v>
      </c>
      <c r="AS92" s="87">
        <v>44991</v>
      </c>
      <c r="AT92" s="89">
        <f t="shared" si="7"/>
        <v>189</v>
      </c>
      <c r="AU92" s="80">
        <v>0</v>
      </c>
      <c r="AV92" s="80">
        <v>0</v>
      </c>
      <c r="AW92" s="16" t="s">
        <v>86</v>
      </c>
      <c r="AX92" s="83">
        <v>45029</v>
      </c>
      <c r="AY92" s="89">
        <f t="shared" si="6"/>
        <v>227</v>
      </c>
      <c r="AZ92" s="80">
        <v>0</v>
      </c>
      <c r="BA92" s="80" t="s">
        <v>85</v>
      </c>
      <c r="BB92" s="80" t="s">
        <v>86</v>
      </c>
      <c r="BC92" s="80" t="s">
        <v>86</v>
      </c>
      <c r="BD92" s="80" t="s">
        <v>94</v>
      </c>
      <c r="BE92" s="80" t="s">
        <v>94</v>
      </c>
      <c r="BF92" s="80" t="s">
        <v>94</v>
      </c>
      <c r="BG92" s="80" t="s">
        <v>94</v>
      </c>
      <c r="BH92" s="80" t="s">
        <v>94</v>
      </c>
      <c r="BI92" s="80"/>
    </row>
    <row r="93" spans="1:61">
      <c r="A93" s="80">
        <v>92</v>
      </c>
      <c r="B93" s="80" t="s">
        <v>886</v>
      </c>
      <c r="C93" s="103" t="s">
        <v>320</v>
      </c>
      <c r="D93" s="103" t="e">
        <v>#N/A</v>
      </c>
      <c r="E93" s="103" t="e">
        <v>#N/A</v>
      </c>
      <c r="F93" s="103" t="e">
        <v>#N/A</v>
      </c>
      <c r="G93" s="103" t="s">
        <v>523</v>
      </c>
      <c r="H93" s="103" t="s">
        <v>87</v>
      </c>
      <c r="I93" s="103" t="s">
        <v>87</v>
      </c>
      <c r="J93" s="103" t="s">
        <v>73</v>
      </c>
      <c r="K93" s="115">
        <v>0</v>
      </c>
      <c r="L93" s="81">
        <v>44803</v>
      </c>
      <c r="M93" s="80" t="s">
        <v>800</v>
      </c>
      <c r="N93" s="80" t="s">
        <v>787</v>
      </c>
      <c r="O93" s="80" t="s">
        <v>63</v>
      </c>
      <c r="P93" s="80">
        <v>71</v>
      </c>
      <c r="Q93" s="80">
        <v>0</v>
      </c>
      <c r="R93" s="79">
        <v>38</v>
      </c>
      <c r="S93" s="90" t="s">
        <v>247</v>
      </c>
      <c r="T93" s="80" t="s">
        <v>258</v>
      </c>
      <c r="U93" s="80" t="s">
        <v>292</v>
      </c>
      <c r="V93" s="80" t="s">
        <v>143</v>
      </c>
      <c r="W93" s="80" t="s">
        <v>882</v>
      </c>
      <c r="X93" s="80"/>
      <c r="Y93" s="80"/>
      <c r="Z93" s="80"/>
      <c r="AA93" s="119" t="s">
        <v>86</v>
      </c>
      <c r="AB93" s="80" t="s">
        <v>94</v>
      </c>
      <c r="AC93" s="80" t="s">
        <v>94</v>
      </c>
      <c r="AD93" s="80" t="s">
        <v>94</v>
      </c>
      <c r="AE93" s="83">
        <v>44803</v>
      </c>
      <c r="AF93" s="80" t="s">
        <v>111</v>
      </c>
      <c r="AG93" s="98">
        <v>0</v>
      </c>
      <c r="AH93" s="84" t="s">
        <v>888</v>
      </c>
      <c r="AI93" s="80" t="s">
        <v>86</v>
      </c>
      <c r="AJ93" s="91" t="s">
        <v>86</v>
      </c>
      <c r="AK93" s="80" t="s">
        <v>86</v>
      </c>
      <c r="AL93" s="80" t="s">
        <v>813</v>
      </c>
      <c r="AM93" s="80" t="s">
        <v>85</v>
      </c>
      <c r="AN93" s="80">
        <v>20</v>
      </c>
      <c r="AO93" s="80" t="s">
        <v>86</v>
      </c>
      <c r="AP93" s="80">
        <v>30</v>
      </c>
      <c r="AQ93" s="80" t="s">
        <v>86</v>
      </c>
      <c r="AR93" s="80" t="s">
        <v>94</v>
      </c>
      <c r="AS93" s="87">
        <v>45166</v>
      </c>
      <c r="AT93" s="89">
        <f t="shared" si="7"/>
        <v>363</v>
      </c>
      <c r="AU93" s="80">
        <v>0</v>
      </c>
      <c r="AV93" s="80">
        <v>0</v>
      </c>
      <c r="AW93" s="16" t="s">
        <v>86</v>
      </c>
      <c r="AX93" s="83">
        <v>45299</v>
      </c>
      <c r="AY93" s="89">
        <f t="shared" si="6"/>
        <v>496</v>
      </c>
      <c r="AZ93" s="80">
        <v>0</v>
      </c>
      <c r="BA93" s="80" t="s">
        <v>85</v>
      </c>
      <c r="BB93" s="80" t="s">
        <v>86</v>
      </c>
      <c r="BC93" s="80" t="s">
        <v>86</v>
      </c>
      <c r="BD93" s="80" t="s">
        <v>94</v>
      </c>
      <c r="BE93" s="80" t="s">
        <v>94</v>
      </c>
      <c r="BF93" s="80" t="s">
        <v>94</v>
      </c>
      <c r="BG93" s="80" t="s">
        <v>94</v>
      </c>
      <c r="BH93" s="80" t="s">
        <v>94</v>
      </c>
      <c r="BI93" s="80"/>
    </row>
    <row r="94" spans="1:61" ht="24.75">
      <c r="A94" s="80">
        <v>93</v>
      </c>
      <c r="B94" s="80" t="s">
        <v>891</v>
      </c>
      <c r="C94" s="103" t="s">
        <v>320</v>
      </c>
      <c r="D94" s="103" t="e">
        <v>#N/A</v>
      </c>
      <c r="E94" s="103" t="e">
        <v>#N/A</v>
      </c>
      <c r="F94" s="103" t="e">
        <v>#N/A</v>
      </c>
      <c r="G94" s="103" t="s">
        <v>523</v>
      </c>
      <c r="H94" s="103" t="s">
        <v>87</v>
      </c>
      <c r="I94" s="103" t="s">
        <v>87</v>
      </c>
      <c r="J94" s="103" t="s">
        <v>87</v>
      </c>
      <c r="K94" s="115">
        <v>1</v>
      </c>
      <c r="L94" s="81">
        <v>44812</v>
      </c>
      <c r="M94" s="80" t="s">
        <v>800</v>
      </c>
      <c r="N94" s="80" t="s">
        <v>872</v>
      </c>
      <c r="O94" s="80" t="s">
        <v>63</v>
      </c>
      <c r="P94" s="80">
        <v>78</v>
      </c>
      <c r="Q94" s="80">
        <v>0</v>
      </c>
      <c r="R94" s="79">
        <v>26</v>
      </c>
      <c r="S94" s="90" t="s">
        <v>65</v>
      </c>
      <c r="T94" s="80" t="s">
        <v>67</v>
      </c>
      <c r="U94" s="80" t="s">
        <v>292</v>
      </c>
      <c r="V94" s="80" t="s">
        <v>143</v>
      </c>
      <c r="W94" s="80" t="s">
        <v>855</v>
      </c>
      <c r="X94" s="80" t="s">
        <v>723</v>
      </c>
      <c r="Y94" s="80"/>
      <c r="Z94" s="80"/>
      <c r="AA94" s="80" t="s">
        <v>85</v>
      </c>
      <c r="AB94" s="80" t="s">
        <v>893</v>
      </c>
      <c r="AC94" s="80"/>
      <c r="AD94" s="80" t="s">
        <v>85</v>
      </c>
      <c r="AE94" s="83">
        <v>44811</v>
      </c>
      <c r="AF94" s="80" t="s">
        <v>896</v>
      </c>
      <c r="AG94" s="98">
        <v>1</v>
      </c>
      <c r="AH94" s="84" t="s">
        <v>897</v>
      </c>
      <c r="AI94" s="80" t="s">
        <v>86</v>
      </c>
      <c r="AJ94" s="91" t="s">
        <v>86</v>
      </c>
      <c r="AK94" s="80" t="s">
        <v>86</v>
      </c>
      <c r="AL94" s="80" t="s">
        <v>66</v>
      </c>
      <c r="AM94" s="80" t="s">
        <v>85</v>
      </c>
      <c r="AN94" s="80">
        <v>75</v>
      </c>
      <c r="AO94" s="80" t="s">
        <v>86</v>
      </c>
      <c r="AP94" s="80">
        <v>37.9</v>
      </c>
      <c r="AQ94" s="80" t="s">
        <v>86</v>
      </c>
      <c r="AR94" s="80" t="s">
        <v>94</v>
      </c>
      <c r="AS94" s="87">
        <v>45210</v>
      </c>
      <c r="AT94" s="89">
        <f t="shared" si="7"/>
        <v>399</v>
      </c>
      <c r="AU94" s="80">
        <v>0</v>
      </c>
      <c r="AV94" s="80">
        <v>0</v>
      </c>
      <c r="AW94" s="16" t="s">
        <v>86</v>
      </c>
      <c r="AX94" s="83">
        <v>45212</v>
      </c>
      <c r="AY94" s="89">
        <f t="shared" si="6"/>
        <v>401</v>
      </c>
      <c r="AZ94" s="80">
        <v>0</v>
      </c>
      <c r="BA94" s="80" t="s">
        <v>85</v>
      </c>
      <c r="BB94" s="80" t="s">
        <v>85</v>
      </c>
      <c r="BC94" s="80" t="s">
        <v>86</v>
      </c>
      <c r="BD94" s="80" t="s">
        <v>94</v>
      </c>
      <c r="BE94" s="80" t="s">
        <v>94</v>
      </c>
      <c r="BF94" s="80" t="s">
        <v>94</v>
      </c>
      <c r="BG94" s="80" t="s">
        <v>94</v>
      </c>
      <c r="BH94" s="80" t="s">
        <v>94</v>
      </c>
      <c r="BI94" s="80"/>
    </row>
    <row r="95" spans="1:61">
      <c r="A95" s="80">
        <v>94</v>
      </c>
      <c r="B95" s="80" t="s">
        <v>898</v>
      </c>
      <c r="C95" s="103" t="s">
        <v>1074</v>
      </c>
      <c r="D95" s="103" t="s">
        <v>1156</v>
      </c>
      <c r="E95" s="103" t="s">
        <v>1176</v>
      </c>
      <c r="F95" s="103">
        <v>2.5899999999999999E-2</v>
      </c>
      <c r="G95" s="103" t="s">
        <v>523</v>
      </c>
      <c r="H95" s="103" t="s">
        <v>87</v>
      </c>
      <c r="I95" s="103" t="s">
        <v>87</v>
      </c>
      <c r="J95" s="103" t="s">
        <v>87</v>
      </c>
      <c r="K95" s="115">
        <v>0</v>
      </c>
      <c r="L95" s="81">
        <v>44819</v>
      </c>
      <c r="M95" s="80" t="s">
        <v>800</v>
      </c>
      <c r="N95" s="80" t="s">
        <v>787</v>
      </c>
      <c r="O95" s="80" t="s">
        <v>63</v>
      </c>
      <c r="P95" s="80">
        <v>65</v>
      </c>
      <c r="Q95" s="80">
        <v>0</v>
      </c>
      <c r="R95" s="90">
        <v>28</v>
      </c>
      <c r="S95" s="90" t="s">
        <v>899</v>
      </c>
      <c r="T95" s="90" t="s">
        <v>249</v>
      </c>
      <c r="U95" s="90" t="s">
        <v>292</v>
      </c>
      <c r="V95" s="90" t="s">
        <v>143</v>
      </c>
      <c r="W95" s="90" t="s">
        <v>900</v>
      </c>
      <c r="X95" s="90"/>
      <c r="Y95" s="90"/>
      <c r="Z95" s="90"/>
      <c r="AA95" s="90" t="s">
        <v>86</v>
      </c>
      <c r="AB95" s="90" t="s">
        <v>94</v>
      </c>
      <c r="AC95" s="90" t="s">
        <v>94</v>
      </c>
      <c r="AD95" s="90" t="s">
        <v>94</v>
      </c>
      <c r="AE95" s="83">
        <v>44819</v>
      </c>
      <c r="AF95" s="90" t="s">
        <v>177</v>
      </c>
      <c r="AG95" s="121">
        <v>1</v>
      </c>
      <c r="AH95" s="108" t="s">
        <v>888</v>
      </c>
      <c r="AI95" s="90" t="s">
        <v>86</v>
      </c>
      <c r="AJ95" s="91" t="s">
        <v>875</v>
      </c>
      <c r="AK95" s="90" t="s">
        <v>86</v>
      </c>
      <c r="AL95" s="84" t="s">
        <v>813</v>
      </c>
      <c r="AM95" s="80" t="s">
        <v>85</v>
      </c>
      <c r="AN95" s="80" t="s">
        <v>818</v>
      </c>
      <c r="AO95" s="80" t="s">
        <v>86</v>
      </c>
      <c r="AP95" s="80">
        <v>24.85</v>
      </c>
      <c r="AQ95" s="84" t="s">
        <v>86</v>
      </c>
      <c r="AR95" s="83" t="s">
        <v>94</v>
      </c>
      <c r="AS95" s="87">
        <v>45222</v>
      </c>
      <c r="AT95" s="89">
        <f t="shared" si="7"/>
        <v>403</v>
      </c>
      <c r="AU95" s="80">
        <v>0</v>
      </c>
      <c r="AV95" s="80">
        <v>0</v>
      </c>
      <c r="AW95" s="16" t="s">
        <v>86</v>
      </c>
      <c r="AX95" s="83">
        <v>45222</v>
      </c>
      <c r="AY95" s="89">
        <f t="shared" si="6"/>
        <v>403</v>
      </c>
      <c r="AZ95" s="80">
        <v>0</v>
      </c>
      <c r="BA95" s="80" t="s">
        <v>85</v>
      </c>
      <c r="BB95" s="80" t="s">
        <v>86</v>
      </c>
      <c r="BC95" s="80" t="s">
        <v>86</v>
      </c>
      <c r="BD95" s="80" t="s">
        <v>94</v>
      </c>
      <c r="BE95" s="80" t="s">
        <v>94</v>
      </c>
      <c r="BF95" s="80" t="s">
        <v>94</v>
      </c>
      <c r="BG95" s="80" t="s">
        <v>94</v>
      </c>
      <c r="BH95" s="80" t="s">
        <v>94</v>
      </c>
      <c r="BI95" s="80"/>
    </row>
    <row r="96" spans="1:61">
      <c r="A96" s="80">
        <v>95</v>
      </c>
      <c r="B96" s="80" t="s">
        <v>902</v>
      </c>
      <c r="C96" s="103" t="s">
        <v>1074</v>
      </c>
      <c r="D96" s="103" t="s">
        <v>1157</v>
      </c>
      <c r="E96" s="103" t="s">
        <v>1177</v>
      </c>
      <c r="F96" s="103">
        <v>0</v>
      </c>
      <c r="G96" s="103" t="s">
        <v>523</v>
      </c>
      <c r="H96" s="103" t="s">
        <v>73</v>
      </c>
      <c r="I96" s="103" t="s">
        <v>87</v>
      </c>
      <c r="J96" s="103" t="s">
        <v>87</v>
      </c>
      <c r="K96" s="115">
        <v>1</v>
      </c>
      <c r="L96" s="81">
        <v>44820</v>
      </c>
      <c r="M96" s="80" t="s">
        <v>800</v>
      </c>
      <c r="N96" s="80" t="s">
        <v>787</v>
      </c>
      <c r="O96" s="80" t="s">
        <v>90</v>
      </c>
      <c r="P96" s="80">
        <v>93</v>
      </c>
      <c r="Q96" s="80">
        <v>2</v>
      </c>
      <c r="R96" s="90">
        <v>30.8</v>
      </c>
      <c r="S96" s="90" t="s">
        <v>65</v>
      </c>
      <c r="T96" s="90" t="s">
        <v>67</v>
      </c>
      <c r="U96" s="90" t="s">
        <v>292</v>
      </c>
      <c r="V96" s="90" t="s">
        <v>143</v>
      </c>
      <c r="W96" s="90" t="s">
        <v>903</v>
      </c>
      <c r="X96" s="90"/>
      <c r="Y96" s="90"/>
      <c r="Z96" s="90"/>
      <c r="AA96" s="90" t="s">
        <v>86</v>
      </c>
      <c r="AB96" s="90" t="s">
        <v>94</v>
      </c>
      <c r="AC96" s="90" t="s">
        <v>94</v>
      </c>
      <c r="AD96" s="90" t="s">
        <v>94</v>
      </c>
      <c r="AE96" s="83">
        <v>44820</v>
      </c>
      <c r="AF96" s="90" t="s">
        <v>905</v>
      </c>
      <c r="AG96" s="121">
        <v>0</v>
      </c>
      <c r="AH96" s="108" t="s">
        <v>837</v>
      </c>
      <c r="AI96" s="90" t="s">
        <v>85</v>
      </c>
      <c r="AJ96" s="91" t="s">
        <v>85</v>
      </c>
      <c r="AK96" s="90" t="s">
        <v>85</v>
      </c>
      <c r="AL96" s="84" t="s">
        <v>813</v>
      </c>
      <c r="AM96" s="80" t="s">
        <v>86</v>
      </c>
      <c r="AN96" s="80"/>
      <c r="AO96" s="80" t="s">
        <v>86</v>
      </c>
      <c r="AP96" s="80">
        <v>21.76</v>
      </c>
      <c r="AQ96" s="84" t="s">
        <v>85</v>
      </c>
      <c r="AR96" s="83">
        <v>44945</v>
      </c>
      <c r="AS96" s="87">
        <v>45020</v>
      </c>
      <c r="AT96" s="89">
        <f t="shared" si="7"/>
        <v>200</v>
      </c>
      <c r="AU96" s="80">
        <v>1</v>
      </c>
      <c r="AV96" s="80">
        <v>2</v>
      </c>
      <c r="AW96" s="16" t="s">
        <v>906</v>
      </c>
      <c r="AX96" s="83">
        <v>45036</v>
      </c>
      <c r="AY96" s="89">
        <f t="shared" si="6"/>
        <v>216</v>
      </c>
      <c r="AZ96" s="80">
        <v>0</v>
      </c>
      <c r="BA96" s="80" t="s">
        <v>85</v>
      </c>
      <c r="BB96" s="80" t="s">
        <v>86</v>
      </c>
      <c r="BC96" s="80" t="s">
        <v>86</v>
      </c>
      <c r="BD96" s="80" t="s">
        <v>94</v>
      </c>
      <c r="BE96" s="80" t="s">
        <v>94</v>
      </c>
      <c r="BF96" s="80" t="s">
        <v>94</v>
      </c>
      <c r="BG96" s="80" t="s">
        <v>94</v>
      </c>
      <c r="BH96" s="80" t="s">
        <v>94</v>
      </c>
      <c r="BI96" s="80"/>
    </row>
    <row r="97" spans="1:61" ht="24.75">
      <c r="A97" s="80">
        <v>96</v>
      </c>
      <c r="B97" s="80" t="s">
        <v>907</v>
      </c>
      <c r="C97" s="103" t="s">
        <v>1074</v>
      </c>
      <c r="D97" s="103" t="s">
        <v>1158</v>
      </c>
      <c r="E97" s="103" t="s">
        <v>1177</v>
      </c>
      <c r="F97" s="103">
        <v>0.2215</v>
      </c>
      <c r="G97" s="103" t="s">
        <v>1175</v>
      </c>
      <c r="H97" s="103" t="s">
        <v>73</v>
      </c>
      <c r="I97" s="103" t="s">
        <v>87</v>
      </c>
      <c r="J97" s="103" t="s">
        <v>87</v>
      </c>
      <c r="K97" s="115">
        <v>0</v>
      </c>
      <c r="L97" s="81">
        <v>44825</v>
      </c>
      <c r="M97" s="80" t="s">
        <v>800</v>
      </c>
      <c r="N97" s="80" t="s">
        <v>872</v>
      </c>
      <c r="O97" s="80" t="s">
        <v>63</v>
      </c>
      <c r="P97" s="80">
        <v>48</v>
      </c>
      <c r="Q97" s="80">
        <v>0</v>
      </c>
      <c r="R97" s="90">
        <v>33</v>
      </c>
      <c r="S97" s="90" t="s">
        <v>65</v>
      </c>
      <c r="T97" s="90" t="s">
        <v>258</v>
      </c>
      <c r="U97" s="90" t="s">
        <v>292</v>
      </c>
      <c r="V97" s="90" t="s">
        <v>143</v>
      </c>
      <c r="W97" s="90" t="s">
        <v>882</v>
      </c>
      <c r="X97" s="90"/>
      <c r="Y97" s="90"/>
      <c r="Z97" s="90"/>
      <c r="AA97" s="90" t="s">
        <v>86</v>
      </c>
      <c r="AB97" s="90" t="s">
        <v>94</v>
      </c>
      <c r="AC97" s="90" t="s">
        <v>94</v>
      </c>
      <c r="AD97" s="90" t="s">
        <v>94</v>
      </c>
      <c r="AE97" s="83">
        <v>44825</v>
      </c>
      <c r="AF97" s="90" t="s">
        <v>206</v>
      </c>
      <c r="AG97" s="121">
        <v>0</v>
      </c>
      <c r="AH97" s="108" t="s">
        <v>857</v>
      </c>
      <c r="AI97" s="90" t="s">
        <v>85</v>
      </c>
      <c r="AJ97" s="91" t="s">
        <v>310</v>
      </c>
      <c r="AK97" s="90" t="s">
        <v>86</v>
      </c>
      <c r="AL97" s="84" t="s">
        <v>910</v>
      </c>
      <c r="AM97" s="80" t="s">
        <v>509</v>
      </c>
      <c r="AN97" s="80" t="s">
        <v>66</v>
      </c>
      <c r="AO97" s="80" t="s">
        <v>86</v>
      </c>
      <c r="AP97" s="80">
        <v>34.799999999999997</v>
      </c>
      <c r="AQ97" s="84" t="s">
        <v>85</v>
      </c>
      <c r="AR97" s="83">
        <v>44847</v>
      </c>
      <c r="AS97" s="87">
        <v>44931</v>
      </c>
      <c r="AT97" s="89">
        <f t="shared" si="7"/>
        <v>106</v>
      </c>
      <c r="AU97" s="80">
        <v>1</v>
      </c>
      <c r="AV97" s="80">
        <v>1</v>
      </c>
      <c r="AW97" s="16" t="s">
        <v>86</v>
      </c>
      <c r="AX97" s="83">
        <v>45296</v>
      </c>
      <c r="AY97" s="89">
        <f t="shared" si="6"/>
        <v>471</v>
      </c>
      <c r="AZ97" s="80">
        <v>0</v>
      </c>
      <c r="BA97" s="80" t="s">
        <v>85</v>
      </c>
      <c r="BB97" s="80" t="s">
        <v>85</v>
      </c>
      <c r="BC97" s="80" t="s">
        <v>86</v>
      </c>
      <c r="BD97" s="80" t="s">
        <v>94</v>
      </c>
      <c r="BE97" s="80" t="s">
        <v>94</v>
      </c>
      <c r="BF97" s="80" t="s">
        <v>94</v>
      </c>
      <c r="BG97" s="80" t="s">
        <v>94</v>
      </c>
      <c r="BH97" s="80" t="s">
        <v>94</v>
      </c>
      <c r="BI97" s="80"/>
    </row>
    <row r="98" spans="1:61" ht="24.75">
      <c r="A98" s="80">
        <v>97</v>
      </c>
      <c r="B98" s="80" t="s">
        <v>911</v>
      </c>
      <c r="C98" s="103" t="s">
        <v>1074</v>
      </c>
      <c r="D98" s="103" t="s">
        <v>1159</v>
      </c>
      <c r="E98" s="103" t="s">
        <v>1179</v>
      </c>
      <c r="F98" s="103">
        <v>0.28310000000000002</v>
      </c>
      <c r="G98" s="103" t="s">
        <v>1175</v>
      </c>
      <c r="H98" s="103" t="s">
        <v>87</v>
      </c>
      <c r="I98" s="103" t="s">
        <v>87</v>
      </c>
      <c r="J98" s="103" t="s">
        <v>87</v>
      </c>
      <c r="K98" s="115">
        <v>1</v>
      </c>
      <c r="L98" s="81">
        <v>44873</v>
      </c>
      <c r="M98" s="80" t="s">
        <v>800</v>
      </c>
      <c r="N98" s="80" t="s">
        <v>787</v>
      </c>
      <c r="O98" s="80" t="s">
        <v>90</v>
      </c>
      <c r="P98" s="80">
        <v>76</v>
      </c>
      <c r="Q98" s="80">
        <v>0</v>
      </c>
      <c r="R98" s="90">
        <v>33</v>
      </c>
      <c r="S98" s="90" t="s">
        <v>65</v>
      </c>
      <c r="T98" s="90" t="s">
        <v>67</v>
      </c>
      <c r="U98" s="90" t="s">
        <v>292</v>
      </c>
      <c r="V98" s="90" t="s">
        <v>143</v>
      </c>
      <c r="W98" s="90" t="s">
        <v>912</v>
      </c>
      <c r="X98" s="90"/>
      <c r="Y98" s="90"/>
      <c r="Z98" s="90"/>
      <c r="AA98" s="79" t="s">
        <v>85</v>
      </c>
      <c r="AB98" s="90" t="s">
        <v>914</v>
      </c>
      <c r="AC98" s="111">
        <v>4</v>
      </c>
      <c r="AD98" s="90" t="s">
        <v>86</v>
      </c>
      <c r="AE98" s="83">
        <v>44873</v>
      </c>
      <c r="AF98" s="90" t="s">
        <v>917</v>
      </c>
      <c r="AG98" s="121">
        <v>0</v>
      </c>
      <c r="AH98" s="108" t="s">
        <v>837</v>
      </c>
      <c r="AI98" s="90" t="s">
        <v>85</v>
      </c>
      <c r="AJ98" s="91" t="s">
        <v>86</v>
      </c>
      <c r="AK98" s="90" t="s">
        <v>86</v>
      </c>
      <c r="AL98" s="84" t="s">
        <v>920</v>
      </c>
      <c r="AM98" s="80" t="s">
        <v>509</v>
      </c>
      <c r="AN98" s="80" t="s">
        <v>66</v>
      </c>
      <c r="AO98" s="80" t="s">
        <v>86</v>
      </c>
      <c r="AP98" s="80">
        <v>31.55</v>
      </c>
      <c r="AQ98" s="84" t="s">
        <v>86</v>
      </c>
      <c r="AR98" s="83" t="s">
        <v>94</v>
      </c>
      <c r="AS98" s="87">
        <v>45211</v>
      </c>
      <c r="AT98" s="89">
        <f t="shared" si="7"/>
        <v>338</v>
      </c>
      <c r="AU98" s="80">
        <v>0</v>
      </c>
      <c r="AV98" s="80">
        <v>0</v>
      </c>
      <c r="AW98" s="16" t="s">
        <v>86</v>
      </c>
      <c r="AX98" s="83">
        <v>45211</v>
      </c>
      <c r="AY98" s="89">
        <f t="shared" si="6"/>
        <v>338</v>
      </c>
      <c r="AZ98" s="80">
        <v>0</v>
      </c>
      <c r="BA98" s="80" t="s">
        <v>85</v>
      </c>
      <c r="BB98" s="80" t="s">
        <v>86</v>
      </c>
      <c r="BC98" s="80" t="s">
        <v>86</v>
      </c>
      <c r="BD98" s="80" t="s">
        <v>94</v>
      </c>
      <c r="BE98" s="80" t="s">
        <v>94</v>
      </c>
      <c r="BF98" s="80" t="s">
        <v>94</v>
      </c>
      <c r="BG98" s="80" t="s">
        <v>94</v>
      </c>
      <c r="BH98" s="80" t="s">
        <v>94</v>
      </c>
      <c r="BI98" s="80"/>
    </row>
    <row r="99" spans="1:61">
      <c r="A99" s="80">
        <v>98</v>
      </c>
      <c r="B99" s="80" t="s">
        <v>921</v>
      </c>
      <c r="C99" s="103" t="s">
        <v>1074</v>
      </c>
      <c r="D99" s="103" t="s">
        <v>1160</v>
      </c>
      <c r="E99" s="103" t="s">
        <v>1179</v>
      </c>
      <c r="F99" s="103">
        <v>0</v>
      </c>
      <c r="G99" s="103" t="s">
        <v>523</v>
      </c>
      <c r="H99" s="103" t="s">
        <v>87</v>
      </c>
      <c r="I99" s="103" t="s">
        <v>87</v>
      </c>
      <c r="J99" s="103" t="s">
        <v>87</v>
      </c>
      <c r="K99" s="115">
        <v>0</v>
      </c>
      <c r="L99" s="81">
        <v>44883</v>
      </c>
      <c r="M99" s="80" t="s">
        <v>800</v>
      </c>
      <c r="N99" s="80" t="s">
        <v>872</v>
      </c>
      <c r="O99" s="80" t="s">
        <v>63</v>
      </c>
      <c r="P99" s="80">
        <v>59</v>
      </c>
      <c r="Q99" s="80">
        <v>1</v>
      </c>
      <c r="R99" s="90">
        <v>28.2</v>
      </c>
      <c r="S99" s="90" t="s">
        <v>807</v>
      </c>
      <c r="T99" s="90" t="s">
        <v>258</v>
      </c>
      <c r="U99" s="90" t="s">
        <v>292</v>
      </c>
      <c r="V99" s="90" t="s">
        <v>143</v>
      </c>
      <c r="W99" s="90" t="s">
        <v>922</v>
      </c>
      <c r="X99" s="90"/>
      <c r="Y99" s="90"/>
      <c r="Z99" s="90"/>
      <c r="AA99" s="90" t="s">
        <v>85</v>
      </c>
      <c r="AB99" s="90" t="s">
        <v>924</v>
      </c>
      <c r="AC99" s="111">
        <v>3</v>
      </c>
      <c r="AD99" s="90" t="s">
        <v>85</v>
      </c>
      <c r="AE99" s="83">
        <v>44883</v>
      </c>
      <c r="AF99" s="90" t="s">
        <v>111</v>
      </c>
      <c r="AG99" s="121">
        <v>0</v>
      </c>
      <c r="AH99" s="108" t="s">
        <v>888</v>
      </c>
      <c r="AI99" s="90" t="s">
        <v>86</v>
      </c>
      <c r="AJ99" s="91" t="s">
        <v>86</v>
      </c>
      <c r="AK99" s="90" t="s">
        <v>86</v>
      </c>
      <c r="AL99" s="84" t="s">
        <v>853</v>
      </c>
      <c r="AM99" s="80" t="s">
        <v>85</v>
      </c>
      <c r="AN99" s="80">
        <v>1.25</v>
      </c>
      <c r="AO99" s="80" t="s">
        <v>86</v>
      </c>
      <c r="AP99" s="80">
        <v>22</v>
      </c>
      <c r="AQ99" s="84" t="s">
        <v>86</v>
      </c>
      <c r="AR99" s="83" t="s">
        <v>94</v>
      </c>
      <c r="AS99" s="87">
        <v>45239</v>
      </c>
      <c r="AT99" s="89">
        <f t="shared" si="7"/>
        <v>356</v>
      </c>
      <c r="AU99" s="80">
        <v>0</v>
      </c>
      <c r="AV99" s="80">
        <v>0</v>
      </c>
      <c r="AW99" s="16" t="s">
        <v>86</v>
      </c>
      <c r="AX99" s="83">
        <v>45239</v>
      </c>
      <c r="AY99" s="89">
        <f t="shared" si="6"/>
        <v>356</v>
      </c>
      <c r="AZ99" s="80">
        <v>0</v>
      </c>
      <c r="BA99" s="80" t="s">
        <v>85</v>
      </c>
      <c r="BB99" s="80" t="s">
        <v>85</v>
      </c>
      <c r="BC99" s="80" t="s">
        <v>86</v>
      </c>
      <c r="BD99" s="80" t="s">
        <v>94</v>
      </c>
      <c r="BE99" s="80" t="s">
        <v>94</v>
      </c>
      <c r="BF99" s="80" t="s">
        <v>94</v>
      </c>
      <c r="BG99" s="80" t="s">
        <v>94</v>
      </c>
      <c r="BH99" s="80" t="s">
        <v>94</v>
      </c>
      <c r="BI99" s="80"/>
    </row>
    <row r="100" spans="1:61">
      <c r="A100" s="80">
        <v>99</v>
      </c>
      <c r="B100" s="80" t="s">
        <v>926</v>
      </c>
      <c r="C100" s="103" t="s">
        <v>1074</v>
      </c>
      <c r="D100" s="103" t="s">
        <v>1161</v>
      </c>
      <c r="E100" s="103" t="s">
        <v>1179</v>
      </c>
      <c r="F100" s="103">
        <v>0.57620000000000005</v>
      </c>
      <c r="G100" s="103" t="s">
        <v>523</v>
      </c>
      <c r="H100" s="103" t="s">
        <v>87</v>
      </c>
      <c r="I100" s="103" t="s">
        <v>87</v>
      </c>
      <c r="J100" s="103" t="s">
        <v>87</v>
      </c>
      <c r="K100" s="115">
        <v>0</v>
      </c>
      <c r="L100" s="81">
        <v>44937</v>
      </c>
      <c r="M100" s="80" t="s">
        <v>800</v>
      </c>
      <c r="N100" s="80" t="s">
        <v>927</v>
      </c>
      <c r="O100" s="80" t="s">
        <v>63</v>
      </c>
      <c r="P100" s="80">
        <v>83</v>
      </c>
      <c r="Q100" s="80">
        <v>0</v>
      </c>
      <c r="R100" s="90">
        <v>42</v>
      </c>
      <c r="S100" s="90" t="s">
        <v>65</v>
      </c>
      <c r="T100" s="90" t="s">
        <v>258</v>
      </c>
      <c r="U100" s="90" t="s">
        <v>292</v>
      </c>
      <c r="V100" s="90" t="s">
        <v>143</v>
      </c>
      <c r="W100" s="90" t="s">
        <v>928</v>
      </c>
      <c r="X100" s="90" t="s">
        <v>930</v>
      </c>
      <c r="Y100" s="90"/>
      <c r="Z100" s="90"/>
      <c r="AA100" s="90" t="s">
        <v>86</v>
      </c>
      <c r="AB100" s="90" t="s">
        <v>94</v>
      </c>
      <c r="AC100" s="90" t="s">
        <v>94</v>
      </c>
      <c r="AD100" s="90" t="s">
        <v>94</v>
      </c>
      <c r="AE100" s="83">
        <v>44985</v>
      </c>
      <c r="AF100" s="90" t="s">
        <v>932</v>
      </c>
      <c r="AG100" s="121">
        <v>0</v>
      </c>
      <c r="AH100" s="108" t="s">
        <v>888</v>
      </c>
      <c r="AI100" s="108" t="s">
        <v>94</v>
      </c>
      <c r="AJ100" s="108" t="s">
        <v>94</v>
      </c>
      <c r="AK100" s="108" t="s">
        <v>94</v>
      </c>
      <c r="AL100" s="108" t="s">
        <v>94</v>
      </c>
      <c r="AM100" s="80" t="s">
        <v>85</v>
      </c>
      <c r="AN100" s="80" t="s">
        <v>818</v>
      </c>
      <c r="AO100" s="80" t="s">
        <v>86</v>
      </c>
      <c r="AP100" s="80">
        <v>38.590000000000003</v>
      </c>
      <c r="AQ100" s="84" t="s">
        <v>86</v>
      </c>
      <c r="AR100" s="83" t="s">
        <v>94</v>
      </c>
      <c r="AS100" s="87">
        <v>44992</v>
      </c>
      <c r="AT100" s="89">
        <f t="shared" si="7"/>
        <v>7</v>
      </c>
      <c r="AU100" s="80">
        <v>0</v>
      </c>
      <c r="AV100" s="80">
        <v>0</v>
      </c>
      <c r="AW100" s="16" t="s">
        <v>85</v>
      </c>
      <c r="AX100" s="83">
        <v>45008</v>
      </c>
      <c r="AY100" s="89">
        <f t="shared" si="6"/>
        <v>23</v>
      </c>
      <c r="AZ100" s="80">
        <v>1</v>
      </c>
      <c r="BA100" s="80" t="s">
        <v>85</v>
      </c>
      <c r="BB100" s="80" t="s">
        <v>86</v>
      </c>
      <c r="BC100" s="80" t="s">
        <v>86</v>
      </c>
      <c r="BD100" s="80" t="s">
        <v>94</v>
      </c>
      <c r="BE100" s="80" t="s">
        <v>94</v>
      </c>
      <c r="BF100" s="80" t="s">
        <v>94</v>
      </c>
      <c r="BG100" s="80" t="s">
        <v>94</v>
      </c>
      <c r="BH100" s="80" t="s">
        <v>94</v>
      </c>
      <c r="BI100" s="80"/>
    </row>
    <row r="101" spans="1:61">
      <c r="A101" s="80">
        <v>100</v>
      </c>
      <c r="B101" s="80" t="s">
        <v>933</v>
      </c>
      <c r="C101" s="103" t="s">
        <v>1074</v>
      </c>
      <c r="D101" s="103" t="s">
        <v>1162</v>
      </c>
      <c r="E101" s="103" t="s">
        <v>1177</v>
      </c>
      <c r="F101" s="103">
        <v>2.2630000000000001E-2</v>
      </c>
      <c r="G101" s="103" t="s">
        <v>523</v>
      </c>
      <c r="H101" s="103" t="s">
        <v>87</v>
      </c>
      <c r="I101" s="103" t="s">
        <v>87</v>
      </c>
      <c r="J101" s="103" t="s">
        <v>87</v>
      </c>
      <c r="K101" s="115">
        <v>1</v>
      </c>
      <c r="L101" s="81">
        <v>44944</v>
      </c>
      <c r="M101" s="80" t="s">
        <v>800</v>
      </c>
      <c r="N101" s="80" t="s">
        <v>787</v>
      </c>
      <c r="O101" s="80" t="s">
        <v>63</v>
      </c>
      <c r="P101" s="80">
        <v>55</v>
      </c>
      <c r="Q101" s="80">
        <v>0</v>
      </c>
      <c r="R101" s="90">
        <v>44</v>
      </c>
      <c r="S101" s="79" t="s">
        <v>65</v>
      </c>
      <c r="T101" s="90" t="s">
        <v>67</v>
      </c>
      <c r="U101" s="90" t="s">
        <v>292</v>
      </c>
      <c r="V101" s="90" t="s">
        <v>143</v>
      </c>
      <c r="W101" s="90" t="s">
        <v>934</v>
      </c>
      <c r="X101" s="90"/>
      <c r="Y101" s="90"/>
      <c r="Z101" s="90"/>
      <c r="AA101" s="90" t="s">
        <v>86</v>
      </c>
      <c r="AB101" s="90" t="s">
        <v>94</v>
      </c>
      <c r="AC101" s="90" t="s">
        <v>94</v>
      </c>
      <c r="AD101" s="90" t="s">
        <v>94</v>
      </c>
      <c r="AE101" s="83">
        <v>44944</v>
      </c>
      <c r="AF101" s="90" t="s">
        <v>330</v>
      </c>
      <c r="AG101" s="121">
        <v>1</v>
      </c>
      <c r="AH101" s="108" t="s">
        <v>888</v>
      </c>
      <c r="AI101" s="108" t="s">
        <v>94</v>
      </c>
      <c r="AJ101" s="108" t="s">
        <v>94</v>
      </c>
      <c r="AK101" s="108" t="s">
        <v>94</v>
      </c>
      <c r="AL101" s="108" t="s">
        <v>94</v>
      </c>
      <c r="AM101" s="80" t="s">
        <v>86</v>
      </c>
      <c r="AN101" s="80" t="s">
        <v>94</v>
      </c>
      <c r="AO101" s="80" t="s">
        <v>86</v>
      </c>
      <c r="AP101" s="80">
        <v>27</v>
      </c>
      <c r="AQ101" s="84" t="s">
        <v>86</v>
      </c>
      <c r="AR101" s="83" t="s">
        <v>94</v>
      </c>
      <c r="AS101" s="87">
        <v>45243</v>
      </c>
      <c r="AT101" s="89">
        <f t="shared" si="7"/>
        <v>299</v>
      </c>
      <c r="AU101" s="80">
        <v>0</v>
      </c>
      <c r="AV101" s="80">
        <v>0</v>
      </c>
      <c r="AW101" s="16" t="s">
        <v>86</v>
      </c>
      <c r="AX101" s="83">
        <v>45243</v>
      </c>
      <c r="AY101" s="89">
        <f t="shared" si="6"/>
        <v>299</v>
      </c>
      <c r="AZ101" s="80">
        <v>0</v>
      </c>
      <c r="BA101" s="80" t="s">
        <v>86</v>
      </c>
      <c r="BB101" s="80" t="s">
        <v>86</v>
      </c>
      <c r="BC101" s="80" t="s">
        <v>86</v>
      </c>
      <c r="BD101" s="80" t="s">
        <v>94</v>
      </c>
      <c r="BE101" s="80" t="s">
        <v>94</v>
      </c>
      <c r="BF101" s="80" t="s">
        <v>94</v>
      </c>
      <c r="BG101" s="80" t="s">
        <v>94</v>
      </c>
      <c r="BH101" s="80" t="s">
        <v>94</v>
      </c>
      <c r="BI101" s="80"/>
    </row>
    <row r="102" spans="1:61">
      <c r="A102" s="80">
        <v>101</v>
      </c>
      <c r="B102" s="80" t="s">
        <v>936</v>
      </c>
      <c r="C102" s="103" t="s">
        <v>1074</v>
      </c>
      <c r="D102" s="103" t="s">
        <v>1163</v>
      </c>
      <c r="E102" s="103" t="s">
        <v>1177</v>
      </c>
      <c r="F102" s="103">
        <v>0</v>
      </c>
      <c r="G102" s="103" t="s">
        <v>523</v>
      </c>
      <c r="H102" s="103" t="s">
        <v>87</v>
      </c>
      <c r="I102" s="103" t="s">
        <v>87</v>
      </c>
      <c r="J102" s="103" t="s">
        <v>87</v>
      </c>
      <c r="K102" s="115">
        <v>0</v>
      </c>
      <c r="L102" s="81">
        <v>44979</v>
      </c>
      <c r="M102" s="80" t="s">
        <v>800</v>
      </c>
      <c r="N102" s="80" t="s">
        <v>787</v>
      </c>
      <c r="O102" s="80" t="s">
        <v>63</v>
      </c>
      <c r="P102" s="80">
        <v>67</v>
      </c>
      <c r="Q102" s="80">
        <v>1</v>
      </c>
      <c r="R102" s="90">
        <v>29.4</v>
      </c>
      <c r="S102" s="90" t="s">
        <v>899</v>
      </c>
      <c r="T102" s="90" t="s">
        <v>249</v>
      </c>
      <c r="U102" s="90" t="s">
        <v>292</v>
      </c>
      <c r="V102" s="90" t="s">
        <v>143</v>
      </c>
      <c r="W102" s="90" t="s">
        <v>938</v>
      </c>
      <c r="X102" s="90"/>
      <c r="Y102" s="90"/>
      <c r="Z102" s="90"/>
      <c r="AA102" s="90" t="s">
        <v>86</v>
      </c>
      <c r="AB102" s="90" t="s">
        <v>818</v>
      </c>
      <c r="AC102" s="111">
        <v>2</v>
      </c>
      <c r="AD102" s="90" t="s">
        <v>85</v>
      </c>
      <c r="AE102" s="83">
        <v>44979</v>
      </c>
      <c r="AF102" s="90" t="s">
        <v>942</v>
      </c>
      <c r="AG102" s="121">
        <v>1</v>
      </c>
      <c r="AH102" s="108" t="s">
        <v>888</v>
      </c>
      <c r="AI102" s="90" t="s">
        <v>86</v>
      </c>
      <c r="AJ102" s="91" t="s">
        <v>86</v>
      </c>
      <c r="AK102" s="90" t="s">
        <v>86</v>
      </c>
      <c r="AL102" s="84" t="s">
        <v>813</v>
      </c>
      <c r="AM102" s="80" t="s">
        <v>85</v>
      </c>
      <c r="AN102" s="80">
        <v>100</v>
      </c>
      <c r="AO102" s="80" t="s">
        <v>86</v>
      </c>
      <c r="AP102" s="80">
        <v>34.700000000000003</v>
      </c>
      <c r="AQ102" s="84" t="s">
        <v>86</v>
      </c>
      <c r="AR102" s="83" t="s">
        <v>94</v>
      </c>
      <c r="AS102" s="87">
        <v>45096</v>
      </c>
      <c r="AT102" s="89">
        <f t="shared" si="7"/>
        <v>117</v>
      </c>
      <c r="AU102" s="80">
        <v>0</v>
      </c>
      <c r="AV102" s="80">
        <v>0</v>
      </c>
      <c r="AW102" s="16" t="s">
        <v>86</v>
      </c>
      <c r="AX102" s="83">
        <v>45279</v>
      </c>
      <c r="AY102" s="89">
        <f t="shared" si="6"/>
        <v>300</v>
      </c>
      <c r="AZ102" s="80">
        <v>0</v>
      </c>
      <c r="BA102" s="80" t="s">
        <v>86</v>
      </c>
      <c r="BB102" s="80" t="s">
        <v>86</v>
      </c>
      <c r="BC102" s="80" t="s">
        <v>86</v>
      </c>
      <c r="BD102" s="80" t="s">
        <v>94</v>
      </c>
      <c r="BE102" s="80" t="s">
        <v>94</v>
      </c>
      <c r="BF102" s="80" t="s">
        <v>94</v>
      </c>
      <c r="BG102" s="80" t="s">
        <v>94</v>
      </c>
      <c r="BH102" s="80" t="s">
        <v>94</v>
      </c>
      <c r="BI102" s="80"/>
    </row>
    <row r="103" spans="1:61">
      <c r="A103" s="80">
        <v>102</v>
      </c>
      <c r="B103" s="80" t="s">
        <v>944</v>
      </c>
      <c r="C103" s="103" t="s">
        <v>1074</v>
      </c>
      <c r="D103" s="103" t="s">
        <v>1164</v>
      </c>
      <c r="E103" s="103" t="s">
        <v>1179</v>
      </c>
      <c r="F103" s="103">
        <v>0.1022</v>
      </c>
      <c r="G103" s="103" t="s">
        <v>1175</v>
      </c>
      <c r="H103" s="103" t="s">
        <v>87</v>
      </c>
      <c r="I103" s="103" t="s">
        <v>87</v>
      </c>
      <c r="J103" s="103" t="s">
        <v>87</v>
      </c>
      <c r="K103" s="115">
        <v>0</v>
      </c>
      <c r="L103" s="81">
        <v>45012</v>
      </c>
      <c r="M103" s="80" t="s">
        <v>800</v>
      </c>
      <c r="N103" s="80" t="s">
        <v>787</v>
      </c>
      <c r="O103" s="80" t="s">
        <v>90</v>
      </c>
      <c r="P103" s="80">
        <v>76</v>
      </c>
      <c r="Q103" s="80">
        <v>0</v>
      </c>
      <c r="R103" s="90">
        <v>24</v>
      </c>
      <c r="S103" s="90" t="s">
        <v>247</v>
      </c>
      <c r="T103" s="90" t="s">
        <v>258</v>
      </c>
      <c r="U103" s="90" t="s">
        <v>292</v>
      </c>
      <c r="V103" s="90" t="s">
        <v>143</v>
      </c>
      <c r="W103" s="90" t="s">
        <v>945</v>
      </c>
      <c r="X103" s="90"/>
      <c r="Y103" s="90"/>
      <c r="Z103" s="90"/>
      <c r="AA103" s="90" t="s">
        <v>86</v>
      </c>
      <c r="AB103" s="90" t="s">
        <v>94</v>
      </c>
      <c r="AC103" s="90" t="s">
        <v>94</v>
      </c>
      <c r="AD103" s="90" t="s">
        <v>94</v>
      </c>
      <c r="AE103" s="83">
        <v>45012</v>
      </c>
      <c r="AF103" s="90" t="s">
        <v>946</v>
      </c>
      <c r="AG103" s="121">
        <v>0</v>
      </c>
      <c r="AH103" s="108" t="s">
        <v>888</v>
      </c>
      <c r="AI103" s="90" t="s">
        <v>66</v>
      </c>
      <c r="AJ103" s="91" t="s">
        <v>458</v>
      </c>
      <c r="AK103" s="90" t="s">
        <v>94</v>
      </c>
      <c r="AL103" s="84" t="s">
        <v>813</v>
      </c>
      <c r="AM103" s="80" t="s">
        <v>86</v>
      </c>
      <c r="AN103" s="80" t="s">
        <v>94</v>
      </c>
      <c r="AO103" s="80" t="s">
        <v>86</v>
      </c>
      <c r="AP103" s="80">
        <v>19</v>
      </c>
      <c r="AQ103" s="84" t="s">
        <v>86</v>
      </c>
      <c r="AR103" s="83" t="s">
        <v>94</v>
      </c>
      <c r="AS103" s="87">
        <v>45062</v>
      </c>
      <c r="AT103" s="89">
        <f t="shared" si="7"/>
        <v>50</v>
      </c>
      <c r="AU103" s="80">
        <v>0</v>
      </c>
      <c r="AV103" s="80">
        <v>0</v>
      </c>
      <c r="AW103" s="16" t="s">
        <v>86</v>
      </c>
      <c r="AX103" s="83">
        <v>45167</v>
      </c>
      <c r="AY103" s="89">
        <f t="shared" si="6"/>
        <v>155</v>
      </c>
      <c r="AZ103" s="80">
        <v>0</v>
      </c>
      <c r="BA103" s="80" t="s">
        <v>85</v>
      </c>
      <c r="BB103" s="80" t="s">
        <v>86</v>
      </c>
      <c r="BC103" s="80" t="s">
        <v>86</v>
      </c>
      <c r="BD103" s="80" t="s">
        <v>94</v>
      </c>
      <c r="BE103" s="80" t="s">
        <v>94</v>
      </c>
      <c r="BF103" s="80" t="s">
        <v>94</v>
      </c>
      <c r="BG103" s="80" t="s">
        <v>94</v>
      </c>
      <c r="BH103" s="80" t="s">
        <v>94</v>
      </c>
      <c r="BI103" s="80"/>
    </row>
    <row r="104" spans="1:61">
      <c r="A104" s="80">
        <v>103</v>
      </c>
      <c r="B104" s="80" t="s">
        <v>950</v>
      </c>
      <c r="C104" s="103" t="s">
        <v>1074</v>
      </c>
      <c r="D104" s="103" t="s">
        <v>1165</v>
      </c>
      <c r="E104" s="103" t="s">
        <v>1179</v>
      </c>
      <c r="F104" s="103">
        <v>2.8840000000000001E-2</v>
      </c>
      <c r="G104" s="103" t="s">
        <v>1175</v>
      </c>
      <c r="H104" s="103" t="s">
        <v>87</v>
      </c>
      <c r="I104" s="103" t="s">
        <v>87</v>
      </c>
      <c r="J104" s="103" t="s">
        <v>87</v>
      </c>
      <c r="K104" s="115">
        <v>1</v>
      </c>
      <c r="L104" s="81">
        <v>45026</v>
      </c>
      <c r="M104" s="80" t="s">
        <v>800</v>
      </c>
      <c r="N104" s="80" t="s">
        <v>787</v>
      </c>
      <c r="O104" s="80" t="s">
        <v>63</v>
      </c>
      <c r="P104" s="80">
        <v>81</v>
      </c>
      <c r="Q104" s="80">
        <v>0</v>
      </c>
      <c r="R104" s="90">
        <v>30</v>
      </c>
      <c r="S104" s="90" t="s">
        <v>65</v>
      </c>
      <c r="T104" s="90" t="s">
        <v>67</v>
      </c>
      <c r="U104" s="90" t="s">
        <v>292</v>
      </c>
      <c r="V104" s="90" t="s">
        <v>143</v>
      </c>
      <c r="W104" s="90" t="s">
        <v>951</v>
      </c>
      <c r="X104" s="90"/>
      <c r="Y104" s="90"/>
      <c r="Z104" s="90"/>
      <c r="AA104" s="90" t="s">
        <v>85</v>
      </c>
      <c r="AB104" s="90" t="s">
        <v>952</v>
      </c>
      <c r="AC104" s="111"/>
      <c r="AD104" s="90"/>
      <c r="AE104" s="83">
        <v>45026</v>
      </c>
      <c r="AF104" s="90" t="s">
        <v>953</v>
      </c>
      <c r="AG104" s="121">
        <v>0</v>
      </c>
      <c r="AH104" s="108" t="s">
        <v>857</v>
      </c>
      <c r="AI104" s="90" t="s">
        <v>85</v>
      </c>
      <c r="AJ104" s="91" t="s">
        <v>300</v>
      </c>
      <c r="AK104" s="90" t="s">
        <v>94</v>
      </c>
      <c r="AL104" s="84" t="s">
        <v>853</v>
      </c>
      <c r="AM104" s="80" t="s">
        <v>85</v>
      </c>
      <c r="AN104" s="80">
        <v>105</v>
      </c>
      <c r="AO104" s="80" t="s">
        <v>86</v>
      </c>
      <c r="AP104" s="80">
        <v>27.9</v>
      </c>
      <c r="AQ104" s="84" t="s">
        <v>85</v>
      </c>
      <c r="AR104" s="83">
        <v>45159</v>
      </c>
      <c r="AS104" s="87">
        <v>45159</v>
      </c>
      <c r="AT104" s="89">
        <f t="shared" si="7"/>
        <v>133</v>
      </c>
      <c r="AU104" s="80">
        <v>1</v>
      </c>
      <c r="AV104" s="80">
        <v>1</v>
      </c>
      <c r="AW104" s="16" t="s">
        <v>86</v>
      </c>
      <c r="AX104" s="83">
        <v>45296</v>
      </c>
      <c r="AY104" s="89">
        <f t="shared" si="6"/>
        <v>270</v>
      </c>
      <c r="AZ104" s="80">
        <v>0</v>
      </c>
      <c r="BA104" s="80" t="s">
        <v>86</v>
      </c>
      <c r="BB104" s="80" t="s">
        <v>86</v>
      </c>
      <c r="BC104" s="80" t="s">
        <v>86</v>
      </c>
      <c r="BD104" s="80" t="s">
        <v>94</v>
      </c>
      <c r="BE104" s="80" t="s">
        <v>94</v>
      </c>
      <c r="BF104" s="80" t="s">
        <v>94</v>
      </c>
      <c r="BG104" s="80" t="s">
        <v>94</v>
      </c>
      <c r="BH104" s="80" t="s">
        <v>94</v>
      </c>
      <c r="BI104" s="80"/>
    </row>
    <row r="105" spans="1:61">
      <c r="A105" s="80">
        <v>104</v>
      </c>
      <c r="B105" s="80" t="s">
        <v>956</v>
      </c>
      <c r="C105" s="103" t="s">
        <v>1074</v>
      </c>
      <c r="D105" s="103" t="s">
        <v>1166</v>
      </c>
      <c r="E105" s="103" t="s">
        <v>1179</v>
      </c>
      <c r="F105" s="103">
        <v>2.2849999999999999E-2</v>
      </c>
      <c r="G105" s="103" t="s">
        <v>1175</v>
      </c>
      <c r="H105" s="103" t="s">
        <v>87</v>
      </c>
      <c r="I105" s="103" t="s">
        <v>87</v>
      </c>
      <c r="J105" s="103" t="s">
        <v>87</v>
      </c>
      <c r="K105" s="115">
        <v>0</v>
      </c>
      <c r="L105" s="81">
        <v>45028</v>
      </c>
      <c r="M105" s="80" t="s">
        <v>800</v>
      </c>
      <c r="N105" s="80" t="s">
        <v>787</v>
      </c>
      <c r="O105" s="80" t="s">
        <v>63</v>
      </c>
      <c r="P105" s="80">
        <v>80</v>
      </c>
      <c r="Q105" s="80">
        <v>0</v>
      </c>
      <c r="R105" s="90">
        <v>29</v>
      </c>
      <c r="S105" s="90" t="s">
        <v>247</v>
      </c>
      <c r="T105" s="90" t="s">
        <v>258</v>
      </c>
      <c r="U105" s="90" t="s">
        <v>292</v>
      </c>
      <c r="V105" s="90" t="s">
        <v>143</v>
      </c>
      <c r="W105" s="90" t="s">
        <v>945</v>
      </c>
      <c r="X105" s="90"/>
      <c r="Y105" s="90"/>
      <c r="Z105" s="90"/>
      <c r="AA105" s="90" t="s">
        <v>86</v>
      </c>
      <c r="AB105" s="90" t="s">
        <v>94</v>
      </c>
      <c r="AC105" s="90" t="s">
        <v>94</v>
      </c>
      <c r="AD105" s="90" t="s">
        <v>94</v>
      </c>
      <c r="AE105" s="83">
        <v>45028</v>
      </c>
      <c r="AF105" s="90" t="s">
        <v>330</v>
      </c>
      <c r="AG105" s="121">
        <v>1</v>
      </c>
      <c r="AH105" s="108" t="s">
        <v>795</v>
      </c>
      <c r="AI105" s="108" t="s">
        <v>94</v>
      </c>
      <c r="AJ105" s="108" t="s">
        <v>94</v>
      </c>
      <c r="AK105" s="108" t="s">
        <v>94</v>
      </c>
      <c r="AL105" s="108" t="s">
        <v>94</v>
      </c>
      <c r="AM105" s="80" t="s">
        <v>86</v>
      </c>
      <c r="AN105" s="80" t="s">
        <v>94</v>
      </c>
      <c r="AO105" s="80" t="s">
        <v>86</v>
      </c>
      <c r="AP105" s="80">
        <v>23.6</v>
      </c>
      <c r="AQ105" s="84" t="s">
        <v>86</v>
      </c>
      <c r="AR105" s="83" t="s">
        <v>94</v>
      </c>
      <c r="AS105" s="87">
        <v>45166</v>
      </c>
      <c r="AT105" s="89">
        <f t="shared" si="7"/>
        <v>138</v>
      </c>
      <c r="AU105" s="80">
        <v>0</v>
      </c>
      <c r="AV105" s="80">
        <v>0</v>
      </c>
      <c r="AW105" s="16" t="s">
        <v>86</v>
      </c>
      <c r="AX105" s="83">
        <v>45166</v>
      </c>
      <c r="AY105" s="89">
        <f t="shared" si="6"/>
        <v>138</v>
      </c>
      <c r="AZ105" s="80">
        <v>0</v>
      </c>
      <c r="BA105" s="80" t="s">
        <v>85</v>
      </c>
      <c r="BB105" s="80" t="s">
        <v>86</v>
      </c>
      <c r="BC105" s="80" t="s">
        <v>86</v>
      </c>
      <c r="BD105" s="80" t="s">
        <v>94</v>
      </c>
      <c r="BE105" s="80" t="s">
        <v>94</v>
      </c>
      <c r="BF105" s="80" t="s">
        <v>94</v>
      </c>
      <c r="BG105" s="80" t="s">
        <v>94</v>
      </c>
      <c r="BH105" s="80" t="s">
        <v>94</v>
      </c>
      <c r="BI105" s="80"/>
    </row>
    <row r="106" spans="1:61">
      <c r="A106" s="80">
        <v>105</v>
      </c>
      <c r="B106" s="80" t="s">
        <v>958</v>
      </c>
      <c r="C106" s="103" t="s">
        <v>320</v>
      </c>
      <c r="D106" s="103" t="e">
        <v>#N/A</v>
      </c>
      <c r="E106" s="103" t="e">
        <v>#N/A</v>
      </c>
      <c r="F106" s="103" t="e">
        <v>#N/A</v>
      </c>
      <c r="G106" s="103" t="s">
        <v>523</v>
      </c>
      <c r="H106" s="103" t="s">
        <v>87</v>
      </c>
      <c r="I106" s="103" t="s">
        <v>87</v>
      </c>
      <c r="J106" s="103" t="s">
        <v>87</v>
      </c>
      <c r="K106" s="115">
        <v>1</v>
      </c>
      <c r="L106" s="81">
        <v>45035</v>
      </c>
      <c r="M106" s="80" t="s">
        <v>800</v>
      </c>
      <c r="N106" s="80" t="s">
        <v>787</v>
      </c>
      <c r="O106" s="80" t="s">
        <v>63</v>
      </c>
      <c r="P106" s="80">
        <v>66</v>
      </c>
      <c r="Q106" s="80">
        <v>0</v>
      </c>
      <c r="R106" s="90">
        <v>41</v>
      </c>
      <c r="S106" s="90" t="s">
        <v>65</v>
      </c>
      <c r="T106" s="90" t="s">
        <v>67</v>
      </c>
      <c r="U106" s="90" t="s">
        <v>292</v>
      </c>
      <c r="V106" s="90" t="s">
        <v>143</v>
      </c>
      <c r="W106" s="90" t="s">
        <v>959</v>
      </c>
      <c r="X106" s="90"/>
      <c r="Y106" s="90"/>
      <c r="Z106" s="90"/>
      <c r="AA106" s="90" t="s">
        <v>86</v>
      </c>
      <c r="AB106" s="90" t="s">
        <v>94</v>
      </c>
      <c r="AC106" s="90" t="s">
        <v>94</v>
      </c>
      <c r="AD106" s="90" t="s">
        <v>94</v>
      </c>
      <c r="AE106" s="83">
        <v>45035</v>
      </c>
      <c r="AF106" s="90" t="s">
        <v>330</v>
      </c>
      <c r="AG106" s="121">
        <v>1</v>
      </c>
      <c r="AH106" s="108" t="s">
        <v>795</v>
      </c>
      <c r="AI106" s="108" t="s">
        <v>94</v>
      </c>
      <c r="AJ106" s="108" t="s">
        <v>94</v>
      </c>
      <c r="AK106" s="108" t="s">
        <v>94</v>
      </c>
      <c r="AL106" s="108" t="s">
        <v>94</v>
      </c>
      <c r="AM106" s="80" t="s">
        <v>85</v>
      </c>
      <c r="AN106" s="80">
        <v>26</v>
      </c>
      <c r="AO106" s="80" t="s">
        <v>86</v>
      </c>
      <c r="AP106" s="80">
        <v>18.399999999999999</v>
      </c>
      <c r="AQ106" s="84" t="s">
        <v>86</v>
      </c>
      <c r="AR106" s="83" t="s">
        <v>94</v>
      </c>
      <c r="AS106" s="87">
        <v>45152</v>
      </c>
      <c r="AT106" s="89">
        <f t="shared" si="7"/>
        <v>117</v>
      </c>
      <c r="AU106" s="80">
        <v>0</v>
      </c>
      <c r="AV106" s="80">
        <v>0</v>
      </c>
      <c r="AW106" s="16" t="s">
        <v>86</v>
      </c>
      <c r="AX106" s="83">
        <v>45152</v>
      </c>
      <c r="AY106" s="89">
        <f t="shared" si="6"/>
        <v>117</v>
      </c>
      <c r="AZ106" s="80">
        <v>0</v>
      </c>
      <c r="BA106" s="80" t="s">
        <v>85</v>
      </c>
      <c r="BB106" s="80" t="s">
        <v>86</v>
      </c>
      <c r="BC106" s="80" t="s">
        <v>86</v>
      </c>
      <c r="BD106" s="80" t="s">
        <v>94</v>
      </c>
      <c r="BE106" s="80" t="s">
        <v>94</v>
      </c>
      <c r="BF106" s="80" t="s">
        <v>94</v>
      </c>
      <c r="BG106" s="80" t="s">
        <v>94</v>
      </c>
      <c r="BH106" s="80" t="s">
        <v>94</v>
      </c>
      <c r="BI106" s="80"/>
    </row>
    <row r="107" spans="1:61" ht="24">
      <c r="A107" s="80">
        <v>106</v>
      </c>
      <c r="B107" s="80" t="s">
        <v>962</v>
      </c>
      <c r="C107" s="103" t="s">
        <v>1074</v>
      </c>
      <c r="D107" s="103" t="s">
        <v>1167</v>
      </c>
      <c r="E107" s="103" t="s">
        <v>1179</v>
      </c>
      <c r="F107" s="103">
        <v>1.537E-2</v>
      </c>
      <c r="G107" s="103" t="s">
        <v>1175</v>
      </c>
      <c r="H107" s="103" t="s">
        <v>87</v>
      </c>
      <c r="I107" s="103" t="s">
        <v>87</v>
      </c>
      <c r="J107" s="103" t="s">
        <v>87</v>
      </c>
      <c r="K107" s="115">
        <v>0</v>
      </c>
      <c r="L107" s="81">
        <v>45063</v>
      </c>
      <c r="M107" s="80" t="s">
        <v>800</v>
      </c>
      <c r="N107" s="80" t="s">
        <v>787</v>
      </c>
      <c r="O107" s="80" t="s">
        <v>90</v>
      </c>
      <c r="P107" s="80">
        <v>57</v>
      </c>
      <c r="Q107" s="80">
        <v>0</v>
      </c>
      <c r="R107" s="90">
        <v>32.5</v>
      </c>
      <c r="S107" s="90" t="s">
        <v>247</v>
      </c>
      <c r="T107" s="90" t="s">
        <v>317</v>
      </c>
      <c r="U107" s="90" t="s">
        <v>292</v>
      </c>
      <c r="V107" s="90" t="s">
        <v>143</v>
      </c>
      <c r="W107" s="90" t="s">
        <v>951</v>
      </c>
      <c r="X107" s="90"/>
      <c r="Y107" s="90"/>
      <c r="Z107" s="90"/>
      <c r="AA107" s="90" t="s">
        <v>86</v>
      </c>
      <c r="AB107" s="90" t="s">
        <v>86</v>
      </c>
      <c r="AC107" s="90" t="s">
        <v>86</v>
      </c>
      <c r="AD107" s="90" t="s">
        <v>86</v>
      </c>
      <c r="AE107" s="83">
        <v>45063</v>
      </c>
      <c r="AF107" s="90" t="s">
        <v>330</v>
      </c>
      <c r="AG107" s="121">
        <v>1</v>
      </c>
      <c r="AH107" s="108" t="s">
        <v>986</v>
      </c>
      <c r="AI107" s="108" t="s">
        <v>94</v>
      </c>
      <c r="AJ107" s="108" t="s">
        <v>94</v>
      </c>
      <c r="AK107" s="108" t="s">
        <v>94</v>
      </c>
      <c r="AL107" s="108" t="s">
        <v>94</v>
      </c>
      <c r="AM107" s="80" t="s">
        <v>86</v>
      </c>
      <c r="AN107" s="80" t="s">
        <v>94</v>
      </c>
      <c r="AO107" s="80" t="s">
        <v>86</v>
      </c>
      <c r="AP107" s="80">
        <v>22.63</v>
      </c>
      <c r="AQ107" s="84" t="s">
        <v>86</v>
      </c>
      <c r="AR107" s="83" t="s">
        <v>94</v>
      </c>
      <c r="AS107" s="87">
        <v>45124</v>
      </c>
      <c r="AT107" s="89">
        <f t="shared" si="7"/>
        <v>61</v>
      </c>
      <c r="AU107" s="80">
        <v>0</v>
      </c>
      <c r="AV107" s="80">
        <v>0</v>
      </c>
      <c r="AW107" s="16" t="s">
        <v>86</v>
      </c>
      <c r="AX107" s="83">
        <v>45265</v>
      </c>
      <c r="AY107" s="89">
        <f t="shared" si="6"/>
        <v>202</v>
      </c>
      <c r="AZ107" s="80">
        <v>0</v>
      </c>
      <c r="BA107" s="80" t="s">
        <v>85</v>
      </c>
      <c r="BB107" s="80" t="s">
        <v>86</v>
      </c>
      <c r="BC107" s="80" t="s">
        <v>86</v>
      </c>
      <c r="BD107" s="80" t="s">
        <v>94</v>
      </c>
      <c r="BE107" s="80" t="s">
        <v>94</v>
      </c>
      <c r="BF107" s="80" t="s">
        <v>94</v>
      </c>
      <c r="BG107" s="80" t="s">
        <v>94</v>
      </c>
      <c r="BH107" s="80" t="s">
        <v>94</v>
      </c>
      <c r="BI107" s="80"/>
    </row>
    <row r="108" spans="1:61">
      <c r="A108" s="80">
        <v>107</v>
      </c>
      <c r="B108" s="80" t="s">
        <v>965</v>
      </c>
      <c r="C108" s="103" t="s">
        <v>1074</v>
      </c>
      <c r="D108" s="103" t="s">
        <v>1168</v>
      </c>
      <c r="E108" s="103" t="s">
        <v>1179</v>
      </c>
      <c r="F108" s="103">
        <v>2.3120000000000002E-2</v>
      </c>
      <c r="G108" s="103" t="s">
        <v>1175</v>
      </c>
      <c r="H108" s="103" t="s">
        <v>87</v>
      </c>
      <c r="I108" s="103" t="s">
        <v>87</v>
      </c>
      <c r="J108" s="103" t="s">
        <v>87</v>
      </c>
      <c r="K108" s="115">
        <v>1</v>
      </c>
      <c r="L108" s="81">
        <v>45146</v>
      </c>
      <c r="M108" s="80" t="s">
        <v>800</v>
      </c>
      <c r="N108" s="80" t="s">
        <v>872</v>
      </c>
      <c r="O108" s="80" t="s">
        <v>63</v>
      </c>
      <c r="P108" s="80">
        <v>68</v>
      </c>
      <c r="Q108" s="80">
        <v>0</v>
      </c>
      <c r="R108" s="90">
        <v>27</v>
      </c>
      <c r="S108" s="90" t="s">
        <v>65</v>
      </c>
      <c r="T108" s="80" t="s">
        <v>67</v>
      </c>
      <c r="U108" s="80" t="s">
        <v>292</v>
      </c>
      <c r="V108" s="80" t="s">
        <v>143</v>
      </c>
      <c r="W108" s="80" t="s">
        <v>951</v>
      </c>
      <c r="X108" s="80"/>
      <c r="Y108" s="80"/>
      <c r="Z108" s="80"/>
      <c r="AA108" s="80" t="s">
        <v>85</v>
      </c>
      <c r="AB108" s="80" t="s">
        <v>966</v>
      </c>
      <c r="AC108" s="80">
        <v>4</v>
      </c>
      <c r="AD108" s="80"/>
      <c r="AE108" s="83">
        <v>45146</v>
      </c>
      <c r="AF108" s="80" t="s">
        <v>99</v>
      </c>
      <c r="AG108" s="98">
        <v>1</v>
      </c>
      <c r="AH108" s="84" t="s">
        <v>795</v>
      </c>
      <c r="AI108" s="84" t="s">
        <v>94</v>
      </c>
      <c r="AJ108" s="84" t="s">
        <v>94</v>
      </c>
      <c r="AK108" s="84" t="s">
        <v>94</v>
      </c>
      <c r="AL108" s="84" t="s">
        <v>94</v>
      </c>
      <c r="AM108" s="80" t="s">
        <v>86</v>
      </c>
      <c r="AN108" s="80" t="s">
        <v>94</v>
      </c>
      <c r="AO108" s="80" t="s">
        <v>86</v>
      </c>
      <c r="AP108" s="80">
        <v>27.3</v>
      </c>
      <c r="AQ108" s="80" t="s">
        <v>86</v>
      </c>
      <c r="AR108" s="80" t="s">
        <v>94</v>
      </c>
      <c r="AS108" s="87">
        <v>45265</v>
      </c>
      <c r="AT108" s="89">
        <f t="shared" si="7"/>
        <v>119</v>
      </c>
      <c r="AU108" s="80">
        <v>0</v>
      </c>
      <c r="AV108" s="80">
        <v>0</v>
      </c>
      <c r="AW108" s="16" t="s">
        <v>86</v>
      </c>
      <c r="AX108" s="83">
        <v>45264</v>
      </c>
      <c r="AY108" s="89">
        <f t="shared" ref="AY108:AY110" si="8">AX108-AE108</f>
        <v>118</v>
      </c>
      <c r="AZ108" s="80">
        <v>0</v>
      </c>
      <c r="BA108" s="80" t="s">
        <v>85</v>
      </c>
      <c r="BB108" s="80" t="s">
        <v>85</v>
      </c>
      <c r="BC108" s="80" t="s">
        <v>86</v>
      </c>
      <c r="BD108" s="80" t="s">
        <v>94</v>
      </c>
      <c r="BE108" s="80" t="s">
        <v>94</v>
      </c>
      <c r="BF108" s="80" t="s">
        <v>94</v>
      </c>
      <c r="BG108" s="80" t="s">
        <v>94</v>
      </c>
      <c r="BH108" s="80" t="s">
        <v>94</v>
      </c>
      <c r="BI108" s="80"/>
    </row>
    <row r="109" spans="1:61">
      <c r="A109" s="80">
        <v>108</v>
      </c>
      <c r="B109" s="80" t="s">
        <v>969</v>
      </c>
      <c r="C109" s="103" t="s">
        <v>1074</v>
      </c>
      <c r="D109" s="103" t="s">
        <v>1169</v>
      </c>
      <c r="E109" s="103" t="s">
        <v>1179</v>
      </c>
      <c r="F109" s="103">
        <v>0.14610000000000001</v>
      </c>
      <c r="G109" s="103" t="s">
        <v>523</v>
      </c>
      <c r="H109" s="103" t="s">
        <v>87</v>
      </c>
      <c r="I109" s="103" t="s">
        <v>87</v>
      </c>
      <c r="J109" s="103" t="s">
        <v>87</v>
      </c>
      <c r="K109" s="115">
        <v>0</v>
      </c>
      <c r="L109" s="81">
        <v>44796</v>
      </c>
      <c r="M109" s="80" t="s">
        <v>800</v>
      </c>
      <c r="N109" s="80" t="s">
        <v>970</v>
      </c>
      <c r="O109" s="80" t="s">
        <v>63</v>
      </c>
      <c r="P109" s="80">
        <v>61</v>
      </c>
      <c r="Q109" s="80">
        <v>0</v>
      </c>
      <c r="R109" s="90">
        <v>43</v>
      </c>
      <c r="S109" s="90" t="s">
        <v>65</v>
      </c>
      <c r="T109" s="80" t="s">
        <v>258</v>
      </c>
      <c r="U109" s="80" t="s">
        <v>292</v>
      </c>
      <c r="V109" s="80" t="s">
        <v>143</v>
      </c>
      <c r="W109" s="80" t="s">
        <v>971</v>
      </c>
      <c r="X109" s="80"/>
      <c r="Y109" s="80"/>
      <c r="Z109" s="80"/>
      <c r="AA109" s="80" t="s">
        <v>86</v>
      </c>
      <c r="AB109" s="80" t="s">
        <v>94</v>
      </c>
      <c r="AC109" s="80" t="s">
        <v>94</v>
      </c>
      <c r="AD109" s="80" t="s">
        <v>94</v>
      </c>
      <c r="AE109" s="83">
        <v>45161</v>
      </c>
      <c r="AF109" s="80" t="s">
        <v>321</v>
      </c>
      <c r="AG109" s="98">
        <v>1</v>
      </c>
      <c r="AH109" s="84" t="s">
        <v>888</v>
      </c>
      <c r="AI109" s="80" t="s">
        <v>86</v>
      </c>
      <c r="AJ109" s="91" t="s">
        <v>263</v>
      </c>
      <c r="AK109" s="80" t="s">
        <v>94</v>
      </c>
      <c r="AL109" s="80" t="s">
        <v>94</v>
      </c>
      <c r="AM109" s="80" t="s">
        <v>86</v>
      </c>
      <c r="AN109" s="80" t="s">
        <v>94</v>
      </c>
      <c r="AO109" s="80" t="s">
        <v>86</v>
      </c>
      <c r="AP109" s="80">
        <v>28.12</v>
      </c>
      <c r="AQ109" s="80" t="s">
        <v>86</v>
      </c>
      <c r="AR109" s="80" t="s">
        <v>94</v>
      </c>
      <c r="AS109" s="87">
        <v>45289</v>
      </c>
      <c r="AT109" s="89">
        <f t="shared" si="7"/>
        <v>128</v>
      </c>
      <c r="AU109" s="80">
        <v>0</v>
      </c>
      <c r="AV109" s="80">
        <v>0</v>
      </c>
      <c r="AW109" s="16" t="s">
        <v>86</v>
      </c>
      <c r="AX109" s="83">
        <v>45293</v>
      </c>
      <c r="AY109" s="89">
        <f t="shared" si="8"/>
        <v>132</v>
      </c>
      <c r="AZ109" s="80">
        <v>0</v>
      </c>
      <c r="BA109" s="80" t="s">
        <v>85</v>
      </c>
      <c r="BB109" s="80" t="s">
        <v>86</v>
      </c>
      <c r="BC109" s="80" t="s">
        <v>86</v>
      </c>
      <c r="BD109" s="80" t="s">
        <v>94</v>
      </c>
      <c r="BE109" s="80" t="s">
        <v>94</v>
      </c>
      <c r="BF109" s="80" t="s">
        <v>94</v>
      </c>
      <c r="BG109" s="80" t="s">
        <v>94</v>
      </c>
      <c r="BH109" s="80" t="s">
        <v>94</v>
      </c>
      <c r="BI109" s="80"/>
    </row>
    <row r="110" spans="1:61">
      <c r="A110" s="80">
        <v>109</v>
      </c>
      <c r="B110" s="80" t="s">
        <v>973</v>
      </c>
      <c r="C110" s="103" t="s">
        <v>1074</v>
      </c>
      <c r="D110" s="103" t="s">
        <v>1170</v>
      </c>
      <c r="E110" s="103" t="s">
        <v>1179</v>
      </c>
      <c r="F110" s="103">
        <v>0</v>
      </c>
      <c r="G110" s="103" t="s">
        <v>1175</v>
      </c>
      <c r="H110" s="103" t="s">
        <v>87</v>
      </c>
      <c r="I110" s="103" t="s">
        <v>87</v>
      </c>
      <c r="J110" s="103" t="s">
        <v>87</v>
      </c>
      <c r="K110" s="115">
        <v>0</v>
      </c>
      <c r="L110" s="81">
        <v>45217</v>
      </c>
      <c r="M110" s="80" t="s">
        <v>800</v>
      </c>
      <c r="N110" s="80" t="s">
        <v>787</v>
      </c>
      <c r="O110" s="80" t="s">
        <v>63</v>
      </c>
      <c r="P110" s="80">
        <v>73</v>
      </c>
      <c r="Q110" s="80">
        <v>1</v>
      </c>
      <c r="R110" s="90">
        <v>38</v>
      </c>
      <c r="S110" s="90" t="s">
        <v>899</v>
      </c>
      <c r="T110" s="80" t="s">
        <v>258</v>
      </c>
      <c r="U110" s="80" t="s">
        <v>292</v>
      </c>
      <c r="V110" s="80" t="s">
        <v>143</v>
      </c>
      <c r="W110" s="80" t="s">
        <v>974</v>
      </c>
      <c r="X110" s="80"/>
      <c r="Y110" s="80"/>
      <c r="Z110" s="80"/>
      <c r="AA110" s="80" t="s">
        <v>85</v>
      </c>
      <c r="AB110" s="80" t="s">
        <v>976</v>
      </c>
      <c r="AC110" s="80">
        <v>3</v>
      </c>
      <c r="AD110" s="80" t="s">
        <v>85</v>
      </c>
      <c r="AE110" s="83">
        <v>45217</v>
      </c>
      <c r="AF110" s="80" t="s">
        <v>99</v>
      </c>
      <c r="AG110" s="98">
        <v>1</v>
      </c>
      <c r="AH110" s="84" t="s">
        <v>795</v>
      </c>
      <c r="AI110" s="84" t="s">
        <v>94</v>
      </c>
      <c r="AJ110" s="84" t="s">
        <v>94</v>
      </c>
      <c r="AK110" s="84" t="s">
        <v>94</v>
      </c>
      <c r="AL110" s="84" t="s">
        <v>94</v>
      </c>
      <c r="AM110" s="80" t="s">
        <v>85</v>
      </c>
      <c r="AN110" s="80">
        <v>10</v>
      </c>
      <c r="AO110" s="80" t="s">
        <v>86</v>
      </c>
      <c r="AP110" s="80">
        <v>28.13</v>
      </c>
      <c r="AQ110" s="80" t="s">
        <v>86</v>
      </c>
      <c r="AR110" s="80" t="s">
        <v>86</v>
      </c>
      <c r="AS110" s="88">
        <v>45321</v>
      </c>
      <c r="AT110" s="89">
        <f t="shared" si="7"/>
        <v>104</v>
      </c>
      <c r="AU110" s="80">
        <v>0</v>
      </c>
      <c r="AV110" s="80">
        <v>0</v>
      </c>
      <c r="AW110" s="16" t="s">
        <v>86</v>
      </c>
      <c r="AX110" s="88">
        <v>45348</v>
      </c>
      <c r="AY110" s="89">
        <f t="shared" si="8"/>
        <v>131</v>
      </c>
      <c r="AZ110" s="80">
        <v>0</v>
      </c>
      <c r="BA110" s="80" t="s">
        <v>85</v>
      </c>
      <c r="BB110" s="80" t="s">
        <v>85</v>
      </c>
      <c r="BC110" s="80" t="s">
        <v>86</v>
      </c>
      <c r="BD110" s="80" t="s">
        <v>94</v>
      </c>
      <c r="BE110" s="80" t="s">
        <v>94</v>
      </c>
      <c r="BF110" s="80" t="s">
        <v>94</v>
      </c>
      <c r="BG110" s="80" t="s">
        <v>94</v>
      </c>
      <c r="BH110" s="80" t="s">
        <v>94</v>
      </c>
      <c r="BI110" s="80"/>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0"/>
  <sheetViews>
    <sheetView workbookViewId="0">
      <pane xSplit="2" ySplit="1" topLeftCell="C2" activePane="bottomRight" state="frozen"/>
      <selection pane="topRight" activeCell="C1" sqref="C1"/>
      <selection pane="bottomLeft" activeCell="A2" sqref="A2"/>
      <selection pane="bottomRight" activeCell="F3" sqref="F3"/>
    </sheetView>
  </sheetViews>
  <sheetFormatPr defaultRowHeight="15"/>
  <sheetData>
    <row r="1" spans="1:63" ht="120">
      <c r="A1" s="1"/>
      <c r="B1" s="2" t="s">
        <v>0</v>
      </c>
      <c r="C1" s="3" t="s">
        <v>1</v>
      </c>
      <c r="D1" s="2" t="s">
        <v>2</v>
      </c>
      <c r="E1" s="2" t="s">
        <v>3</v>
      </c>
      <c r="F1" s="2" t="s">
        <v>4</v>
      </c>
      <c r="G1" s="4" t="s">
        <v>5</v>
      </c>
      <c r="H1" s="4" t="s">
        <v>6</v>
      </c>
      <c r="I1" s="4" t="s">
        <v>7</v>
      </c>
      <c r="J1" s="5" t="s">
        <v>8</v>
      </c>
      <c r="K1" s="5" t="s">
        <v>9</v>
      </c>
      <c r="L1" s="5" t="s">
        <v>10</v>
      </c>
      <c r="M1" s="5" t="s">
        <v>11</v>
      </c>
      <c r="N1" s="6" t="s">
        <v>12</v>
      </c>
      <c r="O1" s="6" t="s">
        <v>13</v>
      </c>
      <c r="P1" s="6" t="s">
        <v>14</v>
      </c>
      <c r="Q1" s="7" t="s">
        <v>15</v>
      </c>
      <c r="R1" s="4" t="s">
        <v>16</v>
      </c>
      <c r="S1" s="4" t="s">
        <v>17</v>
      </c>
      <c r="T1" s="8" t="s">
        <v>18</v>
      </c>
      <c r="U1" s="8" t="s">
        <v>19</v>
      </c>
      <c r="V1" s="9" t="s">
        <v>20</v>
      </c>
      <c r="W1" s="9" t="s">
        <v>21</v>
      </c>
      <c r="X1" s="9" t="s">
        <v>22</v>
      </c>
      <c r="Y1" s="9" t="s">
        <v>23</v>
      </c>
      <c r="Z1" s="9" t="s">
        <v>24</v>
      </c>
      <c r="AA1" s="4" t="s">
        <v>25</v>
      </c>
      <c r="AB1" s="7" t="s">
        <v>26</v>
      </c>
      <c r="AC1" s="7" t="s">
        <v>27</v>
      </c>
      <c r="AD1" s="7" t="s">
        <v>28</v>
      </c>
      <c r="AE1" s="7" t="s">
        <v>29</v>
      </c>
      <c r="AF1" s="7" t="s">
        <v>30</v>
      </c>
      <c r="AG1" s="7" t="s">
        <v>31</v>
      </c>
      <c r="AH1" s="7" t="s">
        <v>32</v>
      </c>
      <c r="AI1" s="7" t="s">
        <v>33</v>
      </c>
      <c r="AJ1" s="10" t="s">
        <v>34</v>
      </c>
      <c r="AK1" s="7" t="s">
        <v>35</v>
      </c>
      <c r="AL1" s="7" t="s">
        <v>36</v>
      </c>
      <c r="AM1" s="7" t="s">
        <v>37</v>
      </c>
      <c r="AN1" s="11" t="s">
        <v>38</v>
      </c>
      <c r="AO1" s="11" t="s">
        <v>39</v>
      </c>
      <c r="AP1" s="11" t="s">
        <v>40</v>
      </c>
      <c r="AQ1" s="12" t="s">
        <v>41</v>
      </c>
      <c r="AR1" s="6" t="s">
        <v>42</v>
      </c>
      <c r="AS1" s="6" t="s">
        <v>43</v>
      </c>
      <c r="AT1" s="13" t="s">
        <v>44</v>
      </c>
      <c r="AU1" s="6" t="s">
        <v>45</v>
      </c>
      <c r="AV1" s="6" t="s">
        <v>979</v>
      </c>
      <c r="AW1" s="6" t="s">
        <v>46</v>
      </c>
      <c r="AX1" s="6" t="s">
        <v>47</v>
      </c>
      <c r="AY1" s="4" t="s">
        <v>48</v>
      </c>
      <c r="AZ1" s="4" t="s">
        <v>49</v>
      </c>
      <c r="BA1" s="4" t="s">
        <v>50</v>
      </c>
      <c r="BB1" s="6" t="s">
        <v>51</v>
      </c>
      <c r="BC1" s="6" t="s">
        <v>52</v>
      </c>
      <c r="BD1" s="14" t="s">
        <v>53</v>
      </c>
      <c r="BE1" s="14" t="s">
        <v>54</v>
      </c>
      <c r="BF1" s="14" t="s">
        <v>55</v>
      </c>
      <c r="BG1" s="14" t="s">
        <v>56</v>
      </c>
      <c r="BH1" s="14" t="s">
        <v>57</v>
      </c>
      <c r="BI1" s="14" t="s">
        <v>58</v>
      </c>
      <c r="BJ1" s="15" t="s">
        <v>59</v>
      </c>
      <c r="BK1" s="1"/>
    </row>
    <row r="2" spans="1:63" ht="108.75">
      <c r="A2" s="16">
        <v>1</v>
      </c>
      <c r="B2" s="17" t="s">
        <v>60</v>
      </c>
      <c r="C2" s="18">
        <v>1</v>
      </c>
      <c r="D2" s="19">
        <v>43570</v>
      </c>
      <c r="E2" s="19" t="s">
        <v>61</v>
      </c>
      <c r="F2" s="20" t="s">
        <v>62</v>
      </c>
      <c r="G2" s="20" t="s">
        <v>63</v>
      </c>
      <c r="H2" s="16">
        <v>63</v>
      </c>
      <c r="I2" s="16">
        <v>0</v>
      </c>
      <c r="J2" s="21">
        <v>34</v>
      </c>
      <c r="K2" s="22" t="s">
        <v>64</v>
      </c>
      <c r="L2" s="21" t="s">
        <v>65</v>
      </c>
      <c r="M2" s="21" t="s">
        <v>66</v>
      </c>
      <c r="N2" s="16" t="s">
        <v>67</v>
      </c>
      <c r="O2" s="16" t="s">
        <v>68</v>
      </c>
      <c r="P2" s="16" t="s">
        <v>69</v>
      </c>
      <c r="Q2" s="16" t="s">
        <v>70</v>
      </c>
      <c r="R2" s="16" t="s">
        <v>71</v>
      </c>
      <c r="S2" s="16" t="s">
        <v>72</v>
      </c>
      <c r="T2" s="16" t="s">
        <v>72</v>
      </c>
      <c r="U2" s="16" t="s">
        <v>72</v>
      </c>
      <c r="V2" s="16" t="s">
        <v>73</v>
      </c>
      <c r="W2" s="16" t="s">
        <v>74</v>
      </c>
      <c r="X2" s="16" t="s">
        <v>75</v>
      </c>
      <c r="Y2" s="16">
        <v>5</v>
      </c>
      <c r="Z2" s="16" t="s">
        <v>73</v>
      </c>
      <c r="AA2" s="16" t="s">
        <v>76</v>
      </c>
      <c r="AB2" s="23">
        <v>43570</v>
      </c>
      <c r="AC2" s="24" t="s">
        <v>77</v>
      </c>
      <c r="AD2" s="16" t="s">
        <v>78</v>
      </c>
      <c r="AE2" s="16">
        <v>0</v>
      </c>
      <c r="AF2" s="24" t="s">
        <v>79</v>
      </c>
      <c r="AG2" s="24" t="s">
        <v>80</v>
      </c>
      <c r="AH2" s="16" t="s">
        <v>81</v>
      </c>
      <c r="AI2" s="16" t="s">
        <v>82</v>
      </c>
      <c r="AJ2" s="25">
        <v>0.22222222222222221</v>
      </c>
      <c r="AK2" s="26" t="s">
        <v>66</v>
      </c>
      <c r="AL2" s="26" t="s">
        <v>83</v>
      </c>
      <c r="AM2" s="26" t="s">
        <v>84</v>
      </c>
      <c r="AN2" s="16" t="s">
        <v>85</v>
      </c>
      <c r="AO2" s="16">
        <v>45</v>
      </c>
      <c r="AP2" s="16" t="s">
        <v>86</v>
      </c>
      <c r="AQ2" s="16">
        <v>25.5</v>
      </c>
      <c r="AR2" s="24" t="s">
        <v>85</v>
      </c>
      <c r="AS2" s="23">
        <v>43879</v>
      </c>
      <c r="AT2" s="27">
        <v>45177</v>
      </c>
      <c r="AU2" s="23" t="e">
        <f>AT2-AD2</f>
        <v>#VALUE!</v>
      </c>
      <c r="AV2" s="23"/>
      <c r="AW2" s="16">
        <v>1</v>
      </c>
      <c r="AX2" s="16">
        <v>1</v>
      </c>
      <c r="AY2" s="16">
        <v>0</v>
      </c>
      <c r="AZ2" s="28">
        <v>45274</v>
      </c>
      <c r="BA2" s="16">
        <f t="shared" ref="BA2:BA9" si="0">AZ2-D2</f>
        <v>1704</v>
      </c>
      <c r="BB2" s="16" t="s">
        <v>73</v>
      </c>
      <c r="BC2" s="16" t="s">
        <v>73</v>
      </c>
      <c r="BD2" s="16" t="s">
        <v>87</v>
      </c>
      <c r="BE2" s="16" t="s">
        <v>72</v>
      </c>
      <c r="BF2" s="16" t="s">
        <v>72</v>
      </c>
      <c r="BG2" s="16" t="s">
        <v>72</v>
      </c>
      <c r="BH2" s="16" t="s">
        <v>72</v>
      </c>
      <c r="BI2" s="16" t="s">
        <v>72</v>
      </c>
      <c r="BJ2" s="24" t="s">
        <v>88</v>
      </c>
      <c r="BK2" s="29"/>
    </row>
    <row r="3" spans="1:63" ht="72.75">
      <c r="A3" s="16">
        <v>2</v>
      </c>
      <c r="B3" s="17" t="s">
        <v>89</v>
      </c>
      <c r="C3" s="18">
        <v>1</v>
      </c>
      <c r="D3" s="19">
        <v>43586</v>
      </c>
      <c r="E3" s="19" t="s">
        <v>61</v>
      </c>
      <c r="F3" s="20" t="s">
        <v>62</v>
      </c>
      <c r="G3" s="20" t="s">
        <v>90</v>
      </c>
      <c r="H3" s="16">
        <v>63</v>
      </c>
      <c r="I3" s="20" t="s">
        <v>91</v>
      </c>
      <c r="J3" s="30">
        <v>29</v>
      </c>
      <c r="K3" s="22" t="s">
        <v>92</v>
      </c>
      <c r="L3" s="21" t="s">
        <v>65</v>
      </c>
      <c r="M3" s="21" t="s">
        <v>66</v>
      </c>
      <c r="N3" s="20" t="s">
        <v>67</v>
      </c>
      <c r="O3" s="16" t="s">
        <v>68</v>
      </c>
      <c r="P3" s="16" t="s">
        <v>69</v>
      </c>
      <c r="Q3" s="16" t="s">
        <v>93</v>
      </c>
      <c r="R3" s="24" t="s">
        <v>94</v>
      </c>
      <c r="S3" s="16" t="s">
        <v>94</v>
      </c>
      <c r="T3" s="16" t="s">
        <v>66</v>
      </c>
      <c r="U3" s="16" t="s">
        <v>94</v>
      </c>
      <c r="V3" s="16" t="s">
        <v>73</v>
      </c>
      <c r="W3" s="16" t="s">
        <v>95</v>
      </c>
      <c r="X3" s="16" t="s">
        <v>96</v>
      </c>
      <c r="Y3" s="16">
        <v>4</v>
      </c>
      <c r="Z3" s="16" t="s">
        <v>85</v>
      </c>
      <c r="AA3" s="16" t="s">
        <v>97</v>
      </c>
      <c r="AB3" s="23">
        <v>43586</v>
      </c>
      <c r="AC3" s="24" t="s">
        <v>98</v>
      </c>
      <c r="AD3" s="16" t="s">
        <v>99</v>
      </c>
      <c r="AE3" s="16">
        <v>1</v>
      </c>
      <c r="AF3" s="24" t="s">
        <v>100</v>
      </c>
      <c r="AG3" s="24" t="s">
        <v>101</v>
      </c>
      <c r="AH3" s="16" t="s">
        <v>81</v>
      </c>
      <c r="AI3" s="16" t="s">
        <v>102</v>
      </c>
      <c r="AJ3" s="31" t="s">
        <v>103</v>
      </c>
      <c r="AK3" s="16" t="s">
        <v>66</v>
      </c>
      <c r="AL3" s="16" t="s">
        <v>104</v>
      </c>
      <c r="AM3" s="16" t="s">
        <v>105</v>
      </c>
      <c r="AN3" s="16" t="s">
        <v>85</v>
      </c>
      <c r="AO3" s="16">
        <v>40</v>
      </c>
      <c r="AP3" s="16" t="s">
        <v>106</v>
      </c>
      <c r="AQ3" s="16">
        <v>27.56</v>
      </c>
      <c r="AR3" s="16" t="s">
        <v>86</v>
      </c>
      <c r="AS3" s="16" t="s">
        <v>94</v>
      </c>
      <c r="AT3" s="27">
        <v>44837</v>
      </c>
      <c r="AU3" s="16">
        <f>AT3-D3</f>
        <v>1251</v>
      </c>
      <c r="AV3" s="16"/>
      <c r="AW3" s="16">
        <v>0</v>
      </c>
      <c r="AX3" s="16">
        <v>0</v>
      </c>
      <c r="AY3" s="16">
        <v>0</v>
      </c>
      <c r="AZ3" s="28">
        <v>45264</v>
      </c>
      <c r="BA3" s="16">
        <f t="shared" si="0"/>
        <v>1678</v>
      </c>
      <c r="BB3" s="16" t="s">
        <v>85</v>
      </c>
      <c r="BC3" s="16" t="s">
        <v>85</v>
      </c>
      <c r="BD3" s="16" t="s">
        <v>86</v>
      </c>
      <c r="BE3" s="16" t="s">
        <v>94</v>
      </c>
      <c r="BF3" s="16" t="s">
        <v>94</v>
      </c>
      <c r="BG3" s="16" t="s">
        <v>94</v>
      </c>
      <c r="BH3" s="16" t="s">
        <v>94</v>
      </c>
      <c r="BI3" s="16" t="s">
        <v>94</v>
      </c>
      <c r="BJ3" s="16"/>
      <c r="BK3" s="29"/>
    </row>
    <row r="4" spans="1:63" ht="96.75">
      <c r="A4" s="16">
        <v>3</v>
      </c>
      <c r="B4" s="17" t="s">
        <v>107</v>
      </c>
      <c r="C4" s="18">
        <v>1</v>
      </c>
      <c r="D4" s="19">
        <v>43593</v>
      </c>
      <c r="E4" s="19" t="s">
        <v>61</v>
      </c>
      <c r="F4" s="20" t="s">
        <v>62</v>
      </c>
      <c r="G4" s="20" t="s">
        <v>63</v>
      </c>
      <c r="H4" s="16">
        <v>78</v>
      </c>
      <c r="I4" s="16">
        <v>1</v>
      </c>
      <c r="J4" s="30">
        <v>43</v>
      </c>
      <c r="K4" s="22" t="s">
        <v>108</v>
      </c>
      <c r="L4" s="30" t="s">
        <v>65</v>
      </c>
      <c r="M4" s="30" t="s">
        <v>66</v>
      </c>
      <c r="N4" s="16" t="s">
        <v>67</v>
      </c>
      <c r="O4" s="16" t="s">
        <v>68</v>
      </c>
      <c r="P4" s="16" t="s">
        <v>69</v>
      </c>
      <c r="Q4" s="16" t="s">
        <v>70</v>
      </c>
      <c r="R4" s="16" t="s">
        <v>109</v>
      </c>
      <c r="S4" s="16" t="s">
        <v>72</v>
      </c>
      <c r="T4" s="16" t="s">
        <v>72</v>
      </c>
      <c r="U4" s="16" t="s">
        <v>72</v>
      </c>
      <c r="V4" s="16" t="s">
        <v>87</v>
      </c>
      <c r="W4" s="16" t="s">
        <v>72</v>
      </c>
      <c r="X4" s="16" t="s">
        <v>66</v>
      </c>
      <c r="Y4" s="16" t="s">
        <v>72</v>
      </c>
      <c r="Z4" s="16" t="s">
        <v>72</v>
      </c>
      <c r="AA4" s="16" t="s">
        <v>94</v>
      </c>
      <c r="AB4" s="23">
        <v>43593</v>
      </c>
      <c r="AC4" s="24" t="s">
        <v>110</v>
      </c>
      <c r="AD4" s="16" t="s">
        <v>111</v>
      </c>
      <c r="AE4" s="16">
        <v>0</v>
      </c>
      <c r="AF4" s="24" t="s">
        <v>112</v>
      </c>
      <c r="AG4" s="24" t="s">
        <v>113</v>
      </c>
      <c r="AH4" s="16" t="s">
        <v>81</v>
      </c>
      <c r="AI4" s="16" t="s">
        <v>114</v>
      </c>
      <c r="AJ4" s="31" t="s">
        <v>115</v>
      </c>
      <c r="AK4" s="16" t="s">
        <v>66</v>
      </c>
      <c r="AL4" s="16" t="s">
        <v>116</v>
      </c>
      <c r="AM4" s="16" t="s">
        <v>84</v>
      </c>
      <c r="AN4" s="16" t="s">
        <v>86</v>
      </c>
      <c r="AO4" s="16" t="s">
        <v>94</v>
      </c>
      <c r="AP4" s="16" t="s">
        <v>117</v>
      </c>
      <c r="AQ4" s="16">
        <v>31.71</v>
      </c>
      <c r="AR4" s="16" t="s">
        <v>86</v>
      </c>
      <c r="AS4" s="16" t="s">
        <v>94</v>
      </c>
      <c r="AT4" s="27">
        <v>44453</v>
      </c>
      <c r="AU4" s="16">
        <f>AT4-D4</f>
        <v>860</v>
      </c>
      <c r="AV4" s="16"/>
      <c r="AW4" s="16">
        <v>0</v>
      </c>
      <c r="AX4" s="16">
        <v>0</v>
      </c>
      <c r="AY4" s="16">
        <v>0</v>
      </c>
      <c r="AZ4" s="28">
        <v>45226</v>
      </c>
      <c r="BA4" s="16">
        <f t="shared" si="0"/>
        <v>1633</v>
      </c>
      <c r="BB4" s="16" t="s">
        <v>73</v>
      </c>
      <c r="BC4" s="16" t="s">
        <v>73</v>
      </c>
      <c r="BD4" s="16" t="s">
        <v>73</v>
      </c>
      <c r="BE4" s="16">
        <v>2005</v>
      </c>
      <c r="BF4" s="16" t="s">
        <v>118</v>
      </c>
      <c r="BG4" s="16" t="s">
        <v>119</v>
      </c>
      <c r="BH4" s="32" t="s">
        <v>120</v>
      </c>
      <c r="BI4" s="16"/>
      <c r="BJ4" s="16"/>
      <c r="BK4" s="29"/>
    </row>
    <row r="5" spans="1:63" ht="156.75">
      <c r="A5" s="16">
        <v>4</v>
      </c>
      <c r="B5" s="33" t="s">
        <v>121</v>
      </c>
      <c r="C5" s="34">
        <v>1</v>
      </c>
      <c r="D5" s="35">
        <v>43563</v>
      </c>
      <c r="E5" s="19" t="s">
        <v>61</v>
      </c>
      <c r="F5" s="20" t="s">
        <v>62</v>
      </c>
      <c r="G5" s="20" t="s">
        <v>63</v>
      </c>
      <c r="H5" s="16">
        <v>77</v>
      </c>
      <c r="I5" s="16">
        <v>1</v>
      </c>
      <c r="J5" s="21">
        <v>33</v>
      </c>
      <c r="K5" s="22" t="s">
        <v>122</v>
      </c>
      <c r="L5" s="30" t="s">
        <v>65</v>
      </c>
      <c r="M5" s="30" t="s">
        <v>66</v>
      </c>
      <c r="N5" s="16" t="s">
        <v>67</v>
      </c>
      <c r="O5" s="16" t="s">
        <v>68</v>
      </c>
      <c r="P5" s="16" t="s">
        <v>69</v>
      </c>
      <c r="Q5" s="16" t="s">
        <v>123</v>
      </c>
      <c r="R5" s="16" t="s">
        <v>124</v>
      </c>
      <c r="S5" s="16" t="s">
        <v>94</v>
      </c>
      <c r="T5" s="16" t="s">
        <v>87</v>
      </c>
      <c r="U5" s="16" t="s">
        <v>72</v>
      </c>
      <c r="V5" s="16" t="s">
        <v>85</v>
      </c>
      <c r="W5" s="36" t="s">
        <v>125</v>
      </c>
      <c r="X5" s="16" t="s">
        <v>96</v>
      </c>
      <c r="Y5" s="26" t="s">
        <v>126</v>
      </c>
      <c r="Z5" s="24" t="s">
        <v>127</v>
      </c>
      <c r="AA5" s="24" t="s">
        <v>128</v>
      </c>
      <c r="AB5" s="23">
        <v>43563</v>
      </c>
      <c r="AC5" s="24" t="s">
        <v>129</v>
      </c>
      <c r="AD5" s="16" t="s">
        <v>130</v>
      </c>
      <c r="AE5" s="16">
        <v>0</v>
      </c>
      <c r="AF5" s="24" t="s">
        <v>131</v>
      </c>
      <c r="AG5" s="24" t="s">
        <v>132</v>
      </c>
      <c r="AH5" s="16" t="s">
        <v>81</v>
      </c>
      <c r="AI5" s="16" t="s">
        <v>102</v>
      </c>
      <c r="AJ5" s="31" t="s">
        <v>133</v>
      </c>
      <c r="AK5" s="16" t="s">
        <v>66</v>
      </c>
      <c r="AL5" s="24" t="s">
        <v>134</v>
      </c>
      <c r="AM5" s="24" t="s">
        <v>135</v>
      </c>
      <c r="AN5" s="16" t="s">
        <v>85</v>
      </c>
      <c r="AO5" s="16">
        <v>20</v>
      </c>
      <c r="AP5" s="16" t="s">
        <v>86</v>
      </c>
      <c r="AQ5" s="16">
        <v>21.35</v>
      </c>
      <c r="AR5" s="16" t="s">
        <v>86</v>
      </c>
      <c r="AS5" s="23" t="s">
        <v>86</v>
      </c>
      <c r="AT5" s="27">
        <v>44317</v>
      </c>
      <c r="AU5" s="16">
        <f>AT5-D5</f>
        <v>754</v>
      </c>
      <c r="AV5" s="16"/>
      <c r="AW5" s="16">
        <v>0</v>
      </c>
      <c r="AX5" s="16">
        <v>0</v>
      </c>
      <c r="AY5" s="16">
        <v>0</v>
      </c>
      <c r="AZ5" s="23">
        <v>45096</v>
      </c>
      <c r="BA5" s="16">
        <f t="shared" si="0"/>
        <v>1533</v>
      </c>
      <c r="BB5" s="16" t="s">
        <v>136</v>
      </c>
      <c r="BC5" s="16" t="s">
        <v>85</v>
      </c>
      <c r="BD5" s="16" t="s">
        <v>85</v>
      </c>
      <c r="BE5" s="16" t="s">
        <v>137</v>
      </c>
      <c r="BF5" s="16" t="s">
        <v>138</v>
      </c>
      <c r="BG5" s="16" t="s">
        <v>139</v>
      </c>
      <c r="BH5" s="16" t="s">
        <v>137</v>
      </c>
      <c r="BI5" s="16" t="s">
        <v>140</v>
      </c>
      <c r="BJ5" s="16"/>
      <c r="BK5" s="29"/>
    </row>
    <row r="6" spans="1:63" ht="216.75">
      <c r="A6" s="16">
        <v>5</v>
      </c>
      <c r="B6" s="17" t="s">
        <v>141</v>
      </c>
      <c r="C6" s="18">
        <v>1</v>
      </c>
      <c r="D6" s="19">
        <v>43563</v>
      </c>
      <c r="E6" s="19" t="s">
        <v>61</v>
      </c>
      <c r="F6" s="20" t="s">
        <v>62</v>
      </c>
      <c r="G6" s="20" t="s">
        <v>63</v>
      </c>
      <c r="H6" s="16">
        <v>67</v>
      </c>
      <c r="I6" s="16">
        <v>0</v>
      </c>
      <c r="J6" s="21">
        <v>36.799999999999997</v>
      </c>
      <c r="K6" s="22" t="s">
        <v>142</v>
      </c>
      <c r="L6" s="21" t="s">
        <v>65</v>
      </c>
      <c r="M6" s="21" t="s">
        <v>66</v>
      </c>
      <c r="N6" s="16" t="s">
        <v>67</v>
      </c>
      <c r="O6" s="16" t="s">
        <v>68</v>
      </c>
      <c r="P6" s="16" t="s">
        <v>143</v>
      </c>
      <c r="Q6" s="16" t="s">
        <v>144</v>
      </c>
      <c r="R6" s="24" t="s">
        <v>145</v>
      </c>
      <c r="S6" s="16" t="s">
        <v>72</v>
      </c>
      <c r="T6" s="16" t="s">
        <v>72</v>
      </c>
      <c r="U6" s="16" t="s">
        <v>72</v>
      </c>
      <c r="V6" s="16" t="s">
        <v>73</v>
      </c>
      <c r="W6" s="16" t="s">
        <v>146</v>
      </c>
      <c r="X6" s="16" t="s">
        <v>96</v>
      </c>
      <c r="Y6" s="16">
        <v>4</v>
      </c>
      <c r="Z6" s="16" t="s">
        <v>147</v>
      </c>
      <c r="AA6" s="24" t="s">
        <v>148</v>
      </c>
      <c r="AB6" s="23">
        <v>43663</v>
      </c>
      <c r="AC6" s="24" t="s">
        <v>149</v>
      </c>
      <c r="AD6" s="16" t="s">
        <v>99</v>
      </c>
      <c r="AE6" s="16">
        <v>1</v>
      </c>
      <c r="AF6" s="24" t="s">
        <v>150</v>
      </c>
      <c r="AG6" s="24" t="s">
        <v>151</v>
      </c>
      <c r="AH6" s="16" t="s">
        <v>66</v>
      </c>
      <c r="AI6" s="16" t="s">
        <v>66</v>
      </c>
      <c r="AJ6" s="31" t="s">
        <v>152</v>
      </c>
      <c r="AK6" s="16" t="s">
        <v>66</v>
      </c>
      <c r="AL6" s="16" t="s">
        <v>153</v>
      </c>
      <c r="AM6" s="16" t="s">
        <v>105</v>
      </c>
      <c r="AN6" s="16" t="s">
        <v>87</v>
      </c>
      <c r="AO6" s="16" t="s">
        <v>72</v>
      </c>
      <c r="AP6" s="16" t="s">
        <v>154</v>
      </c>
      <c r="AQ6" s="16">
        <v>25.53</v>
      </c>
      <c r="AR6" s="16" t="s">
        <v>85</v>
      </c>
      <c r="AS6" s="23">
        <v>43917</v>
      </c>
      <c r="AT6" s="27">
        <v>44005</v>
      </c>
      <c r="AU6" s="16">
        <v>254</v>
      </c>
      <c r="AV6" s="16"/>
      <c r="AW6" s="16">
        <v>1</v>
      </c>
      <c r="AX6" s="16">
        <v>1</v>
      </c>
      <c r="AY6" s="16">
        <v>0</v>
      </c>
      <c r="AZ6" s="28">
        <v>45259</v>
      </c>
      <c r="BA6" s="16">
        <f t="shared" si="0"/>
        <v>1696</v>
      </c>
      <c r="BB6" s="16" t="s">
        <v>73</v>
      </c>
      <c r="BC6" s="16" t="s">
        <v>73</v>
      </c>
      <c r="BD6" s="16" t="s">
        <v>87</v>
      </c>
      <c r="BE6" s="16" t="s">
        <v>72</v>
      </c>
      <c r="BF6" s="16" t="s">
        <v>72</v>
      </c>
      <c r="BG6" s="16" t="s">
        <v>72</v>
      </c>
      <c r="BH6" s="16" t="s">
        <v>155</v>
      </c>
      <c r="BI6" s="16" t="s">
        <v>155</v>
      </c>
      <c r="BJ6" s="16" t="s">
        <v>156</v>
      </c>
      <c r="BK6" s="29"/>
    </row>
    <row r="7" spans="1:63" ht="156.75">
      <c r="A7" s="16">
        <v>6</v>
      </c>
      <c r="B7" s="17" t="s">
        <v>157</v>
      </c>
      <c r="C7" s="18">
        <v>1</v>
      </c>
      <c r="D7" s="19">
        <v>43565</v>
      </c>
      <c r="E7" s="19" t="s">
        <v>61</v>
      </c>
      <c r="F7" s="20" t="s">
        <v>62</v>
      </c>
      <c r="G7" s="20" t="s">
        <v>63</v>
      </c>
      <c r="H7" s="16">
        <v>60</v>
      </c>
      <c r="I7" s="20" t="s">
        <v>91</v>
      </c>
      <c r="J7" s="30">
        <v>34</v>
      </c>
      <c r="K7" s="22" t="s">
        <v>158</v>
      </c>
      <c r="L7" s="21" t="s">
        <v>65</v>
      </c>
      <c r="M7" s="21" t="s">
        <v>66</v>
      </c>
      <c r="N7" s="20" t="s">
        <v>67</v>
      </c>
      <c r="O7" s="16" t="s">
        <v>68</v>
      </c>
      <c r="P7" s="16" t="s">
        <v>69</v>
      </c>
      <c r="Q7" s="16" t="s">
        <v>70</v>
      </c>
      <c r="R7" s="24" t="s">
        <v>94</v>
      </c>
      <c r="S7" s="16" t="s">
        <v>94</v>
      </c>
      <c r="T7" s="16" t="s">
        <v>66</v>
      </c>
      <c r="U7" s="16" t="s">
        <v>94</v>
      </c>
      <c r="V7" s="16" t="s">
        <v>73</v>
      </c>
      <c r="W7" s="16" t="s">
        <v>159</v>
      </c>
      <c r="X7" s="16" t="s">
        <v>160</v>
      </c>
      <c r="Y7" s="16">
        <v>4</v>
      </c>
      <c r="Z7" s="16" t="s">
        <v>85</v>
      </c>
      <c r="AA7" s="16" t="s">
        <v>161</v>
      </c>
      <c r="AB7" s="23">
        <v>43565</v>
      </c>
      <c r="AC7" s="24" t="s">
        <v>162</v>
      </c>
      <c r="AD7" s="16" t="s">
        <v>163</v>
      </c>
      <c r="AE7" s="16">
        <v>1</v>
      </c>
      <c r="AF7" s="24" t="s">
        <v>164</v>
      </c>
      <c r="AG7" s="24" t="s">
        <v>165</v>
      </c>
      <c r="AH7" s="16" t="s">
        <v>81</v>
      </c>
      <c r="AI7" s="16" t="s">
        <v>114</v>
      </c>
      <c r="AJ7" s="31" t="s">
        <v>166</v>
      </c>
      <c r="AK7" s="16" t="s">
        <v>66</v>
      </c>
      <c r="AL7" s="16" t="s">
        <v>104</v>
      </c>
      <c r="AM7" s="16" t="s">
        <v>105</v>
      </c>
      <c r="AN7" s="16" t="s">
        <v>85</v>
      </c>
      <c r="AO7" s="16">
        <v>2</v>
      </c>
      <c r="AP7" s="16" t="s">
        <v>86</v>
      </c>
      <c r="AQ7" s="16">
        <v>32.57</v>
      </c>
      <c r="AR7" s="16" t="s">
        <v>72</v>
      </c>
      <c r="AS7" s="16" t="s">
        <v>72</v>
      </c>
      <c r="AT7" s="27">
        <v>44470</v>
      </c>
      <c r="AU7" s="16">
        <f>AT7-D7</f>
        <v>905</v>
      </c>
      <c r="AV7" s="16"/>
      <c r="AW7" s="16">
        <v>0</v>
      </c>
      <c r="AX7" s="16">
        <v>0</v>
      </c>
      <c r="AY7" s="16">
        <v>0</v>
      </c>
      <c r="AZ7" s="23">
        <v>44579</v>
      </c>
      <c r="BA7" s="16">
        <f t="shared" si="0"/>
        <v>1014</v>
      </c>
      <c r="BB7" s="16" t="s">
        <v>85</v>
      </c>
      <c r="BC7" s="16" t="s">
        <v>86</v>
      </c>
      <c r="BD7" s="16" t="s">
        <v>86</v>
      </c>
      <c r="BE7" s="16" t="s">
        <v>94</v>
      </c>
      <c r="BF7" s="16" t="s">
        <v>94</v>
      </c>
      <c r="BG7" s="16" t="s">
        <v>94</v>
      </c>
      <c r="BH7" s="16" t="s">
        <v>94</v>
      </c>
      <c r="BI7" s="16" t="s">
        <v>94</v>
      </c>
      <c r="BJ7" s="16"/>
      <c r="BK7" s="29"/>
    </row>
    <row r="8" spans="1:63" ht="96.75">
      <c r="A8" s="16">
        <v>7</v>
      </c>
      <c r="B8" s="17" t="s">
        <v>167</v>
      </c>
      <c r="C8" s="18">
        <v>1</v>
      </c>
      <c r="D8" s="19">
        <v>43571</v>
      </c>
      <c r="E8" s="19" t="s">
        <v>61</v>
      </c>
      <c r="F8" s="20" t="s">
        <v>62</v>
      </c>
      <c r="G8" s="20" t="s">
        <v>63</v>
      </c>
      <c r="H8" s="16">
        <v>64</v>
      </c>
      <c r="I8" s="20" t="s">
        <v>91</v>
      </c>
      <c r="J8" s="30">
        <v>30</v>
      </c>
      <c r="K8" s="22" t="s">
        <v>168</v>
      </c>
      <c r="L8" s="37" t="s">
        <v>169</v>
      </c>
      <c r="M8" s="30" t="s">
        <v>66</v>
      </c>
      <c r="N8" s="16" t="s">
        <v>170</v>
      </c>
      <c r="O8" s="16" t="s">
        <v>171</v>
      </c>
      <c r="P8" s="16" t="s">
        <v>69</v>
      </c>
      <c r="Q8" s="16" t="s">
        <v>172</v>
      </c>
      <c r="R8" s="24" t="s">
        <v>173</v>
      </c>
      <c r="S8" s="16" t="s">
        <v>94</v>
      </c>
      <c r="T8" s="16" t="s">
        <v>94</v>
      </c>
      <c r="U8" s="16" t="s">
        <v>94</v>
      </c>
      <c r="V8" s="16" t="s">
        <v>73</v>
      </c>
      <c r="W8" s="16" t="s">
        <v>159</v>
      </c>
      <c r="X8" s="16" t="s">
        <v>174</v>
      </c>
      <c r="Y8" s="16">
        <v>4</v>
      </c>
      <c r="Z8" s="16" t="s">
        <v>85</v>
      </c>
      <c r="AA8" s="16" t="s">
        <v>175</v>
      </c>
      <c r="AB8" s="23">
        <v>43571</v>
      </c>
      <c r="AC8" s="24" t="s">
        <v>176</v>
      </c>
      <c r="AD8" s="16" t="s">
        <v>177</v>
      </c>
      <c r="AE8" s="16">
        <v>1</v>
      </c>
      <c r="AF8" s="24" t="s">
        <v>178</v>
      </c>
      <c r="AG8" s="24" t="s">
        <v>113</v>
      </c>
      <c r="AH8" s="16" t="s">
        <v>81</v>
      </c>
      <c r="AI8" s="16" t="s">
        <v>82</v>
      </c>
      <c r="AJ8" s="31" t="s">
        <v>133</v>
      </c>
      <c r="AK8" s="16" t="s">
        <v>66</v>
      </c>
      <c r="AL8" s="16" t="s">
        <v>104</v>
      </c>
      <c r="AM8" s="16" t="s">
        <v>179</v>
      </c>
      <c r="AN8" s="16" t="s">
        <v>86</v>
      </c>
      <c r="AO8" s="16" t="s">
        <v>94</v>
      </c>
      <c r="AP8" s="16" t="s">
        <v>86</v>
      </c>
      <c r="AQ8" s="16">
        <v>27.78</v>
      </c>
      <c r="AR8" s="16" t="s">
        <v>86</v>
      </c>
      <c r="AS8" s="16" t="s">
        <v>94</v>
      </c>
      <c r="AT8" s="28">
        <v>44943</v>
      </c>
      <c r="AU8" s="16">
        <f>AT8-D8</f>
        <v>1372</v>
      </c>
      <c r="AV8" s="16"/>
      <c r="AW8" s="16">
        <v>0</v>
      </c>
      <c r="AX8" s="16">
        <v>0</v>
      </c>
      <c r="AY8" s="16">
        <v>0</v>
      </c>
      <c r="AZ8" s="28">
        <v>45235</v>
      </c>
      <c r="BA8" s="16">
        <f t="shared" si="0"/>
        <v>1664</v>
      </c>
      <c r="BB8" s="16" t="s">
        <v>85</v>
      </c>
      <c r="BC8" s="16" t="s">
        <v>85</v>
      </c>
      <c r="BD8" s="16" t="s">
        <v>86</v>
      </c>
      <c r="BE8" s="16" t="s">
        <v>94</v>
      </c>
      <c r="BF8" s="16" t="s">
        <v>94</v>
      </c>
      <c r="BG8" s="16" t="s">
        <v>94</v>
      </c>
      <c r="BH8" s="16" t="s">
        <v>94</v>
      </c>
      <c r="BI8" s="16" t="s">
        <v>94</v>
      </c>
      <c r="BJ8" s="16" t="s">
        <v>180</v>
      </c>
      <c r="BK8" s="29"/>
    </row>
    <row r="9" spans="1:63" ht="96.75">
      <c r="A9" s="16">
        <v>8</v>
      </c>
      <c r="B9" s="17" t="s">
        <v>181</v>
      </c>
      <c r="C9" s="18">
        <v>1</v>
      </c>
      <c r="D9" s="19">
        <v>43577</v>
      </c>
      <c r="E9" s="19" t="s">
        <v>61</v>
      </c>
      <c r="F9" s="20" t="s">
        <v>62</v>
      </c>
      <c r="G9" s="20" t="s">
        <v>63</v>
      </c>
      <c r="H9" s="16">
        <v>61</v>
      </c>
      <c r="I9" s="16">
        <v>0</v>
      </c>
      <c r="J9" s="30">
        <v>22</v>
      </c>
      <c r="K9" s="22" t="s">
        <v>182</v>
      </c>
      <c r="L9" s="21" t="s">
        <v>65</v>
      </c>
      <c r="M9" s="21" t="s">
        <v>66</v>
      </c>
      <c r="N9" s="16" t="s">
        <v>170</v>
      </c>
      <c r="O9" s="16" t="s">
        <v>68</v>
      </c>
      <c r="P9" s="16" t="s">
        <v>69</v>
      </c>
      <c r="Q9" s="16" t="s">
        <v>183</v>
      </c>
      <c r="R9" s="24" t="s">
        <v>173</v>
      </c>
      <c r="S9" s="16" t="s">
        <v>94</v>
      </c>
      <c r="T9" s="16" t="s">
        <v>94</v>
      </c>
      <c r="U9" s="16" t="s">
        <v>94</v>
      </c>
      <c r="V9" s="16" t="s">
        <v>87</v>
      </c>
      <c r="W9" s="16" t="s">
        <v>94</v>
      </c>
      <c r="X9" s="16" t="s">
        <v>66</v>
      </c>
      <c r="Y9" s="16" t="s">
        <v>94</v>
      </c>
      <c r="Z9" s="16" t="s">
        <v>94</v>
      </c>
      <c r="AA9" s="16" t="s">
        <v>94</v>
      </c>
      <c r="AB9" s="23">
        <v>43577</v>
      </c>
      <c r="AC9" s="24" t="s">
        <v>184</v>
      </c>
      <c r="AD9" s="16" t="s">
        <v>185</v>
      </c>
      <c r="AE9" s="16">
        <v>0</v>
      </c>
      <c r="AF9" s="24" t="s">
        <v>186</v>
      </c>
      <c r="AG9" s="24" t="s">
        <v>187</v>
      </c>
      <c r="AH9" s="16" t="s">
        <v>188</v>
      </c>
      <c r="AI9" s="16" t="s">
        <v>102</v>
      </c>
      <c r="AJ9" s="31" t="s">
        <v>189</v>
      </c>
      <c r="AK9" s="16" t="s">
        <v>66</v>
      </c>
      <c r="AL9" s="16" t="s">
        <v>190</v>
      </c>
      <c r="AM9" s="16" t="s">
        <v>179</v>
      </c>
      <c r="AN9" s="16" t="s">
        <v>85</v>
      </c>
      <c r="AO9" s="16">
        <v>30</v>
      </c>
      <c r="AP9" s="16" t="s">
        <v>191</v>
      </c>
      <c r="AQ9" s="16">
        <v>29.66</v>
      </c>
      <c r="AR9" s="16" t="s">
        <v>86</v>
      </c>
      <c r="AS9" s="16" t="s">
        <v>94</v>
      </c>
      <c r="AT9" s="28">
        <v>45265</v>
      </c>
      <c r="AU9" s="16">
        <f>AT9-D9</f>
        <v>1688</v>
      </c>
      <c r="AV9" s="16"/>
      <c r="AW9" s="16">
        <v>0</v>
      </c>
      <c r="AX9" s="16">
        <v>0</v>
      </c>
      <c r="AY9" s="16">
        <v>0</v>
      </c>
      <c r="AZ9" s="28">
        <v>45265</v>
      </c>
      <c r="BA9" s="16">
        <f t="shared" si="0"/>
        <v>1688</v>
      </c>
      <c r="BB9" s="16" t="s">
        <v>85</v>
      </c>
      <c r="BC9" s="16" t="s">
        <v>85</v>
      </c>
      <c r="BD9" s="16" t="s">
        <v>86</v>
      </c>
      <c r="BE9" s="16" t="s">
        <v>94</v>
      </c>
      <c r="BF9" s="16" t="s">
        <v>94</v>
      </c>
      <c r="BG9" s="16" t="s">
        <v>94</v>
      </c>
      <c r="BH9" s="16" t="s">
        <v>94</v>
      </c>
      <c r="BI9" s="16" t="s">
        <v>94</v>
      </c>
      <c r="BJ9" s="16"/>
      <c r="BK9" s="29"/>
    </row>
    <row r="10" spans="1:63" ht="384.75">
      <c r="A10" s="16">
        <v>9</v>
      </c>
      <c r="B10" s="17" t="s">
        <v>192</v>
      </c>
      <c r="C10" s="18">
        <v>1</v>
      </c>
      <c r="D10" s="19">
        <v>43662</v>
      </c>
      <c r="E10" s="19" t="s">
        <v>61</v>
      </c>
      <c r="F10" s="20" t="s">
        <v>62</v>
      </c>
      <c r="G10" s="20" t="s">
        <v>63</v>
      </c>
      <c r="H10" s="16">
        <v>68</v>
      </c>
      <c r="I10" s="20" t="s">
        <v>91</v>
      </c>
      <c r="J10" s="21">
        <v>28</v>
      </c>
      <c r="K10" s="22" t="s">
        <v>168</v>
      </c>
      <c r="L10" s="21" t="s">
        <v>65</v>
      </c>
      <c r="M10" s="21" t="s">
        <v>66</v>
      </c>
      <c r="N10" s="16" t="s">
        <v>67</v>
      </c>
      <c r="O10" s="16" t="s">
        <v>68</v>
      </c>
      <c r="P10" s="16" t="s">
        <v>69</v>
      </c>
      <c r="Q10" s="16" t="s">
        <v>193</v>
      </c>
      <c r="R10" s="24" t="s">
        <v>194</v>
      </c>
      <c r="S10" s="24" t="s">
        <v>195</v>
      </c>
      <c r="T10" s="16" t="s">
        <v>66</v>
      </c>
      <c r="U10" s="16" t="s">
        <v>94</v>
      </c>
      <c r="V10" s="16" t="s">
        <v>87</v>
      </c>
      <c r="W10" s="16" t="s">
        <v>94</v>
      </c>
      <c r="X10" s="16" t="s">
        <v>66</v>
      </c>
      <c r="Y10" s="16" t="s">
        <v>66</v>
      </c>
      <c r="Z10" s="16" t="s">
        <v>94</v>
      </c>
      <c r="AA10" s="16" t="s">
        <v>66</v>
      </c>
      <c r="AB10" s="23">
        <v>43662</v>
      </c>
      <c r="AC10" s="24" t="s">
        <v>149</v>
      </c>
      <c r="AD10" s="16" t="s">
        <v>196</v>
      </c>
      <c r="AE10" s="16">
        <v>0</v>
      </c>
      <c r="AF10" s="24" t="s">
        <v>197</v>
      </c>
      <c r="AG10" s="24" t="s">
        <v>198</v>
      </c>
      <c r="AH10" s="16" t="s">
        <v>188</v>
      </c>
      <c r="AI10" s="24" t="s">
        <v>199</v>
      </c>
      <c r="AJ10" s="38" t="s">
        <v>200</v>
      </c>
      <c r="AK10" s="16" t="s">
        <v>188</v>
      </c>
      <c r="AL10" s="24" t="s">
        <v>201</v>
      </c>
      <c r="AM10" s="24" t="s">
        <v>179</v>
      </c>
      <c r="AN10" s="16" t="s">
        <v>66</v>
      </c>
      <c r="AO10" s="16" t="s">
        <v>94</v>
      </c>
      <c r="AP10" s="16" t="s">
        <v>66</v>
      </c>
      <c r="AQ10" s="16">
        <v>34.46</v>
      </c>
      <c r="AR10" s="16" t="s">
        <v>85</v>
      </c>
      <c r="AS10" s="23">
        <v>43822</v>
      </c>
      <c r="AT10" s="27">
        <v>43822</v>
      </c>
      <c r="AU10" s="16">
        <v>182</v>
      </c>
      <c r="AV10" s="16"/>
      <c r="AW10" s="16">
        <v>1</v>
      </c>
      <c r="AX10" s="16">
        <v>2</v>
      </c>
      <c r="AY10" s="16">
        <v>1</v>
      </c>
      <c r="AZ10" s="23">
        <v>43844</v>
      </c>
      <c r="BA10" s="16" t="e">
        <f>#REF!-D10</f>
        <v>#REF!</v>
      </c>
      <c r="BB10" s="16" t="s">
        <v>73</v>
      </c>
      <c r="BC10" s="16" t="s">
        <v>86</v>
      </c>
      <c r="BD10" s="16" t="s">
        <v>66</v>
      </c>
      <c r="BE10" s="16" t="s">
        <v>94</v>
      </c>
      <c r="BF10" s="16" t="s">
        <v>94</v>
      </c>
      <c r="BG10" s="16" t="s">
        <v>94</v>
      </c>
      <c r="BH10" s="16" t="s">
        <v>94</v>
      </c>
      <c r="BI10" s="16" t="s">
        <v>94</v>
      </c>
      <c r="BJ10" s="16"/>
      <c r="BK10" s="29"/>
    </row>
    <row r="11" spans="1:63" ht="300.75">
      <c r="A11" s="16">
        <v>10</v>
      </c>
      <c r="B11" s="17" t="s">
        <v>202</v>
      </c>
      <c r="C11" s="18">
        <v>1</v>
      </c>
      <c r="D11" s="19">
        <v>43620</v>
      </c>
      <c r="E11" s="19" t="s">
        <v>61</v>
      </c>
      <c r="F11" s="20" t="s">
        <v>62</v>
      </c>
      <c r="G11" s="20" t="s">
        <v>63</v>
      </c>
      <c r="H11" s="16">
        <v>75</v>
      </c>
      <c r="I11" s="20" t="s">
        <v>91</v>
      </c>
      <c r="J11" s="21">
        <v>27</v>
      </c>
      <c r="K11" s="22" t="s">
        <v>168</v>
      </c>
      <c r="L11" s="21" t="s">
        <v>65</v>
      </c>
      <c r="M11" s="21" t="s">
        <v>66</v>
      </c>
      <c r="N11" s="16" t="s">
        <v>203</v>
      </c>
      <c r="O11" s="16">
        <v>0</v>
      </c>
      <c r="P11" s="16">
        <v>0</v>
      </c>
      <c r="Q11" s="16" t="s">
        <v>204</v>
      </c>
      <c r="R11" s="24" t="s">
        <v>205</v>
      </c>
      <c r="S11" s="16" t="s">
        <v>94</v>
      </c>
      <c r="T11" s="16" t="s">
        <v>87</v>
      </c>
      <c r="U11" s="16" t="s">
        <v>72</v>
      </c>
      <c r="V11" s="16" t="s">
        <v>86</v>
      </c>
      <c r="W11" s="16" t="s">
        <v>94</v>
      </c>
      <c r="X11" s="16" t="s">
        <v>66</v>
      </c>
      <c r="Y11" s="16" t="s">
        <v>66</v>
      </c>
      <c r="Z11" s="16" t="s">
        <v>94</v>
      </c>
      <c r="AA11" s="16" t="s">
        <v>66</v>
      </c>
      <c r="AB11" s="23">
        <v>43620</v>
      </c>
      <c r="AC11" s="24" t="s">
        <v>98</v>
      </c>
      <c r="AD11" s="16" t="s">
        <v>206</v>
      </c>
      <c r="AE11" s="16">
        <v>0</v>
      </c>
      <c r="AF11" s="24" t="s">
        <v>207</v>
      </c>
      <c r="AG11" s="24" t="s">
        <v>208</v>
      </c>
      <c r="AH11" s="16" t="s">
        <v>81</v>
      </c>
      <c r="AI11" s="16" t="s">
        <v>82</v>
      </c>
      <c r="AJ11" s="31" t="s">
        <v>209</v>
      </c>
      <c r="AK11" s="16" t="s">
        <v>66</v>
      </c>
      <c r="AL11" s="16" t="s">
        <v>210</v>
      </c>
      <c r="AM11" s="16" t="s">
        <v>179</v>
      </c>
      <c r="AN11" s="16" t="s">
        <v>85</v>
      </c>
      <c r="AO11" s="16">
        <v>25</v>
      </c>
      <c r="AP11" s="16" t="s">
        <v>211</v>
      </c>
      <c r="AQ11" s="16">
        <v>28.34</v>
      </c>
      <c r="AR11" s="16" t="s">
        <v>86</v>
      </c>
      <c r="AS11" s="23" t="s">
        <v>94</v>
      </c>
      <c r="AT11" s="28">
        <v>43902</v>
      </c>
      <c r="AU11" s="16">
        <f>AT11-D11</f>
        <v>282</v>
      </c>
      <c r="AV11" s="16"/>
      <c r="AW11" s="16">
        <v>0</v>
      </c>
      <c r="AX11" s="16">
        <v>0</v>
      </c>
      <c r="AY11" s="16">
        <v>0</v>
      </c>
      <c r="AZ11" s="28">
        <v>44455</v>
      </c>
      <c r="BA11" s="16">
        <f t="shared" ref="BA11:BA43" si="1">AZ11-D11</f>
        <v>835</v>
      </c>
      <c r="BB11" s="16" t="s">
        <v>85</v>
      </c>
      <c r="BC11" s="16" t="s">
        <v>86</v>
      </c>
      <c r="BD11" s="16" t="s">
        <v>66</v>
      </c>
      <c r="BE11" s="16" t="s">
        <v>94</v>
      </c>
      <c r="BF11" s="16" t="s">
        <v>94</v>
      </c>
      <c r="BG11" s="16" t="s">
        <v>94</v>
      </c>
      <c r="BH11" s="16" t="s">
        <v>94</v>
      </c>
      <c r="BI11" s="16" t="s">
        <v>94</v>
      </c>
      <c r="BJ11" s="16"/>
      <c r="BK11" s="29"/>
    </row>
    <row r="12" spans="1:63" ht="348.75">
      <c r="A12" s="16">
        <v>11</v>
      </c>
      <c r="B12" s="17" t="s">
        <v>212</v>
      </c>
      <c r="C12" s="18">
        <v>1</v>
      </c>
      <c r="D12" s="19">
        <v>43607</v>
      </c>
      <c r="E12" s="19" t="s">
        <v>61</v>
      </c>
      <c r="F12" s="20" t="s">
        <v>62</v>
      </c>
      <c r="G12" s="20" t="s">
        <v>63</v>
      </c>
      <c r="H12" s="16">
        <v>65</v>
      </c>
      <c r="I12" s="16">
        <v>0</v>
      </c>
      <c r="J12" s="21">
        <v>40</v>
      </c>
      <c r="K12" s="22" t="s">
        <v>213</v>
      </c>
      <c r="L12" s="39" t="s">
        <v>65</v>
      </c>
      <c r="M12" s="39" t="s">
        <v>66</v>
      </c>
      <c r="N12" s="16" t="s">
        <v>67</v>
      </c>
      <c r="O12" s="16" t="s">
        <v>68</v>
      </c>
      <c r="P12" s="16" t="s">
        <v>69</v>
      </c>
      <c r="Q12" s="16" t="s">
        <v>214</v>
      </c>
      <c r="R12" s="24" t="s">
        <v>215</v>
      </c>
      <c r="S12" s="16" t="s">
        <v>72</v>
      </c>
      <c r="T12" s="16" t="s">
        <v>72</v>
      </c>
      <c r="U12" s="16" t="s">
        <v>72</v>
      </c>
      <c r="V12" s="16" t="s">
        <v>73</v>
      </c>
      <c r="W12" s="16" t="s">
        <v>216</v>
      </c>
      <c r="X12" s="16" t="s">
        <v>160</v>
      </c>
      <c r="Y12" s="16">
        <v>3</v>
      </c>
      <c r="Z12" s="16" t="s">
        <v>86</v>
      </c>
      <c r="AA12" s="16" t="s">
        <v>217</v>
      </c>
      <c r="AB12" s="23">
        <v>43607</v>
      </c>
      <c r="AC12" s="24" t="s">
        <v>149</v>
      </c>
      <c r="AD12" s="16" t="s">
        <v>218</v>
      </c>
      <c r="AE12" s="16">
        <v>0</v>
      </c>
      <c r="AF12" s="24" t="s">
        <v>207</v>
      </c>
      <c r="AG12" s="24" t="s">
        <v>219</v>
      </c>
      <c r="AH12" s="16" t="s">
        <v>81</v>
      </c>
      <c r="AI12" s="16" t="s">
        <v>82</v>
      </c>
      <c r="AJ12" s="31" t="s">
        <v>220</v>
      </c>
      <c r="AK12" s="16" t="s">
        <v>66</v>
      </c>
      <c r="AL12" s="16" t="s">
        <v>221</v>
      </c>
      <c r="AM12" s="16" t="s">
        <v>84</v>
      </c>
      <c r="AN12" s="16" t="s">
        <v>73</v>
      </c>
      <c r="AO12" s="16">
        <v>30</v>
      </c>
      <c r="AP12" s="16" t="s">
        <v>222</v>
      </c>
      <c r="AQ12" s="16">
        <v>28.18</v>
      </c>
      <c r="AR12" s="16" t="s">
        <v>86</v>
      </c>
      <c r="AS12" s="16" t="s">
        <v>94</v>
      </c>
      <c r="AT12" s="28">
        <v>45015</v>
      </c>
      <c r="AU12" s="40">
        <f>AT12-D12</f>
        <v>1408</v>
      </c>
      <c r="AV12" s="40"/>
      <c r="AW12" s="41">
        <v>0</v>
      </c>
      <c r="AX12" s="41">
        <v>0</v>
      </c>
      <c r="AY12" s="16">
        <v>0</v>
      </c>
      <c r="AZ12" s="28">
        <v>45135</v>
      </c>
      <c r="BA12" s="16">
        <f t="shared" si="1"/>
        <v>1528</v>
      </c>
      <c r="BB12" s="16" t="s">
        <v>73</v>
      </c>
      <c r="BC12" s="16" t="s">
        <v>73</v>
      </c>
      <c r="BD12" s="16" t="s">
        <v>86</v>
      </c>
      <c r="BE12" s="16" t="s">
        <v>94</v>
      </c>
      <c r="BF12" s="16" t="s">
        <v>94</v>
      </c>
      <c r="BG12" s="16" t="s">
        <v>94</v>
      </c>
      <c r="BH12" s="16" t="s">
        <v>94</v>
      </c>
      <c r="BI12" s="16" t="s">
        <v>94</v>
      </c>
      <c r="BJ12" s="16" t="s">
        <v>223</v>
      </c>
      <c r="BK12" s="29"/>
    </row>
    <row r="13" spans="1:63" ht="348.75">
      <c r="A13" s="16">
        <v>12</v>
      </c>
      <c r="B13" s="17" t="s">
        <v>224</v>
      </c>
      <c r="C13" s="18">
        <v>1</v>
      </c>
      <c r="D13" s="19">
        <v>43621</v>
      </c>
      <c r="E13" s="19" t="s">
        <v>61</v>
      </c>
      <c r="F13" s="20" t="s">
        <v>62</v>
      </c>
      <c r="G13" s="20" t="s">
        <v>63</v>
      </c>
      <c r="H13" s="16">
        <v>66</v>
      </c>
      <c r="I13" s="16">
        <v>0</v>
      </c>
      <c r="J13" s="21">
        <v>35</v>
      </c>
      <c r="K13" s="22" t="s">
        <v>168</v>
      </c>
      <c r="L13" s="21" t="s">
        <v>65</v>
      </c>
      <c r="M13" s="21" t="s">
        <v>66</v>
      </c>
      <c r="N13" s="20" t="s">
        <v>170</v>
      </c>
      <c r="O13" s="20" t="s">
        <v>68</v>
      </c>
      <c r="P13" s="20" t="s">
        <v>69</v>
      </c>
      <c r="Q13" s="16" t="s">
        <v>225</v>
      </c>
      <c r="R13" s="24" t="s">
        <v>226</v>
      </c>
      <c r="S13" s="16" t="s">
        <v>94</v>
      </c>
      <c r="T13" s="16" t="s">
        <v>87</v>
      </c>
      <c r="U13" s="16" t="s">
        <v>72</v>
      </c>
      <c r="V13" s="16" t="s">
        <v>85</v>
      </c>
      <c r="W13" s="16" t="s">
        <v>227</v>
      </c>
      <c r="X13" s="16" t="s">
        <v>228</v>
      </c>
      <c r="Y13" s="16" t="s">
        <v>137</v>
      </c>
      <c r="Z13" s="16" t="s">
        <v>137</v>
      </c>
      <c r="AA13" s="16" t="s">
        <v>137</v>
      </c>
      <c r="AB13" s="23">
        <v>43621</v>
      </c>
      <c r="AC13" s="24" t="s">
        <v>229</v>
      </c>
      <c r="AD13" s="16" t="s">
        <v>218</v>
      </c>
      <c r="AE13" s="16">
        <v>0</v>
      </c>
      <c r="AF13" s="24" t="s">
        <v>207</v>
      </c>
      <c r="AG13" s="24" t="s">
        <v>230</v>
      </c>
      <c r="AH13" s="16" t="s">
        <v>188</v>
      </c>
      <c r="AI13" s="16" t="s">
        <v>231</v>
      </c>
      <c r="AJ13" s="31" t="s">
        <v>232</v>
      </c>
      <c r="AK13" s="16" t="s">
        <v>66</v>
      </c>
      <c r="AL13" s="24" t="s">
        <v>233</v>
      </c>
      <c r="AM13" s="24" t="s">
        <v>179</v>
      </c>
      <c r="AN13" s="16" t="s">
        <v>85</v>
      </c>
      <c r="AO13" s="16">
        <v>22</v>
      </c>
      <c r="AP13" s="16" t="s">
        <v>86</v>
      </c>
      <c r="AQ13" s="16">
        <v>26.89</v>
      </c>
      <c r="AR13" s="16" t="s">
        <v>85</v>
      </c>
      <c r="AS13" s="23">
        <v>43690</v>
      </c>
      <c r="AT13" s="27">
        <v>43690</v>
      </c>
      <c r="AU13" s="40">
        <f>AT13-D13</f>
        <v>69</v>
      </c>
      <c r="AV13" s="40"/>
      <c r="AW13" s="16">
        <v>1</v>
      </c>
      <c r="AX13" s="16">
        <v>2</v>
      </c>
      <c r="AY13" s="16">
        <v>1</v>
      </c>
      <c r="AZ13" s="23">
        <v>43733</v>
      </c>
      <c r="BA13" s="16">
        <f t="shared" si="1"/>
        <v>112</v>
      </c>
      <c r="BB13" s="16" t="s">
        <v>85</v>
      </c>
      <c r="BC13" s="16" t="s">
        <v>85</v>
      </c>
      <c r="BD13" s="16" t="s">
        <v>86</v>
      </c>
      <c r="BE13" s="16" t="s">
        <v>94</v>
      </c>
      <c r="BF13" s="16" t="s">
        <v>94</v>
      </c>
      <c r="BG13" s="16" t="s">
        <v>94</v>
      </c>
      <c r="BH13" s="16" t="s">
        <v>94</v>
      </c>
      <c r="BI13" s="16" t="s">
        <v>94</v>
      </c>
      <c r="BJ13" s="16" t="s">
        <v>234</v>
      </c>
      <c r="BK13" s="16"/>
    </row>
    <row r="14" spans="1:63" ht="240.75">
      <c r="A14" s="16">
        <v>13</v>
      </c>
      <c r="B14" s="17" t="s">
        <v>235</v>
      </c>
      <c r="C14" s="18">
        <v>1</v>
      </c>
      <c r="D14" s="19">
        <v>43635</v>
      </c>
      <c r="E14" s="19" t="s">
        <v>61</v>
      </c>
      <c r="F14" s="20" t="s">
        <v>62</v>
      </c>
      <c r="G14" s="20" t="s">
        <v>63</v>
      </c>
      <c r="H14" s="16">
        <v>72</v>
      </c>
      <c r="I14" s="20" t="s">
        <v>91</v>
      </c>
      <c r="J14" s="21">
        <v>35</v>
      </c>
      <c r="K14" s="22" t="s">
        <v>168</v>
      </c>
      <c r="L14" s="30" t="s">
        <v>236</v>
      </c>
      <c r="M14" s="21" t="s">
        <v>237</v>
      </c>
      <c r="N14" s="16" t="s">
        <v>203</v>
      </c>
      <c r="O14" s="16" t="s">
        <v>68</v>
      </c>
      <c r="P14" s="16" t="s">
        <v>69</v>
      </c>
      <c r="Q14" s="16" t="s">
        <v>238</v>
      </c>
      <c r="R14" s="24" t="s">
        <v>239</v>
      </c>
      <c r="S14" s="16" t="s">
        <v>94</v>
      </c>
      <c r="T14" s="16" t="s">
        <v>87</v>
      </c>
      <c r="U14" s="16" t="s">
        <v>72</v>
      </c>
      <c r="V14" s="16" t="s">
        <v>86</v>
      </c>
      <c r="W14" s="16" t="s">
        <v>94</v>
      </c>
      <c r="X14" s="16" t="s">
        <v>66</v>
      </c>
      <c r="Y14" s="16" t="s">
        <v>66</v>
      </c>
      <c r="Z14" s="16" t="s">
        <v>94</v>
      </c>
      <c r="AA14" s="16" t="s">
        <v>66</v>
      </c>
      <c r="AB14" s="23">
        <v>43635</v>
      </c>
      <c r="AC14" s="24" t="s">
        <v>98</v>
      </c>
      <c r="AD14" s="16" t="s">
        <v>240</v>
      </c>
      <c r="AE14" s="16">
        <v>0</v>
      </c>
      <c r="AF14" s="24" t="s">
        <v>197</v>
      </c>
      <c r="AG14" s="24" t="s">
        <v>241</v>
      </c>
      <c r="AH14" s="16" t="s">
        <v>188</v>
      </c>
      <c r="AI14" s="24" t="s">
        <v>242</v>
      </c>
      <c r="AJ14" s="42">
        <v>7.1428571428571425E-2</v>
      </c>
      <c r="AK14" s="16" t="s">
        <v>66</v>
      </c>
      <c r="AL14" s="24" t="s">
        <v>243</v>
      </c>
      <c r="AM14" s="24" t="s">
        <v>179</v>
      </c>
      <c r="AN14" s="16" t="s">
        <v>85</v>
      </c>
      <c r="AO14" s="16">
        <v>56</v>
      </c>
      <c r="AP14" s="16" t="s">
        <v>244</v>
      </c>
      <c r="AQ14" s="16">
        <v>26.01</v>
      </c>
      <c r="AR14" s="16" t="s">
        <v>85</v>
      </c>
      <c r="AS14" s="23">
        <v>43699</v>
      </c>
      <c r="AT14" s="27">
        <v>43699</v>
      </c>
      <c r="AU14" s="40">
        <f>AT14-D14</f>
        <v>64</v>
      </c>
      <c r="AV14" s="40"/>
      <c r="AW14" s="16">
        <v>1</v>
      </c>
      <c r="AX14" s="16">
        <v>2</v>
      </c>
      <c r="AY14" s="16">
        <v>1</v>
      </c>
      <c r="AZ14" s="23">
        <v>43832</v>
      </c>
      <c r="BA14" s="16">
        <f t="shared" si="1"/>
        <v>197</v>
      </c>
      <c r="BB14" s="16" t="s">
        <v>85</v>
      </c>
      <c r="BC14" s="16" t="s">
        <v>85</v>
      </c>
      <c r="BD14" s="16" t="s">
        <v>86</v>
      </c>
      <c r="BE14" s="16" t="s">
        <v>94</v>
      </c>
      <c r="BF14" s="16" t="s">
        <v>94</v>
      </c>
      <c r="BG14" s="16" t="s">
        <v>94</v>
      </c>
      <c r="BH14" s="16" t="s">
        <v>94</v>
      </c>
      <c r="BI14" s="16" t="s">
        <v>94</v>
      </c>
      <c r="BJ14" s="16"/>
      <c r="BK14" s="16"/>
    </row>
    <row r="15" spans="1:63" ht="96.75">
      <c r="A15" s="16">
        <v>14</v>
      </c>
      <c r="B15" s="17" t="s">
        <v>245</v>
      </c>
      <c r="C15" s="18">
        <v>0</v>
      </c>
      <c r="D15" s="35">
        <v>43657</v>
      </c>
      <c r="E15" s="19" t="s">
        <v>61</v>
      </c>
      <c r="F15" s="20" t="s">
        <v>62</v>
      </c>
      <c r="G15" s="20" t="s">
        <v>63</v>
      </c>
      <c r="H15" s="16">
        <v>83</v>
      </c>
      <c r="I15" s="16" t="s">
        <v>91</v>
      </c>
      <c r="J15" s="21">
        <v>50.8</v>
      </c>
      <c r="K15" s="22" t="s">
        <v>246</v>
      </c>
      <c r="L15" s="30" t="s">
        <v>247</v>
      </c>
      <c r="M15" s="37" t="s">
        <v>248</v>
      </c>
      <c r="N15" s="16" t="s">
        <v>249</v>
      </c>
      <c r="O15" s="16" t="s">
        <v>68</v>
      </c>
      <c r="P15" s="16" t="s">
        <v>69</v>
      </c>
      <c r="Q15" s="16" t="s">
        <v>123</v>
      </c>
      <c r="R15" s="16" t="s">
        <v>94</v>
      </c>
      <c r="S15" s="16" t="s">
        <v>94</v>
      </c>
      <c r="T15" s="16" t="s">
        <v>87</v>
      </c>
      <c r="U15" s="16" t="s">
        <v>72</v>
      </c>
      <c r="V15" s="16" t="s">
        <v>86</v>
      </c>
      <c r="W15" s="16" t="s">
        <v>94</v>
      </c>
      <c r="X15" s="16" t="s">
        <v>66</v>
      </c>
      <c r="Y15" s="16" t="s">
        <v>66</v>
      </c>
      <c r="Z15" s="16" t="s">
        <v>94</v>
      </c>
      <c r="AA15" s="16" t="s">
        <v>66</v>
      </c>
      <c r="AB15" s="23">
        <v>43657</v>
      </c>
      <c r="AC15" s="24" t="s">
        <v>250</v>
      </c>
      <c r="AD15" s="16" t="s">
        <v>251</v>
      </c>
      <c r="AE15" s="16">
        <v>0</v>
      </c>
      <c r="AF15" s="24" t="s">
        <v>252</v>
      </c>
      <c r="AG15" s="24" t="s">
        <v>253</v>
      </c>
      <c r="AH15" s="16" t="s">
        <v>81</v>
      </c>
      <c r="AI15" s="16" t="s">
        <v>102</v>
      </c>
      <c r="AJ15" s="31" t="s">
        <v>166</v>
      </c>
      <c r="AK15" s="16" t="s">
        <v>66</v>
      </c>
      <c r="AL15" s="24" t="s">
        <v>116</v>
      </c>
      <c r="AM15" s="24" t="s">
        <v>135</v>
      </c>
      <c r="AN15" s="16" t="s">
        <v>86</v>
      </c>
      <c r="AO15" s="16" t="s">
        <v>94</v>
      </c>
      <c r="AP15" s="16" t="s">
        <v>244</v>
      </c>
      <c r="AQ15" s="16">
        <v>26.65</v>
      </c>
      <c r="AR15" s="16" t="s">
        <v>86</v>
      </c>
      <c r="AS15" s="23" t="s">
        <v>94</v>
      </c>
      <c r="AT15" s="28">
        <v>45229</v>
      </c>
      <c r="AU15" s="16">
        <v>609</v>
      </c>
      <c r="AV15" s="16"/>
      <c r="AW15" s="16">
        <v>0</v>
      </c>
      <c r="AX15" s="16">
        <v>0</v>
      </c>
      <c r="AY15" s="16">
        <v>0</v>
      </c>
      <c r="AZ15" s="28">
        <v>45266</v>
      </c>
      <c r="BA15" s="16">
        <f t="shared" si="1"/>
        <v>1609</v>
      </c>
      <c r="BB15" s="16" t="s">
        <v>85</v>
      </c>
      <c r="BC15" s="16" t="s">
        <v>86</v>
      </c>
      <c r="BD15" s="16" t="s">
        <v>86</v>
      </c>
      <c r="BE15" s="16" t="s">
        <v>94</v>
      </c>
      <c r="BF15" s="16" t="s">
        <v>94</v>
      </c>
      <c r="BG15" s="16" t="s">
        <v>94</v>
      </c>
      <c r="BH15" s="16" t="s">
        <v>94</v>
      </c>
      <c r="BI15" s="16" t="s">
        <v>94</v>
      </c>
      <c r="BJ15" s="16" t="s">
        <v>254</v>
      </c>
      <c r="BK15" s="29"/>
    </row>
    <row r="16" spans="1:63" ht="60.75">
      <c r="A16" s="16">
        <v>15</v>
      </c>
      <c r="B16" s="17" t="s">
        <v>255</v>
      </c>
      <c r="C16" s="18">
        <v>0</v>
      </c>
      <c r="D16" s="19">
        <v>43634</v>
      </c>
      <c r="E16" s="19" t="s">
        <v>61</v>
      </c>
      <c r="F16" s="20" t="s">
        <v>62</v>
      </c>
      <c r="G16" s="20" t="s">
        <v>63</v>
      </c>
      <c r="H16" s="16">
        <v>83</v>
      </c>
      <c r="I16" s="20" t="s">
        <v>91</v>
      </c>
      <c r="J16" s="21">
        <v>34</v>
      </c>
      <c r="K16" s="22" t="s">
        <v>168</v>
      </c>
      <c r="L16" s="37" t="s">
        <v>256</v>
      </c>
      <c r="M16" s="30" t="s">
        <v>257</v>
      </c>
      <c r="N16" s="20" t="s">
        <v>258</v>
      </c>
      <c r="O16" s="16" t="s">
        <v>68</v>
      </c>
      <c r="P16" s="16" t="s">
        <v>69</v>
      </c>
      <c r="Q16" s="16" t="s">
        <v>259</v>
      </c>
      <c r="R16" s="16" t="s">
        <v>260</v>
      </c>
      <c r="S16" s="16" t="s">
        <v>94</v>
      </c>
      <c r="T16" s="16" t="s">
        <v>87</v>
      </c>
      <c r="U16" s="16" t="s">
        <v>72</v>
      </c>
      <c r="V16" s="16" t="s">
        <v>86</v>
      </c>
      <c r="W16" s="16" t="s">
        <v>94</v>
      </c>
      <c r="X16" s="16" t="s">
        <v>66</v>
      </c>
      <c r="Y16" s="16" t="s">
        <v>66</v>
      </c>
      <c r="Z16" s="16" t="s">
        <v>94</v>
      </c>
      <c r="AA16" s="16" t="s">
        <v>66</v>
      </c>
      <c r="AB16" s="23">
        <v>43634</v>
      </c>
      <c r="AC16" s="24" t="s">
        <v>98</v>
      </c>
      <c r="AD16" s="16" t="s">
        <v>206</v>
      </c>
      <c r="AE16" s="16">
        <v>0</v>
      </c>
      <c r="AF16" s="43" t="s">
        <v>207</v>
      </c>
      <c r="AG16" s="24" t="s">
        <v>261</v>
      </c>
      <c r="AH16" s="16" t="s">
        <v>81</v>
      </c>
      <c r="AI16" s="16" t="s">
        <v>262</v>
      </c>
      <c r="AJ16" s="31" t="s">
        <v>263</v>
      </c>
      <c r="AK16" s="16" t="s">
        <v>66</v>
      </c>
      <c r="AL16" s="24" t="s">
        <v>81</v>
      </c>
      <c r="AM16" s="24" t="s">
        <v>105</v>
      </c>
      <c r="AN16" s="16" t="s">
        <v>86</v>
      </c>
      <c r="AO16" s="16" t="s">
        <v>94</v>
      </c>
      <c r="AP16" s="16" t="s">
        <v>66</v>
      </c>
      <c r="AQ16" s="16">
        <v>31.55</v>
      </c>
      <c r="AR16" s="16" t="s">
        <v>86</v>
      </c>
      <c r="AS16" s="23" t="s">
        <v>94</v>
      </c>
      <c r="AT16" s="28">
        <v>43720</v>
      </c>
      <c r="AU16" s="16">
        <v>86</v>
      </c>
      <c r="AV16" s="16"/>
      <c r="AW16" s="16">
        <v>0</v>
      </c>
      <c r="AX16" s="16">
        <v>0</v>
      </c>
      <c r="AY16" s="16">
        <v>0</v>
      </c>
      <c r="AZ16" s="28">
        <v>44901</v>
      </c>
      <c r="BA16" s="16">
        <f t="shared" si="1"/>
        <v>1267</v>
      </c>
      <c r="BB16" s="16" t="s">
        <v>85</v>
      </c>
      <c r="BC16" s="16" t="s">
        <v>85</v>
      </c>
      <c r="BD16" s="16" t="s">
        <v>264</v>
      </c>
      <c r="BE16" s="16">
        <v>2016</v>
      </c>
      <c r="BF16" s="16" t="s">
        <v>265</v>
      </c>
      <c r="BG16" s="16" t="s">
        <v>266</v>
      </c>
      <c r="BH16" s="16" t="s">
        <v>267</v>
      </c>
      <c r="BI16" s="16" t="s">
        <v>268</v>
      </c>
      <c r="BJ16" s="16" t="s">
        <v>269</v>
      </c>
      <c r="BK16" s="29"/>
    </row>
    <row r="17" spans="1:63" ht="108.75">
      <c r="A17" s="16">
        <v>16</v>
      </c>
      <c r="B17" s="17" t="s">
        <v>270</v>
      </c>
      <c r="C17" s="18">
        <v>1</v>
      </c>
      <c r="D17" s="19">
        <v>43663</v>
      </c>
      <c r="E17" s="19" t="s">
        <v>61</v>
      </c>
      <c r="F17" s="20" t="s">
        <v>62</v>
      </c>
      <c r="G17" s="20" t="s">
        <v>63</v>
      </c>
      <c r="H17" s="16">
        <v>86</v>
      </c>
      <c r="I17" s="44" t="s">
        <v>271</v>
      </c>
      <c r="J17" s="30">
        <v>34</v>
      </c>
      <c r="K17" s="22" t="s">
        <v>142</v>
      </c>
      <c r="L17" s="21" t="s">
        <v>65</v>
      </c>
      <c r="M17" s="21" t="s">
        <v>66</v>
      </c>
      <c r="N17" s="16" t="s">
        <v>203</v>
      </c>
      <c r="O17" s="16" t="s">
        <v>68</v>
      </c>
      <c r="P17" s="16" t="s">
        <v>69</v>
      </c>
      <c r="Q17" s="16" t="s">
        <v>272</v>
      </c>
      <c r="R17" s="16" t="s">
        <v>273</v>
      </c>
      <c r="S17" s="16" t="s">
        <v>94</v>
      </c>
      <c r="T17" s="16" t="s">
        <v>87</v>
      </c>
      <c r="U17" s="16" t="s">
        <v>72</v>
      </c>
      <c r="V17" s="16" t="s">
        <v>86</v>
      </c>
      <c r="W17" s="16" t="s">
        <v>94</v>
      </c>
      <c r="X17" s="16" t="s">
        <v>66</v>
      </c>
      <c r="Y17" s="16" t="s">
        <v>66</v>
      </c>
      <c r="Z17" s="16" t="s">
        <v>94</v>
      </c>
      <c r="AA17" s="16" t="s">
        <v>66</v>
      </c>
      <c r="AB17" s="23">
        <v>43663</v>
      </c>
      <c r="AC17" s="24" t="s">
        <v>149</v>
      </c>
      <c r="AD17" s="16" t="s">
        <v>185</v>
      </c>
      <c r="AE17" s="16">
        <v>0</v>
      </c>
      <c r="AF17" s="24" t="s">
        <v>197</v>
      </c>
      <c r="AG17" s="24" t="s">
        <v>274</v>
      </c>
      <c r="AH17" s="16" t="s">
        <v>188</v>
      </c>
      <c r="AI17" s="16" t="s">
        <v>82</v>
      </c>
      <c r="AJ17" s="31" t="s">
        <v>275</v>
      </c>
      <c r="AK17" s="16" t="s">
        <v>85</v>
      </c>
      <c r="AL17" s="16" t="s">
        <v>276</v>
      </c>
      <c r="AM17" s="24" t="s">
        <v>135</v>
      </c>
      <c r="AN17" s="16" t="s">
        <v>86</v>
      </c>
      <c r="AO17" s="16" t="s">
        <v>94</v>
      </c>
      <c r="AP17" s="16" t="s">
        <v>66</v>
      </c>
      <c r="AQ17" s="16">
        <v>26.33</v>
      </c>
      <c r="AR17" s="16" t="s">
        <v>277</v>
      </c>
      <c r="AS17" s="23" t="s">
        <v>278</v>
      </c>
      <c r="AT17" s="27">
        <v>43816</v>
      </c>
      <c r="AU17" s="16">
        <v>228</v>
      </c>
      <c r="AV17" s="16"/>
      <c r="AW17" s="16">
        <v>1</v>
      </c>
      <c r="AX17" s="16">
        <v>1</v>
      </c>
      <c r="AY17" s="16">
        <v>1</v>
      </c>
      <c r="AZ17" s="23">
        <v>43910</v>
      </c>
      <c r="BA17" s="16">
        <f t="shared" si="1"/>
        <v>247</v>
      </c>
      <c r="BB17" s="16" t="s">
        <v>85</v>
      </c>
      <c r="BC17" s="16" t="s">
        <v>85</v>
      </c>
      <c r="BD17" s="16" t="s">
        <v>86</v>
      </c>
      <c r="BE17" s="16" t="s">
        <v>94</v>
      </c>
      <c r="BF17" s="16" t="s">
        <v>94</v>
      </c>
      <c r="BG17" s="16" t="s">
        <v>94</v>
      </c>
      <c r="BH17" s="16" t="s">
        <v>94</v>
      </c>
      <c r="BI17" s="16" t="s">
        <v>94</v>
      </c>
      <c r="BJ17" s="45"/>
      <c r="BK17" s="29"/>
    </row>
    <row r="18" spans="1:63" ht="144.75">
      <c r="A18" s="16">
        <v>17</v>
      </c>
      <c r="B18" s="17" t="s">
        <v>279</v>
      </c>
      <c r="C18" s="18">
        <v>1</v>
      </c>
      <c r="D18" s="35">
        <v>43663</v>
      </c>
      <c r="E18" s="19" t="s">
        <v>61</v>
      </c>
      <c r="F18" s="20" t="s">
        <v>62</v>
      </c>
      <c r="G18" s="20" t="s">
        <v>63</v>
      </c>
      <c r="H18" s="16">
        <v>55</v>
      </c>
      <c r="I18" s="16" t="s">
        <v>91</v>
      </c>
      <c r="J18" s="21">
        <v>34.700000000000003</v>
      </c>
      <c r="K18" s="22" t="s">
        <v>280</v>
      </c>
      <c r="L18" s="30" t="s">
        <v>65</v>
      </c>
      <c r="M18" s="30" t="s">
        <v>66</v>
      </c>
      <c r="N18" s="16" t="s">
        <v>203</v>
      </c>
      <c r="O18" s="16" t="s">
        <v>68</v>
      </c>
      <c r="P18" s="16" t="s">
        <v>69</v>
      </c>
      <c r="Q18" s="24" t="s">
        <v>281</v>
      </c>
      <c r="R18" s="16" t="s">
        <v>282</v>
      </c>
      <c r="S18" s="16" t="s">
        <v>94</v>
      </c>
      <c r="T18" s="16" t="s">
        <v>87</v>
      </c>
      <c r="U18" s="16" t="s">
        <v>72</v>
      </c>
      <c r="V18" s="16" t="s">
        <v>85</v>
      </c>
      <c r="W18" s="16" t="s">
        <v>283</v>
      </c>
      <c r="X18" s="24" t="s">
        <v>284</v>
      </c>
      <c r="Y18" s="16" t="s">
        <v>137</v>
      </c>
      <c r="Z18" s="16" t="s">
        <v>137</v>
      </c>
      <c r="AA18" s="16" t="s">
        <v>137</v>
      </c>
      <c r="AB18" s="23">
        <v>43663</v>
      </c>
      <c r="AC18" s="24" t="s">
        <v>285</v>
      </c>
      <c r="AD18" s="16" t="s">
        <v>286</v>
      </c>
      <c r="AE18" s="16">
        <v>0</v>
      </c>
      <c r="AF18" s="24" t="s">
        <v>131</v>
      </c>
      <c r="AG18" s="24" t="s">
        <v>287</v>
      </c>
      <c r="AH18" s="16" t="s">
        <v>188</v>
      </c>
      <c r="AI18" s="16" t="s">
        <v>114</v>
      </c>
      <c r="AJ18" s="31" t="s">
        <v>133</v>
      </c>
      <c r="AK18" s="16" t="s">
        <v>66</v>
      </c>
      <c r="AL18" s="24" t="s">
        <v>288</v>
      </c>
      <c r="AM18" s="24" t="s">
        <v>289</v>
      </c>
      <c r="AN18" s="16" t="s">
        <v>86</v>
      </c>
      <c r="AO18" s="16" t="s">
        <v>94</v>
      </c>
      <c r="AP18" s="16" t="s">
        <v>244</v>
      </c>
      <c r="AQ18" s="16">
        <v>27.6</v>
      </c>
      <c r="AR18" s="16" t="s">
        <v>86</v>
      </c>
      <c r="AS18" s="23" t="s">
        <v>86</v>
      </c>
      <c r="AT18" s="28">
        <v>45112</v>
      </c>
      <c r="AU18" s="16">
        <v>500</v>
      </c>
      <c r="AV18" s="16"/>
      <c r="AW18" s="16">
        <v>0</v>
      </c>
      <c r="AX18" s="16">
        <v>0</v>
      </c>
      <c r="AY18" s="16">
        <v>0</v>
      </c>
      <c r="AZ18" s="28">
        <v>45112</v>
      </c>
      <c r="BA18" s="16">
        <f t="shared" si="1"/>
        <v>1449</v>
      </c>
      <c r="BB18" s="16" t="s">
        <v>85</v>
      </c>
      <c r="BC18" s="16" t="s">
        <v>290</v>
      </c>
      <c r="BD18" s="16" t="s">
        <v>86</v>
      </c>
      <c r="BE18" s="16" t="s">
        <v>94</v>
      </c>
      <c r="BF18" s="16" t="s">
        <v>94</v>
      </c>
      <c r="BG18" s="16" t="s">
        <v>94</v>
      </c>
      <c r="BH18" s="16" t="s">
        <v>94</v>
      </c>
      <c r="BI18" s="16" t="s">
        <v>94</v>
      </c>
      <c r="BJ18" s="16"/>
      <c r="BK18" s="29"/>
    </row>
    <row r="19" spans="1:63" ht="409.6">
      <c r="A19" s="16">
        <v>18</v>
      </c>
      <c r="B19" s="17" t="s">
        <v>291</v>
      </c>
      <c r="C19" s="18">
        <v>1</v>
      </c>
      <c r="D19" s="19">
        <v>43670</v>
      </c>
      <c r="E19" s="19" t="s">
        <v>61</v>
      </c>
      <c r="F19" s="20" t="s">
        <v>62</v>
      </c>
      <c r="G19" s="20" t="s">
        <v>63</v>
      </c>
      <c r="H19" s="16">
        <v>68</v>
      </c>
      <c r="I19" s="16">
        <v>0</v>
      </c>
      <c r="J19" s="21">
        <v>32.799999999999997</v>
      </c>
      <c r="K19" s="22" t="s">
        <v>168</v>
      </c>
      <c r="L19" s="21" t="s">
        <v>65</v>
      </c>
      <c r="M19" s="21" t="s">
        <v>66</v>
      </c>
      <c r="N19" s="16" t="s">
        <v>67</v>
      </c>
      <c r="O19" s="16" t="s">
        <v>292</v>
      </c>
      <c r="P19" s="16" t="s">
        <v>69</v>
      </c>
      <c r="Q19" s="16" t="s">
        <v>293</v>
      </c>
      <c r="R19" s="24" t="s">
        <v>294</v>
      </c>
      <c r="S19" s="16" t="s">
        <v>72</v>
      </c>
      <c r="T19" s="16" t="s">
        <v>72</v>
      </c>
      <c r="U19" s="16" t="s">
        <v>72</v>
      </c>
      <c r="V19" s="16" t="s">
        <v>73</v>
      </c>
      <c r="W19" s="23" t="s">
        <v>295</v>
      </c>
      <c r="X19" s="16" t="s">
        <v>160</v>
      </c>
      <c r="Y19" s="16">
        <v>4</v>
      </c>
      <c r="Z19" s="16" t="s">
        <v>73</v>
      </c>
      <c r="AA19" s="24" t="s">
        <v>296</v>
      </c>
      <c r="AB19" s="23">
        <v>43670</v>
      </c>
      <c r="AC19" s="24" t="s">
        <v>297</v>
      </c>
      <c r="AD19" s="16" t="s">
        <v>298</v>
      </c>
      <c r="AE19" s="16">
        <v>0</v>
      </c>
      <c r="AF19" s="24" t="s">
        <v>252</v>
      </c>
      <c r="AG19" s="24" t="s">
        <v>299</v>
      </c>
      <c r="AH19" s="16" t="s">
        <v>81</v>
      </c>
      <c r="AI19" s="24" t="s">
        <v>114</v>
      </c>
      <c r="AJ19" s="31" t="s">
        <v>300</v>
      </c>
      <c r="AK19" s="16" t="s">
        <v>66</v>
      </c>
      <c r="AL19" s="16" t="s">
        <v>116</v>
      </c>
      <c r="AM19" s="16" t="s">
        <v>84</v>
      </c>
      <c r="AN19" s="16" t="s">
        <v>73</v>
      </c>
      <c r="AO19" s="16">
        <v>20</v>
      </c>
      <c r="AP19" s="16" t="s">
        <v>244</v>
      </c>
      <c r="AQ19" s="16">
        <v>31.32</v>
      </c>
      <c r="AR19" s="16" t="s">
        <v>86</v>
      </c>
      <c r="AS19" s="16" t="s">
        <v>94</v>
      </c>
      <c r="AT19" s="28">
        <v>45093</v>
      </c>
      <c r="AU19" s="16">
        <f>AT19-D19</f>
        <v>1423</v>
      </c>
      <c r="AV19" s="16"/>
      <c r="AW19" s="16">
        <v>0</v>
      </c>
      <c r="AX19" s="16">
        <v>0</v>
      </c>
      <c r="AY19" s="16">
        <v>0</v>
      </c>
      <c r="AZ19" s="28">
        <v>45106</v>
      </c>
      <c r="BA19" s="16">
        <f t="shared" si="1"/>
        <v>1436</v>
      </c>
      <c r="BB19" s="16" t="s">
        <v>87</v>
      </c>
      <c r="BC19" s="16" t="s">
        <v>73</v>
      </c>
      <c r="BD19" s="16" t="s">
        <v>87</v>
      </c>
      <c r="BE19" s="16" t="s">
        <v>94</v>
      </c>
      <c r="BF19" s="16" t="s">
        <v>94</v>
      </c>
      <c r="BG19" s="16" t="s">
        <v>94</v>
      </c>
      <c r="BH19" s="16" t="s">
        <v>94</v>
      </c>
      <c r="BI19" s="16" t="s">
        <v>94</v>
      </c>
      <c r="BJ19" s="16" t="s">
        <v>301</v>
      </c>
      <c r="BK19" s="29"/>
    </row>
    <row r="20" spans="1:63" ht="156.75">
      <c r="A20" s="16">
        <v>19</v>
      </c>
      <c r="B20" s="17" t="s">
        <v>302</v>
      </c>
      <c r="C20" s="18">
        <v>0</v>
      </c>
      <c r="D20" s="19">
        <v>43698</v>
      </c>
      <c r="E20" s="19" t="s">
        <v>61</v>
      </c>
      <c r="F20" s="20" t="s">
        <v>62</v>
      </c>
      <c r="G20" s="20" t="s">
        <v>90</v>
      </c>
      <c r="H20" s="16">
        <v>53</v>
      </c>
      <c r="I20" s="16">
        <v>1</v>
      </c>
      <c r="J20" s="30">
        <v>34</v>
      </c>
      <c r="K20" s="22" t="s">
        <v>303</v>
      </c>
      <c r="L20" s="37" t="s">
        <v>304</v>
      </c>
      <c r="M20" s="37" t="s">
        <v>305</v>
      </c>
      <c r="N20" s="20" t="s">
        <v>258</v>
      </c>
      <c r="O20" s="16" t="s">
        <v>68</v>
      </c>
      <c r="P20" s="16" t="s">
        <v>69</v>
      </c>
      <c r="Q20" s="16" t="s">
        <v>259</v>
      </c>
      <c r="R20" s="16" t="s">
        <v>306</v>
      </c>
      <c r="S20" s="16" t="s">
        <v>94</v>
      </c>
      <c r="T20" s="16" t="s">
        <v>87</v>
      </c>
      <c r="U20" s="16" t="s">
        <v>72</v>
      </c>
      <c r="V20" s="16" t="s">
        <v>86</v>
      </c>
      <c r="W20" s="16" t="s">
        <v>94</v>
      </c>
      <c r="X20" s="16" t="s">
        <v>66</v>
      </c>
      <c r="Y20" s="16" t="s">
        <v>66</v>
      </c>
      <c r="Z20" s="16" t="s">
        <v>94</v>
      </c>
      <c r="AA20" s="16" t="s">
        <v>66</v>
      </c>
      <c r="AB20" s="23">
        <v>43698</v>
      </c>
      <c r="AC20" s="24" t="s">
        <v>307</v>
      </c>
      <c r="AD20" s="16" t="s">
        <v>308</v>
      </c>
      <c r="AE20" s="16">
        <v>1</v>
      </c>
      <c r="AF20" s="24" t="s">
        <v>164</v>
      </c>
      <c r="AG20" s="24" t="s">
        <v>309</v>
      </c>
      <c r="AH20" s="16" t="s">
        <v>66</v>
      </c>
      <c r="AI20" s="16" t="s">
        <v>102</v>
      </c>
      <c r="AJ20" s="31" t="s">
        <v>310</v>
      </c>
      <c r="AK20" s="16" t="s">
        <v>66</v>
      </c>
      <c r="AL20" s="24" t="s">
        <v>81</v>
      </c>
      <c r="AM20" s="24" t="s">
        <v>105</v>
      </c>
      <c r="AN20" s="16" t="s">
        <v>86</v>
      </c>
      <c r="AO20" s="16" t="s">
        <v>94</v>
      </c>
      <c r="AP20" s="16" t="s">
        <v>66</v>
      </c>
      <c r="AQ20" s="16">
        <v>24.48</v>
      </c>
      <c r="AR20" s="16" t="s">
        <v>86</v>
      </c>
      <c r="AS20" s="23" t="s">
        <v>94</v>
      </c>
      <c r="AT20" s="28">
        <v>45055</v>
      </c>
      <c r="AU20" s="16">
        <f>AT20-D20</f>
        <v>1357</v>
      </c>
      <c r="AV20" s="16"/>
      <c r="AW20" s="16">
        <v>0</v>
      </c>
      <c r="AX20" s="16">
        <v>0</v>
      </c>
      <c r="AY20" s="16">
        <v>0</v>
      </c>
      <c r="AZ20" s="28">
        <v>45289</v>
      </c>
      <c r="BA20" s="16">
        <f t="shared" si="1"/>
        <v>1591</v>
      </c>
      <c r="BB20" s="16" t="s">
        <v>85</v>
      </c>
      <c r="BC20" s="16" t="s">
        <v>85</v>
      </c>
      <c r="BD20" s="16" t="s">
        <v>85</v>
      </c>
      <c r="BE20" s="16">
        <v>2011</v>
      </c>
      <c r="BF20" s="16" t="s">
        <v>311</v>
      </c>
      <c r="BG20" s="16" t="s">
        <v>312</v>
      </c>
      <c r="BH20" s="16" t="s">
        <v>137</v>
      </c>
      <c r="BI20" s="16" t="s">
        <v>313</v>
      </c>
      <c r="BJ20" s="16"/>
      <c r="BK20" s="29"/>
    </row>
    <row r="21" spans="1:63" ht="132">
      <c r="A21" s="16">
        <v>20</v>
      </c>
      <c r="B21" s="17" t="s">
        <v>314</v>
      </c>
      <c r="C21" s="18">
        <v>0</v>
      </c>
      <c r="D21" s="19">
        <v>43711</v>
      </c>
      <c r="E21" s="19" t="s">
        <v>61</v>
      </c>
      <c r="F21" s="20" t="s">
        <v>62</v>
      </c>
      <c r="G21" s="20" t="s">
        <v>63</v>
      </c>
      <c r="H21" s="16">
        <v>83</v>
      </c>
      <c r="I21" s="20" t="s">
        <v>91</v>
      </c>
      <c r="J21" s="21">
        <v>41</v>
      </c>
      <c r="K21" s="22" t="s">
        <v>168</v>
      </c>
      <c r="L21" s="21" t="s">
        <v>315</v>
      </c>
      <c r="M21" s="22" t="s">
        <v>316</v>
      </c>
      <c r="N21" s="20" t="s">
        <v>317</v>
      </c>
      <c r="O21" s="16" t="s">
        <v>68</v>
      </c>
      <c r="P21" s="16" t="s">
        <v>69</v>
      </c>
      <c r="Q21" s="16" t="s">
        <v>318</v>
      </c>
      <c r="R21" s="16" t="s">
        <v>319</v>
      </c>
      <c r="S21" s="16" t="s">
        <v>94</v>
      </c>
      <c r="T21" s="16" t="s">
        <v>73</v>
      </c>
      <c r="U21" s="16" t="s">
        <v>320</v>
      </c>
      <c r="V21" s="16" t="s">
        <v>86</v>
      </c>
      <c r="W21" s="16" t="s">
        <v>94</v>
      </c>
      <c r="X21" s="16" t="s">
        <v>66</v>
      </c>
      <c r="Y21" s="16" t="s">
        <v>66</v>
      </c>
      <c r="Z21" s="16" t="s">
        <v>94</v>
      </c>
      <c r="AA21" s="16" t="s">
        <v>66</v>
      </c>
      <c r="AB21" s="23">
        <v>43711</v>
      </c>
      <c r="AC21" s="24" t="s">
        <v>98</v>
      </c>
      <c r="AD21" s="16" t="s">
        <v>321</v>
      </c>
      <c r="AE21" s="16">
        <v>1</v>
      </c>
      <c r="AF21" s="24" t="s">
        <v>164</v>
      </c>
      <c r="AG21" s="24" t="s">
        <v>322</v>
      </c>
      <c r="AH21" s="16" t="s">
        <v>323</v>
      </c>
      <c r="AI21" s="16" t="s">
        <v>102</v>
      </c>
      <c r="AJ21" s="31" t="s">
        <v>152</v>
      </c>
      <c r="AK21" s="16" t="s">
        <v>66</v>
      </c>
      <c r="AL21" s="24" t="s">
        <v>323</v>
      </c>
      <c r="AM21" s="24" t="s">
        <v>105</v>
      </c>
      <c r="AN21" s="16" t="s">
        <v>85</v>
      </c>
      <c r="AO21" s="16">
        <v>15</v>
      </c>
      <c r="AP21" s="16" t="s">
        <v>324</v>
      </c>
      <c r="AQ21" s="16">
        <v>26.75</v>
      </c>
      <c r="AR21" s="16" t="s">
        <v>86</v>
      </c>
      <c r="AS21" s="23" t="s">
        <v>94</v>
      </c>
      <c r="AT21" s="28">
        <v>44393</v>
      </c>
      <c r="AU21" s="16">
        <f>AT21-D21</f>
        <v>682</v>
      </c>
      <c r="AV21" s="16"/>
      <c r="AW21" s="16">
        <v>0</v>
      </c>
      <c r="AX21" s="16">
        <v>0</v>
      </c>
      <c r="AY21" s="16">
        <v>1</v>
      </c>
      <c r="AZ21" s="28">
        <v>44415</v>
      </c>
      <c r="BA21" s="16">
        <f t="shared" si="1"/>
        <v>704</v>
      </c>
      <c r="BB21" s="16" t="s">
        <v>85</v>
      </c>
      <c r="BC21" s="16" t="s">
        <v>86</v>
      </c>
      <c r="BD21" s="16" t="s">
        <v>86</v>
      </c>
      <c r="BE21" s="16" t="s">
        <v>94</v>
      </c>
      <c r="BF21" s="16" t="s">
        <v>94</v>
      </c>
      <c r="BG21" s="16" t="s">
        <v>94</v>
      </c>
      <c r="BH21" s="16" t="s">
        <v>94</v>
      </c>
      <c r="BI21" s="16" t="s">
        <v>94</v>
      </c>
      <c r="BJ21" s="16" t="s">
        <v>325</v>
      </c>
      <c r="BK21" s="29"/>
    </row>
    <row r="22" spans="1:63" ht="384">
      <c r="A22" s="16">
        <v>21</v>
      </c>
      <c r="B22" s="17" t="s">
        <v>326</v>
      </c>
      <c r="C22" s="18">
        <v>0</v>
      </c>
      <c r="D22" s="35">
        <v>43677</v>
      </c>
      <c r="E22" s="46" t="s">
        <v>61</v>
      </c>
      <c r="F22" s="16" t="s">
        <v>62</v>
      </c>
      <c r="G22" s="16" t="s">
        <v>63</v>
      </c>
      <c r="H22" s="16">
        <v>68</v>
      </c>
      <c r="I22" s="16" t="s">
        <v>91</v>
      </c>
      <c r="J22" s="21">
        <v>40</v>
      </c>
      <c r="K22" s="22" t="s">
        <v>142</v>
      </c>
      <c r="L22" s="30" t="s">
        <v>247</v>
      </c>
      <c r="M22" s="22" t="s">
        <v>327</v>
      </c>
      <c r="N22" s="16" t="s">
        <v>258</v>
      </c>
      <c r="O22" s="16" t="s">
        <v>68</v>
      </c>
      <c r="P22" s="16" t="s">
        <v>69</v>
      </c>
      <c r="Q22" s="16" t="s">
        <v>70</v>
      </c>
      <c r="R22" s="16" t="s">
        <v>328</v>
      </c>
      <c r="S22" s="16" t="s">
        <v>94</v>
      </c>
      <c r="T22" s="16" t="s">
        <v>86</v>
      </c>
      <c r="U22" s="16" t="s">
        <v>94</v>
      </c>
      <c r="V22" s="16" t="s">
        <v>86</v>
      </c>
      <c r="W22" s="16" t="s">
        <v>94</v>
      </c>
      <c r="X22" s="16" t="s">
        <v>66</v>
      </c>
      <c r="Y22" s="16" t="s">
        <v>66</v>
      </c>
      <c r="Z22" s="16" t="s">
        <v>94</v>
      </c>
      <c r="AA22" s="16" t="s">
        <v>66</v>
      </c>
      <c r="AB22" s="23">
        <v>43677</v>
      </c>
      <c r="AC22" s="24" t="s">
        <v>329</v>
      </c>
      <c r="AD22" s="16" t="s">
        <v>330</v>
      </c>
      <c r="AE22" s="16">
        <v>1</v>
      </c>
      <c r="AF22" s="24" t="s">
        <v>331</v>
      </c>
      <c r="AG22" s="24" t="s">
        <v>332</v>
      </c>
      <c r="AH22" s="16" t="s">
        <v>333</v>
      </c>
      <c r="AI22" s="16" t="s">
        <v>102</v>
      </c>
      <c r="AJ22" s="31" t="s">
        <v>152</v>
      </c>
      <c r="AK22" s="16" t="s">
        <v>66</v>
      </c>
      <c r="AL22" s="24" t="s">
        <v>153</v>
      </c>
      <c r="AM22" s="24" t="s">
        <v>105</v>
      </c>
      <c r="AN22" s="16" t="s">
        <v>85</v>
      </c>
      <c r="AO22" s="16">
        <v>30</v>
      </c>
      <c r="AP22" s="16" t="s">
        <v>334</v>
      </c>
      <c r="AQ22" s="16">
        <v>29.1</v>
      </c>
      <c r="AR22" s="16" t="s">
        <v>86</v>
      </c>
      <c r="AS22" s="23" t="s">
        <v>94</v>
      </c>
      <c r="AT22" s="28">
        <v>45176</v>
      </c>
      <c r="AU22" s="41">
        <f>AT22-D22</f>
        <v>1499</v>
      </c>
      <c r="AV22" s="41"/>
      <c r="AW22" s="16">
        <v>0</v>
      </c>
      <c r="AX22" s="16">
        <v>0</v>
      </c>
      <c r="AY22" s="16">
        <v>0</v>
      </c>
      <c r="AZ22" s="28">
        <v>45180</v>
      </c>
      <c r="BA22" s="16">
        <f t="shared" si="1"/>
        <v>1503</v>
      </c>
      <c r="BB22" s="16" t="s">
        <v>85</v>
      </c>
      <c r="BC22" s="16" t="s">
        <v>85</v>
      </c>
      <c r="BD22" s="16" t="s">
        <v>86</v>
      </c>
      <c r="BE22" s="47" t="s">
        <v>94</v>
      </c>
      <c r="BF22" s="16" t="s">
        <v>94</v>
      </c>
      <c r="BG22" s="16" t="s">
        <v>94</v>
      </c>
      <c r="BH22" s="16" t="s">
        <v>94</v>
      </c>
      <c r="BI22" s="16" t="s">
        <v>94</v>
      </c>
      <c r="BJ22" s="16" t="s">
        <v>335</v>
      </c>
      <c r="BK22" s="29"/>
    </row>
    <row r="23" spans="1:63" ht="144.75">
      <c r="A23" s="16">
        <v>22</v>
      </c>
      <c r="B23" s="17" t="s">
        <v>336</v>
      </c>
      <c r="C23" s="18">
        <v>1</v>
      </c>
      <c r="D23" s="19">
        <v>43677</v>
      </c>
      <c r="E23" s="19" t="s">
        <v>61</v>
      </c>
      <c r="F23" s="20" t="s">
        <v>337</v>
      </c>
      <c r="G23" s="20" t="s">
        <v>90</v>
      </c>
      <c r="H23" s="16">
        <v>72</v>
      </c>
      <c r="I23" s="16">
        <v>0</v>
      </c>
      <c r="J23" s="21">
        <v>36</v>
      </c>
      <c r="K23" s="22" t="s">
        <v>338</v>
      </c>
      <c r="L23" s="21" t="s">
        <v>339</v>
      </c>
      <c r="M23" s="37" t="s">
        <v>340</v>
      </c>
      <c r="N23" s="20" t="s">
        <v>249</v>
      </c>
      <c r="O23" s="16" t="s">
        <v>68</v>
      </c>
      <c r="P23" s="16" t="s">
        <v>68</v>
      </c>
      <c r="Q23" s="16" t="s">
        <v>123</v>
      </c>
      <c r="R23" s="16" t="s">
        <v>94</v>
      </c>
      <c r="S23" s="16" t="s">
        <v>94</v>
      </c>
      <c r="T23" s="16" t="s">
        <v>87</v>
      </c>
      <c r="U23" s="16" t="s">
        <v>72</v>
      </c>
      <c r="V23" s="16" t="s">
        <v>86</v>
      </c>
      <c r="W23" s="16" t="s">
        <v>94</v>
      </c>
      <c r="X23" s="16" t="s">
        <v>66</v>
      </c>
      <c r="Y23" s="16" t="s">
        <v>66</v>
      </c>
      <c r="Z23" s="16" t="s">
        <v>94</v>
      </c>
      <c r="AA23" s="16" t="s">
        <v>66</v>
      </c>
      <c r="AB23" s="23">
        <v>43677</v>
      </c>
      <c r="AC23" s="24" t="s">
        <v>341</v>
      </c>
      <c r="AD23" s="16" t="s">
        <v>342</v>
      </c>
      <c r="AE23" s="16">
        <v>0</v>
      </c>
      <c r="AF23" s="24" t="s">
        <v>131</v>
      </c>
      <c r="AG23" s="24" t="s">
        <v>343</v>
      </c>
      <c r="AH23" s="16" t="s">
        <v>81</v>
      </c>
      <c r="AI23" s="16" t="s">
        <v>102</v>
      </c>
      <c r="AJ23" s="42">
        <v>0.1</v>
      </c>
      <c r="AK23" s="16" t="s">
        <v>66</v>
      </c>
      <c r="AL23" s="24" t="s">
        <v>344</v>
      </c>
      <c r="AM23" s="24" t="s">
        <v>135</v>
      </c>
      <c r="AN23" s="16" t="s">
        <v>85</v>
      </c>
      <c r="AO23" s="16">
        <v>30</v>
      </c>
      <c r="AP23" s="16" t="s">
        <v>86</v>
      </c>
      <c r="AQ23" s="16">
        <v>21.32</v>
      </c>
      <c r="AR23" s="16" t="s">
        <v>86</v>
      </c>
      <c r="AS23" s="23" t="s">
        <v>94</v>
      </c>
      <c r="AT23" s="28">
        <v>45278</v>
      </c>
      <c r="AU23" s="41">
        <f t="shared" ref="AU23:AU30" si="2">AT23-D23</f>
        <v>1601</v>
      </c>
      <c r="AV23" s="41"/>
      <c r="AW23" s="16">
        <v>0</v>
      </c>
      <c r="AX23" s="16">
        <v>0</v>
      </c>
      <c r="AY23" s="16">
        <v>0</v>
      </c>
      <c r="AZ23" s="28">
        <v>45279</v>
      </c>
      <c r="BA23" s="16">
        <f t="shared" si="1"/>
        <v>1602</v>
      </c>
      <c r="BB23" s="16" t="s">
        <v>85</v>
      </c>
      <c r="BC23" s="16" t="s">
        <v>85</v>
      </c>
      <c r="BD23" s="16" t="s">
        <v>86</v>
      </c>
      <c r="BE23" s="16" t="s">
        <v>94</v>
      </c>
      <c r="BF23" s="16" t="s">
        <v>94</v>
      </c>
      <c r="BG23" s="16" t="s">
        <v>94</v>
      </c>
      <c r="BH23" s="16" t="s">
        <v>94</v>
      </c>
      <c r="BI23" s="16" t="s">
        <v>94</v>
      </c>
      <c r="BJ23" s="16"/>
      <c r="BK23" s="29"/>
    </row>
    <row r="24" spans="1:63" ht="120.75">
      <c r="A24" s="16">
        <v>23</v>
      </c>
      <c r="B24" s="17" t="s">
        <v>345</v>
      </c>
      <c r="C24" s="18">
        <v>1</v>
      </c>
      <c r="D24" s="19">
        <v>43725</v>
      </c>
      <c r="E24" s="19" t="s">
        <v>61</v>
      </c>
      <c r="F24" s="20" t="s">
        <v>62</v>
      </c>
      <c r="G24" s="20" t="s">
        <v>63</v>
      </c>
      <c r="H24" s="16">
        <v>51</v>
      </c>
      <c r="I24" s="16">
        <v>0</v>
      </c>
      <c r="J24" s="21">
        <v>39</v>
      </c>
      <c r="K24" s="22" t="s">
        <v>168</v>
      </c>
      <c r="L24" s="37" t="s">
        <v>346</v>
      </c>
      <c r="M24" s="30" t="s">
        <v>347</v>
      </c>
      <c r="N24" s="20" t="s">
        <v>258</v>
      </c>
      <c r="O24" s="16" t="s">
        <v>68</v>
      </c>
      <c r="P24" s="16" t="s">
        <v>69</v>
      </c>
      <c r="Q24" s="16" t="s">
        <v>348</v>
      </c>
      <c r="R24" s="16" t="s">
        <v>349</v>
      </c>
      <c r="S24" s="16" t="s">
        <v>94</v>
      </c>
      <c r="T24" s="16" t="s">
        <v>73</v>
      </c>
      <c r="U24" s="16" t="s">
        <v>350</v>
      </c>
      <c r="V24" s="16" t="s">
        <v>85</v>
      </c>
      <c r="W24" s="16" t="s">
        <v>351</v>
      </c>
      <c r="X24" s="16" t="s">
        <v>160</v>
      </c>
      <c r="Y24" s="16">
        <v>3</v>
      </c>
      <c r="Z24" s="16" t="s">
        <v>352</v>
      </c>
      <c r="AA24" s="16" t="s">
        <v>353</v>
      </c>
      <c r="AB24" s="23">
        <v>43725</v>
      </c>
      <c r="AC24" s="24" t="s">
        <v>354</v>
      </c>
      <c r="AD24" s="16" t="s">
        <v>355</v>
      </c>
      <c r="AE24" s="16">
        <v>0</v>
      </c>
      <c r="AF24" s="24" t="s">
        <v>356</v>
      </c>
      <c r="AG24" s="24" t="s">
        <v>357</v>
      </c>
      <c r="AH24" s="16" t="s">
        <v>358</v>
      </c>
      <c r="AI24" s="16" t="s">
        <v>102</v>
      </c>
      <c r="AJ24" s="25">
        <v>0.23529411764705882</v>
      </c>
      <c r="AK24" s="16" t="s">
        <v>66</v>
      </c>
      <c r="AL24" s="24" t="s">
        <v>359</v>
      </c>
      <c r="AM24" s="24" t="s">
        <v>135</v>
      </c>
      <c r="AN24" s="16" t="s">
        <v>86</v>
      </c>
      <c r="AO24" s="16" t="s">
        <v>94</v>
      </c>
      <c r="AP24" s="16" t="s">
        <v>360</v>
      </c>
      <c r="AQ24" s="16">
        <v>30.61</v>
      </c>
      <c r="AR24" s="16" t="s">
        <v>85</v>
      </c>
      <c r="AS24" s="23">
        <v>43927</v>
      </c>
      <c r="AT24" s="28">
        <v>43927</v>
      </c>
      <c r="AU24" s="41">
        <f t="shared" si="2"/>
        <v>202</v>
      </c>
      <c r="AV24" s="41"/>
      <c r="AW24" s="16">
        <v>1</v>
      </c>
      <c r="AX24" s="16">
        <v>1</v>
      </c>
      <c r="AY24" s="16">
        <v>1</v>
      </c>
      <c r="AZ24" s="28">
        <v>44847</v>
      </c>
      <c r="BA24" s="16">
        <f t="shared" si="1"/>
        <v>1122</v>
      </c>
      <c r="BB24" s="16" t="s">
        <v>85</v>
      </c>
      <c r="BC24" s="16" t="s">
        <v>85</v>
      </c>
      <c r="BD24" s="16" t="s">
        <v>361</v>
      </c>
      <c r="BE24" s="16" t="s">
        <v>94</v>
      </c>
      <c r="BF24" s="16" t="s">
        <v>94</v>
      </c>
      <c r="BG24" s="16" t="s">
        <v>94</v>
      </c>
      <c r="BH24" s="16" t="s">
        <v>94</v>
      </c>
      <c r="BI24" s="16" t="s">
        <v>94</v>
      </c>
      <c r="BJ24" s="24"/>
      <c r="BK24" s="29"/>
    </row>
    <row r="25" spans="1:63" ht="132.75">
      <c r="A25" s="16">
        <v>24</v>
      </c>
      <c r="B25" s="17" t="s">
        <v>362</v>
      </c>
      <c r="C25" s="18">
        <v>1</v>
      </c>
      <c r="D25" s="35">
        <v>43747</v>
      </c>
      <c r="E25" s="46" t="s">
        <v>61</v>
      </c>
      <c r="F25" s="16" t="s">
        <v>62</v>
      </c>
      <c r="G25" s="16" t="s">
        <v>90</v>
      </c>
      <c r="H25" s="16">
        <v>68</v>
      </c>
      <c r="I25" s="16" t="s">
        <v>91</v>
      </c>
      <c r="J25" s="30">
        <v>37</v>
      </c>
      <c r="K25" s="22" t="s">
        <v>363</v>
      </c>
      <c r="L25" s="30" t="s">
        <v>247</v>
      </c>
      <c r="M25" s="30" t="s">
        <v>364</v>
      </c>
      <c r="N25" s="30" t="s">
        <v>365</v>
      </c>
      <c r="O25" s="30" t="s">
        <v>68</v>
      </c>
      <c r="P25" s="30" t="s">
        <v>69</v>
      </c>
      <c r="Q25" s="16" t="s">
        <v>123</v>
      </c>
      <c r="R25" s="16" t="s">
        <v>366</v>
      </c>
      <c r="S25" s="16" t="s">
        <v>94</v>
      </c>
      <c r="T25" s="16" t="s">
        <v>86</v>
      </c>
      <c r="U25" s="16" t="s">
        <v>94</v>
      </c>
      <c r="V25" s="16" t="s">
        <v>86</v>
      </c>
      <c r="W25" s="16" t="s">
        <v>94</v>
      </c>
      <c r="X25" s="16" t="s">
        <v>66</v>
      </c>
      <c r="Y25" s="16" t="s">
        <v>66</v>
      </c>
      <c r="Z25" s="16" t="s">
        <v>94</v>
      </c>
      <c r="AA25" s="16" t="s">
        <v>66</v>
      </c>
      <c r="AB25" s="23">
        <v>43746</v>
      </c>
      <c r="AC25" s="24" t="s">
        <v>367</v>
      </c>
      <c r="AD25" s="16" t="s">
        <v>368</v>
      </c>
      <c r="AE25" s="16">
        <v>1</v>
      </c>
      <c r="AF25" s="24" t="s">
        <v>178</v>
      </c>
      <c r="AG25" s="24" t="s">
        <v>369</v>
      </c>
      <c r="AH25" s="16" t="s">
        <v>81</v>
      </c>
      <c r="AI25" s="16" t="s">
        <v>102</v>
      </c>
      <c r="AJ25" s="31" t="s">
        <v>263</v>
      </c>
      <c r="AK25" s="16" t="s">
        <v>66</v>
      </c>
      <c r="AL25" s="24" t="s">
        <v>104</v>
      </c>
      <c r="AM25" s="24" t="s">
        <v>135</v>
      </c>
      <c r="AN25" s="16" t="s">
        <v>85</v>
      </c>
      <c r="AO25" s="16">
        <v>10.199999999999999</v>
      </c>
      <c r="AP25" s="16" t="s">
        <v>370</v>
      </c>
      <c r="AQ25" s="16">
        <v>25.5</v>
      </c>
      <c r="AR25" s="16" t="s">
        <v>86</v>
      </c>
      <c r="AS25" s="23" t="s">
        <v>94</v>
      </c>
      <c r="AT25" s="28">
        <v>45279</v>
      </c>
      <c r="AU25" s="41">
        <f t="shared" si="2"/>
        <v>1532</v>
      </c>
      <c r="AV25" s="41"/>
      <c r="AW25" s="16">
        <v>0</v>
      </c>
      <c r="AX25" s="16">
        <v>0</v>
      </c>
      <c r="AY25" s="16">
        <v>0</v>
      </c>
      <c r="AZ25" s="28">
        <v>45279</v>
      </c>
      <c r="BA25" s="16">
        <f t="shared" si="1"/>
        <v>1532</v>
      </c>
      <c r="BB25" s="16" t="s">
        <v>85</v>
      </c>
      <c r="BC25" s="16" t="s">
        <v>86</v>
      </c>
      <c r="BD25" s="16" t="s">
        <v>86</v>
      </c>
      <c r="BE25" s="16" t="s">
        <v>94</v>
      </c>
      <c r="BF25" s="16" t="s">
        <v>94</v>
      </c>
      <c r="BG25" s="16" t="s">
        <v>94</v>
      </c>
      <c r="BH25" s="16" t="s">
        <v>94</v>
      </c>
      <c r="BI25" s="16" t="s">
        <v>94</v>
      </c>
      <c r="BJ25" s="16"/>
      <c r="BK25" s="29"/>
    </row>
    <row r="26" spans="1:63" ht="276">
      <c r="A26" s="16">
        <v>25</v>
      </c>
      <c r="B26" s="48" t="s">
        <v>371</v>
      </c>
      <c r="C26" s="49">
        <v>1</v>
      </c>
      <c r="D26" s="20">
        <v>43747</v>
      </c>
      <c r="E26" s="19" t="s">
        <v>61</v>
      </c>
      <c r="F26" s="20" t="s">
        <v>62</v>
      </c>
      <c r="G26" s="20" t="s">
        <v>90</v>
      </c>
      <c r="H26" s="16">
        <v>59</v>
      </c>
      <c r="I26" s="20" t="s">
        <v>91</v>
      </c>
      <c r="J26" s="21">
        <v>24</v>
      </c>
      <c r="K26" s="22" t="s">
        <v>168</v>
      </c>
      <c r="L26" s="37" t="s">
        <v>372</v>
      </c>
      <c r="M26" s="37" t="s">
        <v>373</v>
      </c>
      <c r="N26" s="16" t="s">
        <v>374</v>
      </c>
      <c r="O26" s="16" t="s">
        <v>68</v>
      </c>
      <c r="P26" s="16" t="s">
        <v>69</v>
      </c>
      <c r="Q26" s="16" t="s">
        <v>70</v>
      </c>
      <c r="R26" s="24" t="s">
        <v>375</v>
      </c>
      <c r="S26" s="16" t="s">
        <v>72</v>
      </c>
      <c r="T26" s="16" t="s">
        <v>73</v>
      </c>
      <c r="U26" s="16" t="s">
        <v>376</v>
      </c>
      <c r="V26" s="16" t="s">
        <v>73</v>
      </c>
      <c r="W26" s="16" t="s">
        <v>377</v>
      </c>
      <c r="X26" s="16" t="s">
        <v>96</v>
      </c>
      <c r="Y26" s="16">
        <v>4</v>
      </c>
      <c r="Z26" s="16" t="s">
        <v>378</v>
      </c>
      <c r="AA26" s="50" t="s">
        <v>379</v>
      </c>
      <c r="AB26" s="23">
        <v>43747</v>
      </c>
      <c r="AC26" s="24" t="s">
        <v>380</v>
      </c>
      <c r="AD26" s="16" t="s">
        <v>381</v>
      </c>
      <c r="AE26" s="16">
        <v>0</v>
      </c>
      <c r="AF26" s="24" t="s">
        <v>207</v>
      </c>
      <c r="AG26" s="24" t="s">
        <v>382</v>
      </c>
      <c r="AH26" s="16" t="s">
        <v>81</v>
      </c>
      <c r="AI26" s="16" t="s">
        <v>82</v>
      </c>
      <c r="AJ26" s="31">
        <v>0.1111111111111111</v>
      </c>
      <c r="AK26" s="16" t="s">
        <v>66</v>
      </c>
      <c r="AL26" s="16" t="s">
        <v>190</v>
      </c>
      <c r="AM26" s="16" t="s">
        <v>84</v>
      </c>
      <c r="AN26" s="16" t="s">
        <v>85</v>
      </c>
      <c r="AO26" s="16">
        <v>30</v>
      </c>
      <c r="AP26" s="16" t="s">
        <v>244</v>
      </c>
      <c r="AQ26" s="16">
        <v>21.8</v>
      </c>
      <c r="AR26" s="16" t="s">
        <v>86</v>
      </c>
      <c r="AS26" s="16" t="s">
        <v>94</v>
      </c>
      <c r="AT26" s="28">
        <v>44091</v>
      </c>
      <c r="AU26" s="41">
        <f t="shared" si="2"/>
        <v>344</v>
      </c>
      <c r="AV26" s="41"/>
      <c r="AW26" s="16">
        <v>0</v>
      </c>
      <c r="AX26" s="16">
        <v>0</v>
      </c>
      <c r="AY26" s="16">
        <v>0</v>
      </c>
      <c r="AZ26" s="28">
        <v>44297</v>
      </c>
      <c r="BA26" s="16">
        <f t="shared" si="1"/>
        <v>550</v>
      </c>
      <c r="BB26" s="16" t="s">
        <v>85</v>
      </c>
      <c r="BC26" s="16" t="s">
        <v>86</v>
      </c>
      <c r="BD26" s="16" t="s">
        <v>85</v>
      </c>
      <c r="BE26" s="16">
        <v>60</v>
      </c>
      <c r="BF26" s="16" t="s">
        <v>383</v>
      </c>
      <c r="BG26" s="16" t="s">
        <v>137</v>
      </c>
      <c r="BH26" s="16" t="s">
        <v>137</v>
      </c>
      <c r="BI26" s="16" t="s">
        <v>384</v>
      </c>
      <c r="BJ26" s="16"/>
      <c r="BK26" s="29"/>
    </row>
    <row r="27" spans="1:63" ht="108">
      <c r="A27" s="16">
        <v>26</v>
      </c>
      <c r="B27" s="48" t="s">
        <v>385</v>
      </c>
      <c r="C27" s="49">
        <v>0</v>
      </c>
      <c r="D27" s="23">
        <v>43766</v>
      </c>
      <c r="E27" s="19" t="s">
        <v>61</v>
      </c>
      <c r="F27" s="20" t="s">
        <v>62</v>
      </c>
      <c r="G27" s="20" t="s">
        <v>386</v>
      </c>
      <c r="H27" s="16">
        <v>70</v>
      </c>
      <c r="I27" s="16" t="s">
        <v>91</v>
      </c>
      <c r="J27" s="21">
        <v>38</v>
      </c>
      <c r="K27" s="22" t="s">
        <v>387</v>
      </c>
      <c r="L27" s="37" t="s">
        <v>388</v>
      </c>
      <c r="M27" s="22" t="s">
        <v>389</v>
      </c>
      <c r="N27" s="16" t="s">
        <v>258</v>
      </c>
      <c r="O27" s="16" t="s">
        <v>68</v>
      </c>
      <c r="P27" s="16" t="s">
        <v>69</v>
      </c>
      <c r="Q27" s="16" t="s">
        <v>390</v>
      </c>
      <c r="R27" s="16" t="s">
        <v>391</v>
      </c>
      <c r="S27" s="16" t="s">
        <v>94</v>
      </c>
      <c r="T27" s="16" t="s">
        <v>87</v>
      </c>
      <c r="U27" s="16" t="s">
        <v>72</v>
      </c>
      <c r="V27" s="16" t="s">
        <v>86</v>
      </c>
      <c r="W27" s="16" t="s">
        <v>94</v>
      </c>
      <c r="X27" s="16" t="s">
        <v>66</v>
      </c>
      <c r="Y27" s="16" t="s">
        <v>66</v>
      </c>
      <c r="Z27" s="16" t="s">
        <v>94</v>
      </c>
      <c r="AA27" s="16" t="s">
        <v>66</v>
      </c>
      <c r="AB27" s="23">
        <v>43766</v>
      </c>
      <c r="AC27" s="24" t="s">
        <v>392</v>
      </c>
      <c r="AD27" s="16" t="s">
        <v>393</v>
      </c>
      <c r="AE27" s="16">
        <v>1</v>
      </c>
      <c r="AF27" s="24" t="s">
        <v>394</v>
      </c>
      <c r="AG27" s="24" t="s">
        <v>395</v>
      </c>
      <c r="AH27" s="16" t="s">
        <v>81</v>
      </c>
      <c r="AI27" s="16" t="s">
        <v>102</v>
      </c>
      <c r="AJ27" s="31" t="s">
        <v>263</v>
      </c>
      <c r="AK27" s="16" t="s">
        <v>66</v>
      </c>
      <c r="AL27" s="24" t="s">
        <v>396</v>
      </c>
      <c r="AM27" s="24" t="s">
        <v>135</v>
      </c>
      <c r="AN27" s="16" t="s">
        <v>85</v>
      </c>
      <c r="AO27" s="16">
        <v>5.5</v>
      </c>
      <c r="AP27" s="16" t="s">
        <v>397</v>
      </c>
      <c r="AQ27" s="16">
        <v>20.5</v>
      </c>
      <c r="AR27" s="16" t="s">
        <v>85</v>
      </c>
      <c r="AS27" s="23">
        <v>44764</v>
      </c>
      <c r="AT27" s="28">
        <v>45228</v>
      </c>
      <c r="AU27" s="16">
        <f t="shared" si="2"/>
        <v>1462</v>
      </c>
      <c r="AV27" s="16"/>
      <c r="AW27" s="16">
        <v>1</v>
      </c>
      <c r="AX27" s="16">
        <v>0</v>
      </c>
      <c r="AY27" s="16">
        <v>0</v>
      </c>
      <c r="AZ27" s="28">
        <v>44712</v>
      </c>
      <c r="BA27" s="16">
        <f t="shared" si="1"/>
        <v>946</v>
      </c>
      <c r="BB27" s="16" t="s">
        <v>85</v>
      </c>
      <c r="BC27" s="16" t="s">
        <v>86</v>
      </c>
      <c r="BD27" s="16" t="s">
        <v>85</v>
      </c>
      <c r="BE27" s="16" t="s">
        <v>398</v>
      </c>
      <c r="BF27" s="16" t="s">
        <v>399</v>
      </c>
      <c r="BG27" s="16" t="s">
        <v>137</v>
      </c>
      <c r="BH27" s="16" t="s">
        <v>137</v>
      </c>
      <c r="BI27" s="16" t="s">
        <v>400</v>
      </c>
      <c r="BJ27" s="16"/>
      <c r="BK27" s="29"/>
    </row>
    <row r="28" spans="1:63" ht="96.75">
      <c r="A28" s="16">
        <v>27</v>
      </c>
      <c r="B28" s="48" t="s">
        <v>401</v>
      </c>
      <c r="C28" s="49">
        <v>1</v>
      </c>
      <c r="D28" s="23">
        <v>43756</v>
      </c>
      <c r="E28" s="19" t="s">
        <v>61</v>
      </c>
      <c r="F28" s="20" t="s">
        <v>62</v>
      </c>
      <c r="G28" s="20" t="s">
        <v>63</v>
      </c>
      <c r="H28" s="16">
        <v>71</v>
      </c>
      <c r="I28" s="16" t="s">
        <v>91</v>
      </c>
      <c r="J28" s="21">
        <v>45</v>
      </c>
      <c r="K28" s="22" t="s">
        <v>402</v>
      </c>
      <c r="L28" s="30" t="s">
        <v>65</v>
      </c>
      <c r="M28" s="30" t="s">
        <v>66</v>
      </c>
      <c r="N28" s="16" t="s">
        <v>203</v>
      </c>
      <c r="O28" s="16" t="s">
        <v>68</v>
      </c>
      <c r="P28" s="16" t="s">
        <v>69</v>
      </c>
      <c r="Q28" s="16" t="s">
        <v>403</v>
      </c>
      <c r="R28" s="16" t="s">
        <v>404</v>
      </c>
      <c r="S28" s="16" t="s">
        <v>94</v>
      </c>
      <c r="T28" s="16" t="s">
        <v>405</v>
      </c>
      <c r="U28" s="16" t="s">
        <v>72</v>
      </c>
      <c r="V28" s="16" t="s">
        <v>86</v>
      </c>
      <c r="W28" s="16" t="s">
        <v>94</v>
      </c>
      <c r="X28" s="16" t="s">
        <v>66</v>
      </c>
      <c r="Y28" s="16" t="s">
        <v>66</v>
      </c>
      <c r="Z28" s="16" t="s">
        <v>94</v>
      </c>
      <c r="AA28" s="16" t="s">
        <v>66</v>
      </c>
      <c r="AB28" s="23">
        <v>43756</v>
      </c>
      <c r="AC28" s="24" t="s">
        <v>406</v>
      </c>
      <c r="AD28" s="16" t="s">
        <v>407</v>
      </c>
      <c r="AE28" s="16">
        <v>0</v>
      </c>
      <c r="AF28" s="24" t="s">
        <v>207</v>
      </c>
      <c r="AG28" s="24" t="s">
        <v>408</v>
      </c>
      <c r="AH28" s="16" t="s">
        <v>188</v>
      </c>
      <c r="AI28" s="24" t="s">
        <v>409</v>
      </c>
      <c r="AJ28" s="31" t="s">
        <v>410</v>
      </c>
      <c r="AK28" s="16" t="s">
        <v>66</v>
      </c>
      <c r="AL28" s="24" t="s">
        <v>409</v>
      </c>
      <c r="AM28" s="24" t="s">
        <v>135</v>
      </c>
      <c r="AN28" s="16" t="s">
        <v>86</v>
      </c>
      <c r="AO28" s="16" t="s">
        <v>94</v>
      </c>
      <c r="AP28" s="16" t="s">
        <v>360</v>
      </c>
      <c r="AQ28" s="16">
        <v>17.75</v>
      </c>
      <c r="AR28" s="16" t="s">
        <v>85</v>
      </c>
      <c r="AS28" s="23">
        <v>43979</v>
      </c>
      <c r="AT28" s="27">
        <v>43979</v>
      </c>
      <c r="AU28" s="16">
        <f t="shared" si="2"/>
        <v>223</v>
      </c>
      <c r="AV28" s="16"/>
      <c r="AW28" s="16">
        <v>1</v>
      </c>
      <c r="AX28" s="16">
        <v>1</v>
      </c>
      <c r="AY28" s="16">
        <v>1</v>
      </c>
      <c r="AZ28" s="23">
        <v>44030</v>
      </c>
      <c r="BA28" s="16">
        <f t="shared" si="1"/>
        <v>274</v>
      </c>
      <c r="BB28" s="16" t="s">
        <v>85</v>
      </c>
      <c r="BC28" s="16" t="s">
        <v>86</v>
      </c>
      <c r="BD28" s="16" t="s">
        <v>86</v>
      </c>
      <c r="BE28" s="16" t="s">
        <v>94</v>
      </c>
      <c r="BF28" s="16" t="s">
        <v>94</v>
      </c>
      <c r="BG28" s="16" t="s">
        <v>94</v>
      </c>
      <c r="BH28" s="16" t="s">
        <v>94</v>
      </c>
      <c r="BI28" s="16" t="s">
        <v>94</v>
      </c>
      <c r="BJ28" s="16" t="s">
        <v>335</v>
      </c>
      <c r="BK28" s="29"/>
    </row>
    <row r="29" spans="1:63" ht="180.75">
      <c r="A29" s="16">
        <v>28</v>
      </c>
      <c r="B29" s="48" t="s">
        <v>411</v>
      </c>
      <c r="C29" s="49">
        <v>0</v>
      </c>
      <c r="D29" s="20">
        <v>43838</v>
      </c>
      <c r="E29" s="19" t="s">
        <v>61</v>
      </c>
      <c r="F29" s="20" t="s">
        <v>337</v>
      </c>
      <c r="G29" s="20" t="s">
        <v>63</v>
      </c>
      <c r="H29" s="16">
        <v>79</v>
      </c>
      <c r="I29" s="16">
        <v>1</v>
      </c>
      <c r="J29" s="21">
        <v>33</v>
      </c>
      <c r="K29" s="22" t="s">
        <v>168</v>
      </c>
      <c r="L29" s="21" t="s">
        <v>65</v>
      </c>
      <c r="M29" s="21" t="s">
        <v>66</v>
      </c>
      <c r="N29" s="16" t="s">
        <v>258</v>
      </c>
      <c r="O29" s="16" t="s">
        <v>68</v>
      </c>
      <c r="P29" s="16" t="s">
        <v>69</v>
      </c>
      <c r="Q29" s="16" t="s">
        <v>70</v>
      </c>
      <c r="R29" s="24" t="s">
        <v>412</v>
      </c>
      <c r="S29" s="16" t="s">
        <v>94</v>
      </c>
      <c r="T29" s="16" t="s">
        <v>94</v>
      </c>
      <c r="U29" s="16" t="s">
        <v>94</v>
      </c>
      <c r="V29" s="16" t="s">
        <v>87</v>
      </c>
      <c r="W29" s="16" t="s">
        <v>94</v>
      </c>
      <c r="X29" s="16" t="s">
        <v>66</v>
      </c>
      <c r="Y29" s="16" t="s">
        <v>94</v>
      </c>
      <c r="Z29" s="16" t="s">
        <v>72</v>
      </c>
      <c r="AA29" s="16" t="s">
        <v>94</v>
      </c>
      <c r="AB29" s="23">
        <v>43838</v>
      </c>
      <c r="AC29" s="24" t="s">
        <v>413</v>
      </c>
      <c r="AD29" s="16" t="s">
        <v>206</v>
      </c>
      <c r="AE29" s="16">
        <v>0</v>
      </c>
      <c r="AF29" s="24" t="s">
        <v>207</v>
      </c>
      <c r="AG29" s="24" t="s">
        <v>414</v>
      </c>
      <c r="AH29" s="16" t="s">
        <v>188</v>
      </c>
      <c r="AI29" s="16" t="s">
        <v>415</v>
      </c>
      <c r="AJ29" s="31" t="s">
        <v>416</v>
      </c>
      <c r="AK29" s="16" t="s">
        <v>66</v>
      </c>
      <c r="AL29" s="16" t="s">
        <v>190</v>
      </c>
      <c r="AM29" s="16" t="s">
        <v>179</v>
      </c>
      <c r="AN29" s="16" t="s">
        <v>85</v>
      </c>
      <c r="AO29" s="16">
        <v>45</v>
      </c>
      <c r="AP29" s="16" t="s">
        <v>191</v>
      </c>
      <c r="AQ29" s="16">
        <v>31.08</v>
      </c>
      <c r="AR29" s="16" t="s">
        <v>86</v>
      </c>
      <c r="AS29" s="16" t="s">
        <v>94</v>
      </c>
      <c r="AT29" s="28">
        <v>45106</v>
      </c>
      <c r="AU29" s="16">
        <f t="shared" si="2"/>
        <v>1268</v>
      </c>
      <c r="AV29" s="16"/>
      <c r="AW29" s="16">
        <v>0</v>
      </c>
      <c r="AX29" s="16">
        <v>0</v>
      </c>
      <c r="AY29" s="16">
        <v>0</v>
      </c>
      <c r="AZ29" s="28">
        <v>45196</v>
      </c>
      <c r="BA29" s="16">
        <f t="shared" si="1"/>
        <v>1358</v>
      </c>
      <c r="BB29" s="16" t="s">
        <v>85</v>
      </c>
      <c r="BC29" s="16" t="s">
        <v>85</v>
      </c>
      <c r="BD29" s="16" t="s">
        <v>417</v>
      </c>
      <c r="BE29" s="16"/>
      <c r="BF29" s="16" t="s">
        <v>118</v>
      </c>
      <c r="BG29" s="16" t="s">
        <v>119</v>
      </c>
      <c r="BH29" s="16" t="s">
        <v>418</v>
      </c>
      <c r="BI29" s="16" t="s">
        <v>419</v>
      </c>
      <c r="BJ29" s="16"/>
      <c r="BK29" s="29"/>
    </row>
    <row r="30" spans="1:63" ht="228">
      <c r="A30" s="16">
        <v>29</v>
      </c>
      <c r="B30" s="48" t="s">
        <v>420</v>
      </c>
      <c r="C30" s="49">
        <v>0</v>
      </c>
      <c r="D30" s="23">
        <v>43852</v>
      </c>
      <c r="E30" s="46" t="s">
        <v>61</v>
      </c>
      <c r="F30" s="16" t="s">
        <v>62</v>
      </c>
      <c r="G30" s="16" t="s">
        <v>63</v>
      </c>
      <c r="H30" s="16">
        <v>69</v>
      </c>
      <c r="I30" s="16" t="s">
        <v>91</v>
      </c>
      <c r="J30" s="30">
        <v>39</v>
      </c>
      <c r="K30" s="22" t="s">
        <v>142</v>
      </c>
      <c r="L30" s="30" t="s">
        <v>247</v>
      </c>
      <c r="M30" s="22" t="s">
        <v>421</v>
      </c>
      <c r="N30" s="16" t="s">
        <v>258</v>
      </c>
      <c r="O30" s="16" t="s">
        <v>68</v>
      </c>
      <c r="P30" s="16" t="s">
        <v>69</v>
      </c>
      <c r="Q30" s="16" t="s">
        <v>422</v>
      </c>
      <c r="R30" s="16" t="s">
        <v>423</v>
      </c>
      <c r="S30" s="16" t="s">
        <v>94</v>
      </c>
      <c r="T30" s="16" t="s">
        <v>86</v>
      </c>
      <c r="U30" s="16" t="s">
        <v>94</v>
      </c>
      <c r="V30" s="16" t="s">
        <v>86</v>
      </c>
      <c r="W30" s="16" t="s">
        <v>94</v>
      </c>
      <c r="X30" s="16" t="s">
        <v>66</v>
      </c>
      <c r="Y30" s="16" t="s">
        <v>94</v>
      </c>
      <c r="Z30" s="16" t="s">
        <v>94</v>
      </c>
      <c r="AA30" s="16" t="s">
        <v>94</v>
      </c>
      <c r="AB30" s="23">
        <v>43852</v>
      </c>
      <c r="AC30" s="24" t="s">
        <v>98</v>
      </c>
      <c r="AD30" s="16" t="s">
        <v>321</v>
      </c>
      <c r="AE30" s="16">
        <v>1</v>
      </c>
      <c r="AF30" s="24" t="s">
        <v>164</v>
      </c>
      <c r="AG30" s="24" t="s">
        <v>424</v>
      </c>
      <c r="AH30" s="16" t="s">
        <v>81</v>
      </c>
      <c r="AI30" s="16" t="s">
        <v>102</v>
      </c>
      <c r="AJ30" s="31" t="s">
        <v>425</v>
      </c>
      <c r="AK30" s="16" t="s">
        <v>66</v>
      </c>
      <c r="AL30" s="24" t="s">
        <v>426</v>
      </c>
      <c r="AM30" s="24" t="s">
        <v>105</v>
      </c>
      <c r="AN30" s="16" t="s">
        <v>85</v>
      </c>
      <c r="AO30" s="16">
        <v>40</v>
      </c>
      <c r="AP30" s="16" t="s">
        <v>427</v>
      </c>
      <c r="AQ30" s="16">
        <v>39.159999999999997</v>
      </c>
      <c r="AR30" s="16" t="s">
        <v>85</v>
      </c>
      <c r="AS30" s="23">
        <v>44547</v>
      </c>
      <c r="AT30" s="28">
        <v>45188</v>
      </c>
      <c r="AU30" s="41">
        <f t="shared" si="2"/>
        <v>1336</v>
      </c>
      <c r="AV30" s="41"/>
      <c r="AW30" s="16">
        <v>1</v>
      </c>
      <c r="AX30" s="16">
        <v>0</v>
      </c>
      <c r="AY30" s="16">
        <v>0</v>
      </c>
      <c r="AZ30" s="28">
        <v>45189</v>
      </c>
      <c r="BA30" s="16">
        <f t="shared" si="1"/>
        <v>1337</v>
      </c>
      <c r="BB30" s="16" t="s">
        <v>85</v>
      </c>
      <c r="BC30" s="16" t="s">
        <v>85</v>
      </c>
      <c r="BD30" s="16" t="s">
        <v>86</v>
      </c>
      <c r="BE30" s="16" t="s">
        <v>94</v>
      </c>
      <c r="BF30" s="16" t="s">
        <v>94</v>
      </c>
      <c r="BG30" s="16" t="s">
        <v>94</v>
      </c>
      <c r="BH30" s="16" t="s">
        <v>94</v>
      </c>
      <c r="BI30" s="16" t="s">
        <v>94</v>
      </c>
      <c r="BJ30" s="16" t="s">
        <v>428</v>
      </c>
      <c r="BK30" s="29"/>
    </row>
    <row r="31" spans="1:63" ht="84.75">
      <c r="A31" s="16">
        <v>30</v>
      </c>
      <c r="B31" s="48" t="s">
        <v>429</v>
      </c>
      <c r="C31" s="49">
        <v>1</v>
      </c>
      <c r="D31" s="20">
        <v>43859</v>
      </c>
      <c r="E31" s="19" t="s">
        <v>61</v>
      </c>
      <c r="F31" s="20" t="s">
        <v>62</v>
      </c>
      <c r="G31" s="20" t="s">
        <v>63</v>
      </c>
      <c r="H31" s="16">
        <v>72</v>
      </c>
      <c r="I31" s="20" t="s">
        <v>91</v>
      </c>
      <c r="J31" s="21">
        <v>35</v>
      </c>
      <c r="K31" s="22" t="s">
        <v>168</v>
      </c>
      <c r="L31" s="21" t="s">
        <v>65</v>
      </c>
      <c r="M31" s="21" t="s">
        <v>66</v>
      </c>
      <c r="N31" s="16" t="s">
        <v>67</v>
      </c>
      <c r="O31" s="16" t="s">
        <v>68</v>
      </c>
      <c r="P31" s="16" t="s">
        <v>69</v>
      </c>
      <c r="Q31" s="16" t="s">
        <v>70</v>
      </c>
      <c r="R31" s="24" t="s">
        <v>430</v>
      </c>
      <c r="S31" s="16" t="s">
        <v>94</v>
      </c>
      <c r="T31" s="16" t="s">
        <v>73</v>
      </c>
      <c r="U31" s="16" t="s">
        <v>376</v>
      </c>
      <c r="V31" s="16" t="s">
        <v>87</v>
      </c>
      <c r="W31" s="16" t="s">
        <v>72</v>
      </c>
      <c r="X31" s="16" t="s">
        <v>66</v>
      </c>
      <c r="Y31" s="16" t="s">
        <v>94</v>
      </c>
      <c r="Z31" s="16" t="s">
        <v>94</v>
      </c>
      <c r="AA31" s="16" t="s">
        <v>94</v>
      </c>
      <c r="AB31" s="23">
        <v>43859</v>
      </c>
      <c r="AC31" s="24" t="s">
        <v>98</v>
      </c>
      <c r="AD31" s="16" t="s">
        <v>185</v>
      </c>
      <c r="AE31" s="16">
        <v>0</v>
      </c>
      <c r="AF31" s="24" t="s">
        <v>186</v>
      </c>
      <c r="AG31" s="24" t="s">
        <v>431</v>
      </c>
      <c r="AH31" s="16" t="s">
        <v>188</v>
      </c>
      <c r="AI31" s="16" t="s">
        <v>432</v>
      </c>
      <c r="AJ31" s="25" t="s">
        <v>433</v>
      </c>
      <c r="AK31" s="16" t="s">
        <v>66</v>
      </c>
      <c r="AL31" s="24" t="s">
        <v>190</v>
      </c>
      <c r="AM31" s="24" t="s">
        <v>179</v>
      </c>
      <c r="AN31" s="16" t="s">
        <v>85</v>
      </c>
      <c r="AO31" s="16">
        <v>30</v>
      </c>
      <c r="AP31" s="16" t="s">
        <v>191</v>
      </c>
      <c r="AQ31" s="16">
        <v>29.3</v>
      </c>
      <c r="AR31" s="16" t="s">
        <v>86</v>
      </c>
      <c r="AS31" s="16" t="s">
        <v>94</v>
      </c>
      <c r="AT31" s="28">
        <v>43927</v>
      </c>
      <c r="AU31" s="16">
        <v>162</v>
      </c>
      <c r="AV31" s="16"/>
      <c r="AW31" s="16">
        <v>0</v>
      </c>
      <c r="AX31" s="16">
        <v>0</v>
      </c>
      <c r="AY31" s="16">
        <v>0</v>
      </c>
      <c r="AZ31" s="28">
        <v>44559</v>
      </c>
      <c r="BA31" s="16">
        <f t="shared" si="1"/>
        <v>700</v>
      </c>
      <c r="BB31" s="16" t="s">
        <v>73</v>
      </c>
      <c r="BC31" s="16" t="s">
        <v>85</v>
      </c>
      <c r="BD31" s="16" t="s">
        <v>434</v>
      </c>
      <c r="BE31" s="16">
        <v>70</v>
      </c>
      <c r="BF31" s="16" t="s">
        <v>118</v>
      </c>
      <c r="BG31" s="16" t="s">
        <v>119</v>
      </c>
      <c r="BH31" s="16" t="s">
        <v>137</v>
      </c>
      <c r="BI31" s="16" t="s">
        <v>435</v>
      </c>
      <c r="BJ31" s="16"/>
      <c r="BK31" s="29"/>
    </row>
    <row r="32" spans="1:63" ht="409.6">
      <c r="A32" s="16">
        <v>31</v>
      </c>
      <c r="B32" s="48" t="s">
        <v>436</v>
      </c>
      <c r="C32" s="49">
        <v>1</v>
      </c>
      <c r="D32" s="20">
        <v>43873</v>
      </c>
      <c r="E32" s="20" t="s">
        <v>61</v>
      </c>
      <c r="F32" s="20" t="s">
        <v>62</v>
      </c>
      <c r="G32" s="20" t="s">
        <v>63</v>
      </c>
      <c r="H32" s="16">
        <v>65</v>
      </c>
      <c r="I32" s="20" t="s">
        <v>91</v>
      </c>
      <c r="J32" s="21">
        <v>34</v>
      </c>
      <c r="K32" s="22" t="s">
        <v>437</v>
      </c>
      <c r="L32" s="21" t="s">
        <v>65</v>
      </c>
      <c r="M32" s="21" t="s">
        <v>66</v>
      </c>
      <c r="N32" s="16" t="s">
        <v>67</v>
      </c>
      <c r="O32" s="16" t="s">
        <v>68</v>
      </c>
      <c r="P32" s="16" t="s">
        <v>69</v>
      </c>
      <c r="Q32" s="16" t="s">
        <v>70</v>
      </c>
      <c r="R32" s="24" t="s">
        <v>438</v>
      </c>
      <c r="S32" s="16" t="s">
        <v>94</v>
      </c>
      <c r="T32" s="16" t="s">
        <v>94</v>
      </c>
      <c r="U32" s="16" t="s">
        <v>94</v>
      </c>
      <c r="V32" s="16" t="s">
        <v>73</v>
      </c>
      <c r="W32" s="16" t="s">
        <v>137</v>
      </c>
      <c r="X32" s="16" t="s">
        <v>160</v>
      </c>
      <c r="Y32" s="16">
        <v>4</v>
      </c>
      <c r="Z32" s="16" t="s">
        <v>85</v>
      </c>
      <c r="AA32" s="16" t="s">
        <v>439</v>
      </c>
      <c r="AB32" s="23">
        <v>43873</v>
      </c>
      <c r="AC32" s="24" t="s">
        <v>98</v>
      </c>
      <c r="AD32" s="16" t="s">
        <v>163</v>
      </c>
      <c r="AE32" s="16">
        <v>1</v>
      </c>
      <c r="AF32" s="24" t="s">
        <v>164</v>
      </c>
      <c r="AG32" s="24" t="s">
        <v>440</v>
      </c>
      <c r="AH32" s="16" t="s">
        <v>81</v>
      </c>
      <c r="AI32" s="24" t="s">
        <v>441</v>
      </c>
      <c r="AJ32" s="31" t="s">
        <v>442</v>
      </c>
      <c r="AK32" s="16" t="s">
        <v>66</v>
      </c>
      <c r="AL32" s="16" t="s">
        <v>153</v>
      </c>
      <c r="AM32" s="16" t="s">
        <v>179</v>
      </c>
      <c r="AN32" s="16" t="s">
        <v>85</v>
      </c>
      <c r="AO32" s="16">
        <v>0.75</v>
      </c>
      <c r="AP32" s="16" t="s">
        <v>443</v>
      </c>
      <c r="AQ32" s="16">
        <v>21.74</v>
      </c>
      <c r="AR32" s="24" t="s">
        <v>444</v>
      </c>
      <c r="AS32" s="23">
        <v>44233</v>
      </c>
      <c r="AT32" s="27">
        <v>44233</v>
      </c>
      <c r="AU32" s="16">
        <v>360</v>
      </c>
      <c r="AV32" s="16"/>
      <c r="AW32" s="16">
        <v>1</v>
      </c>
      <c r="AX32" s="16">
        <v>2</v>
      </c>
      <c r="AY32" s="16">
        <v>1</v>
      </c>
      <c r="AZ32" s="23">
        <v>44316</v>
      </c>
      <c r="BA32" s="16">
        <f t="shared" si="1"/>
        <v>443</v>
      </c>
      <c r="BB32" s="16" t="s">
        <v>85</v>
      </c>
      <c r="BC32" s="16" t="s">
        <v>86</v>
      </c>
      <c r="BD32" s="16" t="s">
        <v>86</v>
      </c>
      <c r="BE32" s="16" t="s">
        <v>94</v>
      </c>
      <c r="BF32" s="16" t="s">
        <v>94</v>
      </c>
      <c r="BG32" s="16" t="s">
        <v>94</v>
      </c>
      <c r="BH32" s="16" t="s">
        <v>94</v>
      </c>
      <c r="BI32" s="16" t="s">
        <v>94</v>
      </c>
      <c r="BJ32" s="16"/>
      <c r="BK32" s="29"/>
    </row>
    <row r="33" spans="1:63" ht="48">
      <c r="A33" s="16">
        <v>32</v>
      </c>
      <c r="B33" s="48" t="s">
        <v>445</v>
      </c>
      <c r="C33" s="49">
        <v>1</v>
      </c>
      <c r="D33" s="20">
        <v>43875</v>
      </c>
      <c r="E33" s="20" t="s">
        <v>61</v>
      </c>
      <c r="F33" s="20" t="s">
        <v>62</v>
      </c>
      <c r="G33" s="20" t="s">
        <v>90</v>
      </c>
      <c r="H33" s="16">
        <v>82</v>
      </c>
      <c r="I33" s="20" t="s">
        <v>91</v>
      </c>
      <c r="J33" s="30">
        <v>24</v>
      </c>
      <c r="K33" s="22" t="s">
        <v>446</v>
      </c>
      <c r="L33" s="21" t="s">
        <v>65</v>
      </c>
      <c r="M33" s="21" t="s">
        <v>66</v>
      </c>
      <c r="N33" s="16" t="s">
        <v>258</v>
      </c>
      <c r="O33" s="16" t="s">
        <v>68</v>
      </c>
      <c r="P33" s="16" t="s">
        <v>69</v>
      </c>
      <c r="Q33" s="16" t="s">
        <v>447</v>
      </c>
      <c r="R33" s="24" t="s">
        <v>448</v>
      </c>
      <c r="S33" s="16" t="s">
        <v>94</v>
      </c>
      <c r="T33" s="16" t="s">
        <v>94</v>
      </c>
      <c r="U33" s="16" t="s">
        <v>94</v>
      </c>
      <c r="V33" s="16" t="s">
        <v>87</v>
      </c>
      <c r="W33" s="16" t="s">
        <v>94</v>
      </c>
      <c r="X33" s="16" t="s">
        <v>66</v>
      </c>
      <c r="Y33" s="16" t="s">
        <v>94</v>
      </c>
      <c r="Z33" s="16" t="s">
        <v>94</v>
      </c>
      <c r="AA33" s="16" t="s">
        <v>94</v>
      </c>
      <c r="AB33" s="23">
        <v>43875</v>
      </c>
      <c r="AC33" s="24" t="s">
        <v>98</v>
      </c>
      <c r="AD33" s="16" t="s">
        <v>206</v>
      </c>
      <c r="AE33" s="16">
        <v>0</v>
      </c>
      <c r="AF33" s="24" t="s">
        <v>207</v>
      </c>
      <c r="AG33" s="24" t="s">
        <v>449</v>
      </c>
      <c r="AH33" s="16" t="s">
        <v>81</v>
      </c>
      <c r="AI33" s="16" t="s">
        <v>82</v>
      </c>
      <c r="AJ33" s="31" t="s">
        <v>416</v>
      </c>
      <c r="AK33" s="16" t="s">
        <v>66</v>
      </c>
      <c r="AL33" s="16" t="s">
        <v>210</v>
      </c>
      <c r="AM33" s="16" t="s">
        <v>179</v>
      </c>
      <c r="AN33" s="16" t="s">
        <v>87</v>
      </c>
      <c r="AO33" s="16" t="s">
        <v>94</v>
      </c>
      <c r="AP33" s="16" t="s">
        <v>86</v>
      </c>
      <c r="AQ33" s="16">
        <v>19</v>
      </c>
      <c r="AR33" s="16" t="s">
        <v>94</v>
      </c>
      <c r="AS33" s="16" t="s">
        <v>94</v>
      </c>
      <c r="AT33" s="28">
        <v>44621</v>
      </c>
      <c r="AU33" s="16">
        <f>AT33-D33</f>
        <v>746</v>
      </c>
      <c r="AV33" s="16"/>
      <c r="AW33" s="16">
        <v>0</v>
      </c>
      <c r="AX33" s="16">
        <v>0</v>
      </c>
      <c r="AY33" s="16">
        <v>0</v>
      </c>
      <c r="AZ33" s="28">
        <v>44810</v>
      </c>
      <c r="BA33" s="16">
        <f t="shared" si="1"/>
        <v>935</v>
      </c>
      <c r="BB33" s="16" t="s">
        <v>85</v>
      </c>
      <c r="BC33" s="16" t="s">
        <v>85</v>
      </c>
      <c r="BD33" s="16" t="s">
        <v>86</v>
      </c>
      <c r="BE33" s="16" t="s">
        <v>94</v>
      </c>
      <c r="BF33" s="16" t="s">
        <v>94</v>
      </c>
      <c r="BG33" s="16" t="s">
        <v>94</v>
      </c>
      <c r="BH33" s="16" t="s">
        <v>94</v>
      </c>
      <c r="BI33" s="16" t="s">
        <v>94</v>
      </c>
      <c r="BJ33" s="16"/>
      <c r="BK33" s="29"/>
    </row>
    <row r="34" spans="1:63" ht="409.6">
      <c r="A34" s="16">
        <v>33</v>
      </c>
      <c r="B34" s="48" t="s">
        <v>450</v>
      </c>
      <c r="C34" s="49">
        <v>1</v>
      </c>
      <c r="D34" s="23">
        <v>43892</v>
      </c>
      <c r="E34" s="20" t="s">
        <v>61</v>
      </c>
      <c r="F34" s="20" t="s">
        <v>62</v>
      </c>
      <c r="G34" s="20" t="s">
        <v>63</v>
      </c>
      <c r="H34" s="16">
        <v>72</v>
      </c>
      <c r="I34" s="16" t="s">
        <v>91</v>
      </c>
      <c r="J34" s="21">
        <v>45</v>
      </c>
      <c r="K34" s="22" t="s">
        <v>168</v>
      </c>
      <c r="L34" s="37" t="s">
        <v>451</v>
      </c>
      <c r="M34" s="22" t="s">
        <v>452</v>
      </c>
      <c r="N34" s="16" t="s">
        <v>453</v>
      </c>
      <c r="O34" s="16" t="s">
        <v>68</v>
      </c>
      <c r="P34" s="16" t="s">
        <v>69</v>
      </c>
      <c r="Q34" s="16" t="s">
        <v>272</v>
      </c>
      <c r="R34" s="24" t="s">
        <v>454</v>
      </c>
      <c r="S34" s="16" t="s">
        <v>94</v>
      </c>
      <c r="T34" s="16" t="s">
        <v>87</v>
      </c>
      <c r="U34" s="16" t="s">
        <v>72</v>
      </c>
      <c r="V34" s="16" t="s">
        <v>86</v>
      </c>
      <c r="W34" s="16" t="s">
        <v>94</v>
      </c>
      <c r="X34" s="16" t="s">
        <v>66</v>
      </c>
      <c r="Y34" s="16" t="s">
        <v>66</v>
      </c>
      <c r="Z34" s="16" t="s">
        <v>94</v>
      </c>
      <c r="AA34" s="16" t="s">
        <v>66</v>
      </c>
      <c r="AB34" s="23">
        <v>43892</v>
      </c>
      <c r="AC34" s="24" t="s">
        <v>98</v>
      </c>
      <c r="AD34" s="16" t="s">
        <v>455</v>
      </c>
      <c r="AE34" s="16">
        <v>0</v>
      </c>
      <c r="AF34" s="24" t="s">
        <v>456</v>
      </c>
      <c r="AG34" s="24" t="s">
        <v>457</v>
      </c>
      <c r="AH34" s="16" t="s">
        <v>188</v>
      </c>
      <c r="AI34" s="16" t="s">
        <v>82</v>
      </c>
      <c r="AJ34" s="31" t="s">
        <v>458</v>
      </c>
      <c r="AK34" s="16" t="s">
        <v>66</v>
      </c>
      <c r="AL34" s="24" t="s">
        <v>459</v>
      </c>
      <c r="AM34" s="24" t="s">
        <v>135</v>
      </c>
      <c r="AN34" s="16" t="s">
        <v>85</v>
      </c>
      <c r="AO34" s="16">
        <v>20</v>
      </c>
      <c r="AP34" s="16" t="s">
        <v>360</v>
      </c>
      <c r="AQ34" s="16">
        <v>25.4</v>
      </c>
      <c r="AR34" s="16" t="s">
        <v>85</v>
      </c>
      <c r="AS34" s="23">
        <v>44280</v>
      </c>
      <c r="AT34" s="28">
        <v>45103</v>
      </c>
      <c r="AU34" s="16">
        <f t="shared" ref="AU34:AU35" si="3">AT34-D34</f>
        <v>1211</v>
      </c>
      <c r="AV34" s="16"/>
      <c r="AW34" s="16">
        <v>1</v>
      </c>
      <c r="AX34" s="16">
        <v>1</v>
      </c>
      <c r="AY34" s="16">
        <v>0</v>
      </c>
      <c r="AZ34" s="28">
        <v>45271</v>
      </c>
      <c r="BA34" s="16">
        <f t="shared" si="1"/>
        <v>1379</v>
      </c>
      <c r="BB34" s="16" t="s">
        <v>85</v>
      </c>
      <c r="BC34" s="16" t="s">
        <v>85</v>
      </c>
      <c r="BD34" s="16" t="s">
        <v>86</v>
      </c>
      <c r="BE34" s="16" t="s">
        <v>94</v>
      </c>
      <c r="BF34" s="16" t="s">
        <v>94</v>
      </c>
      <c r="BG34" s="16" t="s">
        <v>94</v>
      </c>
      <c r="BH34" s="16" t="s">
        <v>94</v>
      </c>
      <c r="BI34" s="16" t="s">
        <v>94</v>
      </c>
      <c r="BJ34" s="16"/>
      <c r="BK34" s="29"/>
    </row>
    <row r="35" spans="1:63" ht="120.75">
      <c r="A35" s="16">
        <v>34</v>
      </c>
      <c r="B35" s="48" t="s">
        <v>460</v>
      </c>
      <c r="C35" s="49">
        <v>1</v>
      </c>
      <c r="D35" s="23">
        <v>43972</v>
      </c>
      <c r="E35" s="16" t="s">
        <v>61</v>
      </c>
      <c r="F35" s="16" t="s">
        <v>62</v>
      </c>
      <c r="G35" s="16" t="s">
        <v>63</v>
      </c>
      <c r="H35" s="16">
        <v>60</v>
      </c>
      <c r="I35" s="16">
        <v>0</v>
      </c>
      <c r="J35" s="30">
        <v>38</v>
      </c>
      <c r="K35" s="22" t="s">
        <v>142</v>
      </c>
      <c r="L35" s="30" t="s">
        <v>65</v>
      </c>
      <c r="M35" s="30" t="s">
        <v>66</v>
      </c>
      <c r="N35" s="16" t="s">
        <v>203</v>
      </c>
      <c r="O35" s="16" t="s">
        <v>68</v>
      </c>
      <c r="P35" s="16" t="s">
        <v>69</v>
      </c>
      <c r="Q35" s="16" t="s">
        <v>94</v>
      </c>
      <c r="R35" s="24" t="s">
        <v>461</v>
      </c>
      <c r="S35" s="16" t="s">
        <v>94</v>
      </c>
      <c r="T35" s="16" t="s">
        <v>66</v>
      </c>
      <c r="U35" s="16" t="s">
        <v>94</v>
      </c>
      <c r="V35" s="16" t="s">
        <v>85</v>
      </c>
      <c r="W35" s="16" t="s">
        <v>462</v>
      </c>
      <c r="X35" s="16" t="s">
        <v>75</v>
      </c>
      <c r="Y35" s="16" t="s">
        <v>463</v>
      </c>
      <c r="Z35" s="16" t="s">
        <v>85</v>
      </c>
      <c r="AA35" s="16" t="s">
        <v>94</v>
      </c>
      <c r="AB35" s="23">
        <v>43972</v>
      </c>
      <c r="AC35" s="24" t="s">
        <v>464</v>
      </c>
      <c r="AD35" s="16" t="s">
        <v>99</v>
      </c>
      <c r="AE35" s="16">
        <v>1</v>
      </c>
      <c r="AF35" s="24" t="s">
        <v>465</v>
      </c>
      <c r="AG35" s="24" t="s">
        <v>466</v>
      </c>
      <c r="AH35" s="16" t="s">
        <v>66</v>
      </c>
      <c r="AI35" s="16" t="s">
        <v>114</v>
      </c>
      <c r="AJ35" s="31" t="s">
        <v>133</v>
      </c>
      <c r="AK35" s="16" t="s">
        <v>66</v>
      </c>
      <c r="AL35" s="24" t="s">
        <v>114</v>
      </c>
      <c r="AM35" s="24" t="s">
        <v>105</v>
      </c>
      <c r="AN35" s="16" t="s">
        <v>85</v>
      </c>
      <c r="AO35" s="16">
        <v>45</v>
      </c>
      <c r="AP35" s="16" t="s">
        <v>467</v>
      </c>
      <c r="AQ35" s="16">
        <v>19.96</v>
      </c>
      <c r="AR35" s="16" t="s">
        <v>86</v>
      </c>
      <c r="AS35" s="23" t="s">
        <v>94</v>
      </c>
      <c r="AT35" s="28">
        <v>44770</v>
      </c>
      <c r="AU35" s="16">
        <f t="shared" si="3"/>
        <v>798</v>
      </c>
      <c r="AV35" s="16"/>
      <c r="AW35" s="16">
        <v>0</v>
      </c>
      <c r="AX35" s="16">
        <v>0</v>
      </c>
      <c r="AY35" s="16">
        <v>0</v>
      </c>
      <c r="AZ35" s="28">
        <v>44777</v>
      </c>
      <c r="BA35" s="16">
        <f t="shared" si="1"/>
        <v>805</v>
      </c>
      <c r="BB35" s="16" t="s">
        <v>85</v>
      </c>
      <c r="BC35" s="16" t="s">
        <v>85</v>
      </c>
      <c r="BD35" s="16" t="s">
        <v>66</v>
      </c>
      <c r="BE35" s="16" t="s">
        <v>94</v>
      </c>
      <c r="BF35" s="16" t="s">
        <v>94</v>
      </c>
      <c r="BG35" s="16" t="s">
        <v>94</v>
      </c>
      <c r="BH35" s="16" t="s">
        <v>94</v>
      </c>
      <c r="BI35" s="16" t="s">
        <v>94</v>
      </c>
      <c r="BJ35" s="16" t="s">
        <v>468</v>
      </c>
      <c r="BK35" s="29" t="s">
        <v>469</v>
      </c>
    </row>
    <row r="36" spans="1:63" ht="168.75">
      <c r="A36" s="16">
        <v>35</v>
      </c>
      <c r="B36" s="48" t="s">
        <v>470</v>
      </c>
      <c r="C36" s="49">
        <v>1</v>
      </c>
      <c r="D36" s="23">
        <v>43998</v>
      </c>
      <c r="E36" s="16" t="s">
        <v>61</v>
      </c>
      <c r="F36" s="16" t="s">
        <v>62</v>
      </c>
      <c r="G36" s="16" t="s">
        <v>63</v>
      </c>
      <c r="H36" s="16">
        <v>64</v>
      </c>
      <c r="I36" s="16">
        <v>0</v>
      </c>
      <c r="J36" s="30">
        <v>30</v>
      </c>
      <c r="K36" s="22" t="s">
        <v>158</v>
      </c>
      <c r="L36" s="30" t="s">
        <v>65</v>
      </c>
      <c r="M36" s="30" t="s">
        <v>66</v>
      </c>
      <c r="N36" s="16" t="s">
        <v>203</v>
      </c>
      <c r="O36" s="16" t="s">
        <v>68</v>
      </c>
      <c r="P36" s="16" t="s">
        <v>69</v>
      </c>
      <c r="Q36" s="16" t="s">
        <v>94</v>
      </c>
      <c r="R36" s="16" t="s">
        <v>471</v>
      </c>
      <c r="S36" s="16" t="s">
        <v>94</v>
      </c>
      <c r="T36" s="16" t="s">
        <v>66</v>
      </c>
      <c r="U36" s="16" t="s">
        <v>94</v>
      </c>
      <c r="V36" s="16" t="s">
        <v>85</v>
      </c>
      <c r="W36" s="16" t="s">
        <v>472</v>
      </c>
      <c r="X36" s="24" t="s">
        <v>473</v>
      </c>
      <c r="Y36" s="16">
        <v>3</v>
      </c>
      <c r="Z36" s="16" t="s">
        <v>85</v>
      </c>
      <c r="AA36" s="24" t="s">
        <v>474</v>
      </c>
      <c r="AB36" s="23">
        <v>43998</v>
      </c>
      <c r="AC36" s="24" t="s">
        <v>475</v>
      </c>
      <c r="AD36" s="16" t="s">
        <v>99</v>
      </c>
      <c r="AE36" s="16">
        <v>1</v>
      </c>
      <c r="AF36" s="24" t="s">
        <v>465</v>
      </c>
      <c r="AG36" s="24" t="s">
        <v>466</v>
      </c>
      <c r="AH36" s="16" t="s">
        <v>66</v>
      </c>
      <c r="AI36" s="16" t="s">
        <v>102</v>
      </c>
      <c r="AJ36" s="31" t="s">
        <v>476</v>
      </c>
      <c r="AK36" s="16" t="s">
        <v>66</v>
      </c>
      <c r="AL36" s="24" t="s">
        <v>114</v>
      </c>
      <c r="AM36" s="24" t="s">
        <v>105</v>
      </c>
      <c r="AN36" s="24" t="s">
        <v>477</v>
      </c>
      <c r="AO36" s="16">
        <v>42</v>
      </c>
      <c r="AP36" s="24" t="s">
        <v>478</v>
      </c>
      <c r="AQ36" s="16">
        <v>32.22</v>
      </c>
      <c r="AR36" s="16" t="s">
        <v>66</v>
      </c>
      <c r="AS36" s="23" t="s">
        <v>86</v>
      </c>
      <c r="AT36" s="28">
        <v>45238</v>
      </c>
      <c r="AU36" s="16">
        <f>AT36-D36</f>
        <v>1240</v>
      </c>
      <c r="AV36" s="16"/>
      <c r="AW36" s="16">
        <v>0</v>
      </c>
      <c r="AX36" s="16">
        <v>0</v>
      </c>
      <c r="AY36" s="16">
        <v>0</v>
      </c>
      <c r="AZ36" s="28">
        <v>45293</v>
      </c>
      <c r="BA36" s="16">
        <f t="shared" si="1"/>
        <v>1295</v>
      </c>
      <c r="BB36" s="16" t="s">
        <v>85</v>
      </c>
      <c r="BC36" s="16" t="s">
        <v>85</v>
      </c>
      <c r="BD36" s="16" t="s">
        <v>66</v>
      </c>
      <c r="BE36" s="16" t="s">
        <v>94</v>
      </c>
      <c r="BF36" s="16" t="s">
        <v>94</v>
      </c>
      <c r="BG36" s="16" t="s">
        <v>94</v>
      </c>
      <c r="BH36" s="16" t="s">
        <v>94</v>
      </c>
      <c r="BI36" s="16" t="s">
        <v>94</v>
      </c>
      <c r="BJ36" s="24" t="s">
        <v>479</v>
      </c>
      <c r="BK36" s="29" t="s">
        <v>480</v>
      </c>
    </row>
    <row r="37" spans="1:63" ht="264.75">
      <c r="A37" s="16">
        <v>36</v>
      </c>
      <c r="B37" s="48" t="s">
        <v>481</v>
      </c>
      <c r="C37" s="49">
        <v>1</v>
      </c>
      <c r="D37" s="23">
        <v>43999</v>
      </c>
      <c r="E37" s="16" t="s">
        <v>61</v>
      </c>
      <c r="F37" s="16" t="s">
        <v>62</v>
      </c>
      <c r="G37" s="16" t="s">
        <v>90</v>
      </c>
      <c r="H37" s="16">
        <v>63</v>
      </c>
      <c r="I37" s="16" t="s">
        <v>91</v>
      </c>
      <c r="J37" s="30">
        <v>33</v>
      </c>
      <c r="K37" s="22" t="s">
        <v>168</v>
      </c>
      <c r="L37" s="30" t="s">
        <v>65</v>
      </c>
      <c r="M37" s="30" t="s">
        <v>66</v>
      </c>
      <c r="N37" s="16" t="s">
        <v>203</v>
      </c>
      <c r="O37" s="16" t="s">
        <v>68</v>
      </c>
      <c r="P37" s="16" t="s">
        <v>69</v>
      </c>
      <c r="Q37" s="16" t="s">
        <v>482</v>
      </c>
      <c r="R37" s="16" t="s">
        <v>483</v>
      </c>
      <c r="S37" s="16" t="s">
        <v>94</v>
      </c>
      <c r="T37" s="16" t="s">
        <v>66</v>
      </c>
      <c r="U37" s="16" t="s">
        <v>94</v>
      </c>
      <c r="V37" s="16" t="s">
        <v>85</v>
      </c>
      <c r="W37" s="16" t="s">
        <v>137</v>
      </c>
      <c r="X37" s="16" t="s">
        <v>484</v>
      </c>
      <c r="Y37" s="16">
        <v>3</v>
      </c>
      <c r="Z37" s="16" t="s">
        <v>85</v>
      </c>
      <c r="AA37" s="16" t="s">
        <v>66</v>
      </c>
      <c r="AB37" s="23">
        <v>43999</v>
      </c>
      <c r="AC37" s="24" t="s">
        <v>475</v>
      </c>
      <c r="AD37" s="16" t="s">
        <v>485</v>
      </c>
      <c r="AE37" s="16">
        <v>0</v>
      </c>
      <c r="AF37" s="24" t="s">
        <v>207</v>
      </c>
      <c r="AG37" s="24" t="s">
        <v>332</v>
      </c>
      <c r="AH37" s="16" t="s">
        <v>486</v>
      </c>
      <c r="AI37" s="16" t="s">
        <v>102</v>
      </c>
      <c r="AJ37" s="25">
        <v>5.5555555555555552E-2</v>
      </c>
      <c r="AK37" s="16" t="s">
        <v>188</v>
      </c>
      <c r="AL37" s="24" t="s">
        <v>81</v>
      </c>
      <c r="AM37" s="24" t="s">
        <v>135</v>
      </c>
      <c r="AN37" s="16" t="s">
        <v>85</v>
      </c>
      <c r="AO37" s="16">
        <v>38</v>
      </c>
      <c r="AP37" s="16" t="s">
        <v>66</v>
      </c>
      <c r="AQ37" s="16">
        <v>23.76</v>
      </c>
      <c r="AR37" s="16" t="s">
        <v>66</v>
      </c>
      <c r="AS37" s="23" t="s">
        <v>94</v>
      </c>
      <c r="AT37" s="28">
        <v>45001</v>
      </c>
      <c r="AU37" s="16">
        <f>AT37-D37</f>
        <v>1002</v>
      </c>
      <c r="AV37" s="16"/>
      <c r="AW37" s="16">
        <v>0</v>
      </c>
      <c r="AX37" s="16">
        <v>0</v>
      </c>
      <c r="AY37" s="16">
        <v>0</v>
      </c>
      <c r="AZ37" s="28">
        <v>45003</v>
      </c>
      <c r="BA37" s="16">
        <f t="shared" si="1"/>
        <v>1004</v>
      </c>
      <c r="BB37" s="16" t="s">
        <v>85</v>
      </c>
      <c r="BC37" s="16" t="s">
        <v>86</v>
      </c>
      <c r="BD37" s="16" t="s">
        <v>94</v>
      </c>
      <c r="BE37" s="16" t="s">
        <v>94</v>
      </c>
      <c r="BF37" s="16" t="s">
        <v>487</v>
      </c>
      <c r="BG37" s="16" t="s">
        <v>94</v>
      </c>
      <c r="BH37" s="16" t="s">
        <v>94</v>
      </c>
      <c r="BI37" s="16" t="s">
        <v>94</v>
      </c>
      <c r="BJ37" s="24" t="s">
        <v>488</v>
      </c>
      <c r="BK37" s="29"/>
    </row>
    <row r="38" spans="1:63" ht="240.75">
      <c r="A38" s="16">
        <v>37</v>
      </c>
      <c r="B38" s="48" t="s">
        <v>489</v>
      </c>
      <c r="C38" s="49">
        <v>1</v>
      </c>
      <c r="D38" s="23">
        <v>44005</v>
      </c>
      <c r="E38" s="16" t="s">
        <v>61</v>
      </c>
      <c r="F38" s="16" t="s">
        <v>62</v>
      </c>
      <c r="G38" s="16" t="s">
        <v>90</v>
      </c>
      <c r="H38" s="16">
        <v>66</v>
      </c>
      <c r="I38" s="16">
        <v>1</v>
      </c>
      <c r="J38" s="21">
        <v>37.9</v>
      </c>
      <c r="K38" s="22" t="s">
        <v>168</v>
      </c>
      <c r="L38" s="37" t="s">
        <v>490</v>
      </c>
      <c r="M38" s="37" t="s">
        <v>491</v>
      </c>
      <c r="N38" s="16" t="s">
        <v>203</v>
      </c>
      <c r="O38" s="16" t="s">
        <v>68</v>
      </c>
      <c r="P38" s="16" t="s">
        <v>69</v>
      </c>
      <c r="Q38" s="16" t="s">
        <v>492</v>
      </c>
      <c r="R38" s="16" t="s">
        <v>493</v>
      </c>
      <c r="S38" s="16" t="s">
        <v>94</v>
      </c>
      <c r="T38" s="16" t="s">
        <v>86</v>
      </c>
      <c r="U38" s="16" t="s">
        <v>94</v>
      </c>
      <c r="V38" s="16" t="s">
        <v>86</v>
      </c>
      <c r="W38" s="16" t="s">
        <v>94</v>
      </c>
      <c r="X38" s="16" t="s">
        <v>94</v>
      </c>
      <c r="Y38" s="16" t="s">
        <v>94</v>
      </c>
      <c r="Z38" s="16" t="s">
        <v>94</v>
      </c>
      <c r="AA38" s="16" t="s">
        <v>94</v>
      </c>
      <c r="AB38" s="23">
        <v>44004</v>
      </c>
      <c r="AC38" s="24" t="s">
        <v>494</v>
      </c>
      <c r="AD38" s="16" t="s">
        <v>206</v>
      </c>
      <c r="AE38" s="16">
        <v>0</v>
      </c>
      <c r="AF38" s="24" t="s">
        <v>207</v>
      </c>
      <c r="AG38" s="24" t="s">
        <v>113</v>
      </c>
      <c r="AH38" s="16" t="s">
        <v>81</v>
      </c>
      <c r="AI38" s="16" t="s">
        <v>102</v>
      </c>
      <c r="AJ38" s="31" t="s">
        <v>220</v>
      </c>
      <c r="AK38" s="16" t="s">
        <v>66</v>
      </c>
      <c r="AL38" s="24" t="s">
        <v>495</v>
      </c>
      <c r="AM38" s="24" t="s">
        <v>135</v>
      </c>
      <c r="AN38" s="16" t="s">
        <v>496</v>
      </c>
      <c r="AO38" s="16">
        <v>30</v>
      </c>
      <c r="AP38" s="16" t="s">
        <v>497</v>
      </c>
      <c r="AQ38" s="16">
        <v>30.3</v>
      </c>
      <c r="AR38" s="16" t="s">
        <v>66</v>
      </c>
      <c r="AS38" s="23" t="s">
        <v>66</v>
      </c>
      <c r="AT38" s="51">
        <v>45267</v>
      </c>
      <c r="AU38" s="16">
        <f>AT38-D38</f>
        <v>1262</v>
      </c>
      <c r="AV38" s="16"/>
      <c r="AW38" s="16">
        <v>0</v>
      </c>
      <c r="AX38" s="16">
        <v>0</v>
      </c>
      <c r="AY38" s="16">
        <v>0</v>
      </c>
      <c r="AZ38" s="28">
        <v>45267</v>
      </c>
      <c r="BA38" s="16">
        <f t="shared" si="1"/>
        <v>1262</v>
      </c>
      <c r="BB38" s="16" t="s">
        <v>85</v>
      </c>
      <c r="BC38" s="16" t="s">
        <v>85</v>
      </c>
      <c r="BD38" s="16" t="s">
        <v>66</v>
      </c>
      <c r="BE38" s="16"/>
      <c r="BF38" s="16"/>
      <c r="BG38" s="16"/>
      <c r="BH38" s="16"/>
      <c r="BI38" s="16"/>
      <c r="BJ38" s="16"/>
      <c r="BK38" s="29"/>
    </row>
    <row r="39" spans="1:63" ht="240.75">
      <c r="A39" s="16">
        <v>38</v>
      </c>
      <c r="B39" s="48" t="s">
        <v>498</v>
      </c>
      <c r="C39" s="49">
        <v>1</v>
      </c>
      <c r="D39" s="23">
        <v>44005</v>
      </c>
      <c r="E39" s="16" t="s">
        <v>61</v>
      </c>
      <c r="F39" s="16" t="s">
        <v>62</v>
      </c>
      <c r="G39" s="16" t="s">
        <v>63</v>
      </c>
      <c r="H39" s="16">
        <v>82</v>
      </c>
      <c r="I39" s="16" t="s">
        <v>91</v>
      </c>
      <c r="J39" s="21">
        <v>33</v>
      </c>
      <c r="K39" s="22" t="s">
        <v>168</v>
      </c>
      <c r="L39" s="21" t="s">
        <v>65</v>
      </c>
      <c r="M39" s="21" t="s">
        <v>66</v>
      </c>
      <c r="N39" s="16" t="s">
        <v>67</v>
      </c>
      <c r="O39" s="16" t="s">
        <v>68</v>
      </c>
      <c r="P39" s="16" t="s">
        <v>69</v>
      </c>
      <c r="Q39" s="16" t="s">
        <v>499</v>
      </c>
      <c r="R39" s="16" t="s">
        <v>500</v>
      </c>
      <c r="S39" s="16" t="s">
        <v>94</v>
      </c>
      <c r="T39" s="16" t="s">
        <v>501</v>
      </c>
      <c r="U39" s="16" t="s">
        <v>94</v>
      </c>
      <c r="V39" s="16" t="s">
        <v>85</v>
      </c>
      <c r="W39" s="16" t="s">
        <v>502</v>
      </c>
      <c r="X39" s="16" t="s">
        <v>503</v>
      </c>
      <c r="Y39" s="16">
        <v>3</v>
      </c>
      <c r="Z39" s="16" t="s">
        <v>85</v>
      </c>
      <c r="AA39" s="24" t="s">
        <v>504</v>
      </c>
      <c r="AB39" s="23">
        <v>44005</v>
      </c>
      <c r="AC39" s="24" t="s">
        <v>505</v>
      </c>
      <c r="AD39" s="16" t="s">
        <v>177</v>
      </c>
      <c r="AE39" s="16">
        <v>1</v>
      </c>
      <c r="AF39" s="24" t="s">
        <v>178</v>
      </c>
      <c r="AG39" s="24" t="s">
        <v>506</v>
      </c>
      <c r="AH39" s="16" t="s">
        <v>333</v>
      </c>
      <c r="AI39" s="16" t="s">
        <v>102</v>
      </c>
      <c r="AJ39" s="31" t="s">
        <v>300</v>
      </c>
      <c r="AK39" s="16" t="s">
        <v>66</v>
      </c>
      <c r="AL39" s="24" t="s">
        <v>114</v>
      </c>
      <c r="AM39" s="24" t="s">
        <v>507</v>
      </c>
      <c r="AN39" s="16" t="s">
        <v>508</v>
      </c>
      <c r="AO39" s="16">
        <v>49</v>
      </c>
      <c r="AP39" s="16" t="s">
        <v>509</v>
      </c>
      <c r="AQ39" s="16">
        <v>29.29</v>
      </c>
      <c r="AR39" s="16" t="s">
        <v>510</v>
      </c>
      <c r="AS39" s="23" t="s">
        <v>66</v>
      </c>
      <c r="AT39" s="28">
        <v>44019</v>
      </c>
      <c r="AU39" s="16">
        <v>132</v>
      </c>
      <c r="AV39" s="16"/>
      <c r="AW39" s="16">
        <v>0</v>
      </c>
      <c r="AX39" s="16">
        <v>0</v>
      </c>
      <c r="AY39" s="16">
        <v>0</v>
      </c>
      <c r="AZ39" s="28">
        <v>44712</v>
      </c>
      <c r="BA39" s="16">
        <f t="shared" si="1"/>
        <v>707</v>
      </c>
      <c r="BB39" s="16" t="s">
        <v>85</v>
      </c>
      <c r="BC39" s="16" t="s">
        <v>511</v>
      </c>
      <c r="BD39" s="16" t="s">
        <v>86</v>
      </c>
      <c r="BE39" s="16" t="s">
        <v>94</v>
      </c>
      <c r="BF39" s="16" t="s">
        <v>94</v>
      </c>
      <c r="BG39" s="16" t="s">
        <v>94</v>
      </c>
      <c r="BH39" s="16" t="s">
        <v>94</v>
      </c>
      <c r="BI39" s="16" t="s">
        <v>94</v>
      </c>
      <c r="BJ39" s="24"/>
      <c r="BK39" s="29"/>
    </row>
    <row r="40" spans="1:63" ht="409.6">
      <c r="A40" s="16">
        <v>39</v>
      </c>
      <c r="B40" s="48" t="s">
        <v>512</v>
      </c>
      <c r="C40" s="49">
        <v>1</v>
      </c>
      <c r="D40" s="23">
        <v>44012</v>
      </c>
      <c r="E40" s="16" t="s">
        <v>61</v>
      </c>
      <c r="F40" s="16" t="s">
        <v>62</v>
      </c>
      <c r="G40" s="16" t="s">
        <v>63</v>
      </c>
      <c r="H40" s="16">
        <v>64</v>
      </c>
      <c r="I40" s="16">
        <v>1</v>
      </c>
      <c r="J40" s="21">
        <v>34</v>
      </c>
      <c r="K40" s="22" t="s">
        <v>142</v>
      </c>
      <c r="L40" s="30" t="s">
        <v>65</v>
      </c>
      <c r="M40" s="30" t="s">
        <v>66</v>
      </c>
      <c r="N40" s="16" t="s">
        <v>170</v>
      </c>
      <c r="O40" s="16" t="s">
        <v>68</v>
      </c>
      <c r="P40" s="16" t="s">
        <v>69</v>
      </c>
      <c r="Q40" s="16" t="s">
        <v>513</v>
      </c>
      <c r="R40" s="16" t="s">
        <v>514</v>
      </c>
      <c r="S40" s="16"/>
      <c r="T40" s="16" t="s">
        <v>66</v>
      </c>
      <c r="U40" s="16" t="s">
        <v>94</v>
      </c>
      <c r="V40" s="16" t="s">
        <v>85</v>
      </c>
      <c r="W40" s="23">
        <v>43895</v>
      </c>
      <c r="X40" s="16" t="s">
        <v>160</v>
      </c>
      <c r="Y40" s="16">
        <v>3</v>
      </c>
      <c r="Z40" s="16" t="s">
        <v>515</v>
      </c>
      <c r="AA40" s="24" t="s">
        <v>516</v>
      </c>
      <c r="AB40" s="23">
        <v>44012</v>
      </c>
      <c r="AC40" s="24" t="s">
        <v>517</v>
      </c>
      <c r="AD40" s="16" t="s">
        <v>163</v>
      </c>
      <c r="AE40" s="16">
        <v>1</v>
      </c>
      <c r="AF40" s="24" t="s">
        <v>164</v>
      </c>
      <c r="AG40" s="24" t="s">
        <v>513</v>
      </c>
      <c r="AH40" s="16" t="s">
        <v>333</v>
      </c>
      <c r="AI40" s="16" t="s">
        <v>102</v>
      </c>
      <c r="AJ40" s="31" t="s">
        <v>263</v>
      </c>
      <c r="AK40" s="16" t="s">
        <v>66</v>
      </c>
      <c r="AL40" s="24" t="s">
        <v>114</v>
      </c>
      <c r="AM40" s="24" t="s">
        <v>105</v>
      </c>
      <c r="AN40" s="16" t="s">
        <v>85</v>
      </c>
      <c r="AO40" s="16">
        <v>49</v>
      </c>
      <c r="AP40" s="16" t="s">
        <v>518</v>
      </c>
      <c r="AQ40" s="16">
        <v>31.76</v>
      </c>
      <c r="AR40" s="16" t="s">
        <v>66</v>
      </c>
      <c r="AS40" s="23" t="s">
        <v>66</v>
      </c>
      <c r="AT40" s="28">
        <v>44154</v>
      </c>
      <c r="AU40" s="16">
        <v>142</v>
      </c>
      <c r="AV40" s="16"/>
      <c r="AW40" s="16">
        <v>0</v>
      </c>
      <c r="AX40" s="16">
        <v>0</v>
      </c>
      <c r="AY40" s="16">
        <v>0</v>
      </c>
      <c r="AZ40" s="28">
        <v>44336</v>
      </c>
      <c r="BA40" s="16">
        <f t="shared" si="1"/>
        <v>324</v>
      </c>
      <c r="BB40" s="16" t="s">
        <v>85</v>
      </c>
      <c r="BC40" s="16" t="s">
        <v>86</v>
      </c>
      <c r="BD40" s="16" t="s">
        <v>86</v>
      </c>
      <c r="BE40" s="16" t="s">
        <v>94</v>
      </c>
      <c r="BF40" s="16" t="s">
        <v>94</v>
      </c>
      <c r="BG40" s="16" t="s">
        <v>94</v>
      </c>
      <c r="BH40" s="16" t="s">
        <v>94</v>
      </c>
      <c r="BI40" s="16" t="s">
        <v>94</v>
      </c>
      <c r="BJ40" s="24" t="s">
        <v>519</v>
      </c>
      <c r="BK40" s="29"/>
    </row>
    <row r="41" spans="1:63" ht="264.75">
      <c r="A41" s="16">
        <v>40</v>
      </c>
      <c r="B41" s="48" t="s">
        <v>520</v>
      </c>
      <c r="C41" s="49">
        <v>1</v>
      </c>
      <c r="D41" s="23">
        <v>44011</v>
      </c>
      <c r="E41" s="16" t="s">
        <v>61</v>
      </c>
      <c r="F41" s="16" t="s">
        <v>62</v>
      </c>
      <c r="G41" s="16" t="s">
        <v>90</v>
      </c>
      <c r="H41" s="16">
        <v>65</v>
      </c>
      <c r="I41" s="16" t="s">
        <v>91</v>
      </c>
      <c r="J41" s="30">
        <v>28</v>
      </c>
      <c r="K41" s="22" t="s">
        <v>168</v>
      </c>
      <c r="L41" s="30" t="s">
        <v>65</v>
      </c>
      <c r="M41" s="30" t="s">
        <v>66</v>
      </c>
      <c r="N41" s="16" t="s">
        <v>170</v>
      </c>
      <c r="O41" s="16" t="s">
        <v>68</v>
      </c>
      <c r="P41" s="16" t="s">
        <v>69</v>
      </c>
      <c r="Q41" s="16" t="s">
        <v>521</v>
      </c>
      <c r="R41" s="16" t="s">
        <v>522</v>
      </c>
      <c r="S41" s="16" t="s">
        <v>94</v>
      </c>
      <c r="T41" s="16" t="s">
        <v>523</v>
      </c>
      <c r="U41" s="16" t="s">
        <v>94</v>
      </c>
      <c r="V41" s="16" t="s">
        <v>86</v>
      </c>
      <c r="W41" s="16" t="s">
        <v>94</v>
      </c>
      <c r="X41" s="16" t="s">
        <v>94</v>
      </c>
      <c r="Y41" s="16" t="s">
        <v>94</v>
      </c>
      <c r="Z41" s="16" t="s">
        <v>94</v>
      </c>
      <c r="AA41" s="16" t="s">
        <v>94</v>
      </c>
      <c r="AB41" s="23">
        <v>44011</v>
      </c>
      <c r="AC41" s="24" t="s">
        <v>524</v>
      </c>
      <c r="AD41" s="16" t="s">
        <v>525</v>
      </c>
      <c r="AE41" s="16">
        <v>0</v>
      </c>
      <c r="AF41" s="24" t="s">
        <v>197</v>
      </c>
      <c r="AG41" s="24" t="s">
        <v>526</v>
      </c>
      <c r="AH41" s="16" t="s">
        <v>527</v>
      </c>
      <c r="AI41" s="16" t="s">
        <v>102</v>
      </c>
      <c r="AJ41" s="42">
        <v>7.1428571428571425E-2</v>
      </c>
      <c r="AK41" s="16" t="s">
        <v>188</v>
      </c>
      <c r="AL41" s="24" t="s">
        <v>528</v>
      </c>
      <c r="AM41" s="24" t="s">
        <v>529</v>
      </c>
      <c r="AN41" s="16" t="s">
        <v>86</v>
      </c>
      <c r="AO41" s="16" t="s">
        <v>94</v>
      </c>
      <c r="AP41" s="16" t="s">
        <v>530</v>
      </c>
      <c r="AQ41" s="16">
        <v>17.87</v>
      </c>
      <c r="AR41" s="24" t="s">
        <v>531</v>
      </c>
      <c r="AS41" s="23">
        <v>44057</v>
      </c>
      <c r="AT41" s="27">
        <v>44057</v>
      </c>
      <c r="AU41" s="16">
        <v>46</v>
      </c>
      <c r="AV41" s="16"/>
      <c r="AW41" s="16">
        <v>1</v>
      </c>
      <c r="AX41" s="16">
        <v>1</v>
      </c>
      <c r="AY41" s="16">
        <v>1</v>
      </c>
      <c r="AZ41" s="23">
        <v>44175</v>
      </c>
      <c r="BA41" s="16">
        <f t="shared" si="1"/>
        <v>164</v>
      </c>
      <c r="BB41" s="16" t="s">
        <v>85</v>
      </c>
      <c r="BC41" s="16" t="s">
        <v>85</v>
      </c>
      <c r="BD41" s="16" t="s">
        <v>532</v>
      </c>
      <c r="BE41" s="16" t="s">
        <v>137</v>
      </c>
      <c r="BF41" s="16" t="s">
        <v>137</v>
      </c>
      <c r="BG41" s="16" t="s">
        <v>137</v>
      </c>
      <c r="BH41" s="16" t="s">
        <v>137</v>
      </c>
      <c r="BI41" s="16" t="s">
        <v>137</v>
      </c>
      <c r="BJ41" s="16" t="s">
        <v>533</v>
      </c>
      <c r="BK41" s="29"/>
    </row>
    <row r="42" spans="1:63" ht="60.75">
      <c r="A42" s="16">
        <v>41</v>
      </c>
      <c r="B42" s="48" t="s">
        <v>534</v>
      </c>
      <c r="C42" s="49">
        <v>1</v>
      </c>
      <c r="D42" s="23">
        <v>44013</v>
      </c>
      <c r="E42" s="16" t="s">
        <v>61</v>
      </c>
      <c r="F42" s="16" t="s">
        <v>62</v>
      </c>
      <c r="G42" s="16" t="s">
        <v>63</v>
      </c>
      <c r="H42" s="16">
        <v>76</v>
      </c>
      <c r="I42" s="16" t="s">
        <v>91</v>
      </c>
      <c r="J42" s="30">
        <v>41</v>
      </c>
      <c r="K42" s="22" t="s">
        <v>168</v>
      </c>
      <c r="L42" s="30" t="s">
        <v>65</v>
      </c>
      <c r="M42" s="30" t="s">
        <v>66</v>
      </c>
      <c r="N42" s="16" t="s">
        <v>67</v>
      </c>
      <c r="O42" s="16" t="s">
        <v>68</v>
      </c>
      <c r="P42" s="16" t="s">
        <v>69</v>
      </c>
      <c r="Q42" s="16" t="s">
        <v>535</v>
      </c>
      <c r="R42" s="16" t="s">
        <v>536</v>
      </c>
      <c r="S42" s="16"/>
      <c r="T42" s="16"/>
      <c r="U42" s="16"/>
      <c r="V42" s="16" t="s">
        <v>85</v>
      </c>
      <c r="W42" s="16" t="s">
        <v>537</v>
      </c>
      <c r="X42" s="52" t="s">
        <v>538</v>
      </c>
      <c r="Y42" s="16">
        <v>3</v>
      </c>
      <c r="Z42" s="16" t="s">
        <v>85</v>
      </c>
      <c r="AA42" s="16" t="s">
        <v>539</v>
      </c>
      <c r="AB42" s="23">
        <v>44013</v>
      </c>
      <c r="AC42" s="24" t="s">
        <v>540</v>
      </c>
      <c r="AD42" s="16" t="s">
        <v>541</v>
      </c>
      <c r="AE42" s="16">
        <v>1</v>
      </c>
      <c r="AF42" s="24" t="s">
        <v>465</v>
      </c>
      <c r="AG42" s="24" t="s">
        <v>332</v>
      </c>
      <c r="AH42" s="16" t="s">
        <v>333</v>
      </c>
      <c r="AI42" s="16" t="s">
        <v>102</v>
      </c>
      <c r="AJ42" s="31" t="s">
        <v>300</v>
      </c>
      <c r="AK42" s="16" t="s">
        <v>66</v>
      </c>
      <c r="AL42" s="24" t="s">
        <v>104</v>
      </c>
      <c r="AM42" s="24" t="s">
        <v>105</v>
      </c>
      <c r="AN42" s="16" t="s">
        <v>542</v>
      </c>
      <c r="AO42" s="16">
        <v>30</v>
      </c>
      <c r="AP42" s="16" t="s">
        <v>543</v>
      </c>
      <c r="AQ42" s="16">
        <v>26.04</v>
      </c>
      <c r="AR42" s="16" t="s">
        <v>94</v>
      </c>
      <c r="AS42" s="23" t="s">
        <v>94</v>
      </c>
      <c r="AT42" s="28">
        <v>44491</v>
      </c>
      <c r="AU42" s="16">
        <f>AT42-D42</f>
        <v>478</v>
      </c>
      <c r="AV42" s="16"/>
      <c r="AW42" s="16">
        <v>0</v>
      </c>
      <c r="AX42" s="16">
        <v>0</v>
      </c>
      <c r="AY42" s="16">
        <v>0</v>
      </c>
      <c r="AZ42" s="28">
        <v>45008</v>
      </c>
      <c r="BA42" s="16">
        <f t="shared" si="1"/>
        <v>995</v>
      </c>
      <c r="BB42" s="16" t="s">
        <v>85</v>
      </c>
      <c r="BC42" s="16" t="s">
        <v>544</v>
      </c>
      <c r="BD42" s="16" t="s">
        <v>86</v>
      </c>
      <c r="BE42" s="16" t="s">
        <v>94</v>
      </c>
      <c r="BF42" s="16" t="s">
        <v>94</v>
      </c>
      <c r="BG42" s="16" t="s">
        <v>94</v>
      </c>
      <c r="BH42" s="16" t="s">
        <v>94</v>
      </c>
      <c r="BI42" s="16" t="s">
        <v>94</v>
      </c>
      <c r="BJ42" s="16"/>
      <c r="BK42" s="29"/>
    </row>
    <row r="43" spans="1:63" ht="360.75">
      <c r="A43" s="16">
        <v>42</v>
      </c>
      <c r="B43" s="48" t="s">
        <v>545</v>
      </c>
      <c r="C43" s="49">
        <v>1</v>
      </c>
      <c r="D43" s="23">
        <v>44027</v>
      </c>
      <c r="E43" s="16" t="s">
        <v>61</v>
      </c>
      <c r="F43" s="16" t="s">
        <v>62</v>
      </c>
      <c r="G43" s="16" t="s">
        <v>63</v>
      </c>
      <c r="H43" s="16">
        <v>50</v>
      </c>
      <c r="I43" s="16" t="s">
        <v>91</v>
      </c>
      <c r="J43" s="30">
        <v>33</v>
      </c>
      <c r="K43" s="22" t="s">
        <v>168</v>
      </c>
      <c r="L43" s="30" t="s">
        <v>65</v>
      </c>
      <c r="M43" s="30" t="s">
        <v>66</v>
      </c>
      <c r="N43" s="16" t="s">
        <v>67</v>
      </c>
      <c r="O43" s="16" t="s">
        <v>68</v>
      </c>
      <c r="P43" s="16" t="s">
        <v>69</v>
      </c>
      <c r="Q43" s="16" t="s">
        <v>546</v>
      </c>
      <c r="R43" s="16" t="s">
        <v>547</v>
      </c>
      <c r="S43" s="16" t="s">
        <v>94</v>
      </c>
      <c r="T43" s="16" t="s">
        <v>523</v>
      </c>
      <c r="U43" s="16" t="s">
        <v>523</v>
      </c>
      <c r="V43" s="16" t="s">
        <v>86</v>
      </c>
      <c r="W43" s="16" t="s">
        <v>94</v>
      </c>
      <c r="X43" s="16" t="s">
        <v>94</v>
      </c>
      <c r="Y43" s="16" t="s">
        <v>94</v>
      </c>
      <c r="Z43" s="16" t="s">
        <v>94</v>
      </c>
      <c r="AA43" s="16" t="s">
        <v>94</v>
      </c>
      <c r="AB43" s="23">
        <v>44027</v>
      </c>
      <c r="AC43" s="24" t="s">
        <v>548</v>
      </c>
      <c r="AD43" s="16" t="s">
        <v>549</v>
      </c>
      <c r="AE43" s="16">
        <v>0</v>
      </c>
      <c r="AF43" s="24" t="s">
        <v>207</v>
      </c>
      <c r="AG43" s="24" t="s">
        <v>550</v>
      </c>
      <c r="AH43" s="16" t="s">
        <v>188</v>
      </c>
      <c r="AI43" s="16" t="s">
        <v>102</v>
      </c>
      <c r="AJ43" s="31" t="s">
        <v>442</v>
      </c>
      <c r="AK43" s="16" t="s">
        <v>66</v>
      </c>
      <c r="AL43" s="16" t="s">
        <v>190</v>
      </c>
      <c r="AM43" s="24" t="s">
        <v>551</v>
      </c>
      <c r="AN43" s="16" t="s">
        <v>509</v>
      </c>
      <c r="AO43" s="16" t="s">
        <v>94</v>
      </c>
      <c r="AP43" s="16" t="s">
        <v>497</v>
      </c>
      <c r="AQ43" s="16">
        <v>27.13</v>
      </c>
      <c r="AR43" s="24" t="s">
        <v>552</v>
      </c>
      <c r="AS43" s="23">
        <v>44210</v>
      </c>
      <c r="AT43" s="27">
        <v>44195</v>
      </c>
      <c r="AU43" s="16">
        <v>183</v>
      </c>
      <c r="AV43" s="16"/>
      <c r="AW43" s="16">
        <v>1</v>
      </c>
      <c r="AX43" s="16">
        <v>2</v>
      </c>
      <c r="AY43" s="16">
        <v>1</v>
      </c>
      <c r="AZ43" s="23">
        <v>44435</v>
      </c>
      <c r="BA43" s="16">
        <f t="shared" si="1"/>
        <v>408</v>
      </c>
      <c r="BB43" s="16" t="s">
        <v>85</v>
      </c>
      <c r="BC43" s="16" t="s">
        <v>86</v>
      </c>
      <c r="BD43" s="16" t="s">
        <v>66</v>
      </c>
      <c r="BE43" s="16" t="s">
        <v>94</v>
      </c>
      <c r="BF43" s="16" t="s">
        <v>94</v>
      </c>
      <c r="BG43" s="16" t="s">
        <v>94</v>
      </c>
      <c r="BH43" s="16" t="s">
        <v>94</v>
      </c>
      <c r="BI43" s="16" t="s">
        <v>94</v>
      </c>
      <c r="BJ43" s="24" t="s">
        <v>553</v>
      </c>
      <c r="BK43" s="29"/>
    </row>
    <row r="44" spans="1:63" ht="409.6">
      <c r="A44" s="16">
        <v>43</v>
      </c>
      <c r="B44" s="53" t="s">
        <v>554</v>
      </c>
      <c r="C44" s="54">
        <v>0</v>
      </c>
      <c r="D44" s="23">
        <v>44328</v>
      </c>
      <c r="E44" s="16" t="s">
        <v>61</v>
      </c>
      <c r="F44" s="16" t="s">
        <v>62</v>
      </c>
      <c r="G44" s="16" t="s">
        <v>63</v>
      </c>
      <c r="H44" s="16">
        <v>76</v>
      </c>
      <c r="I44" s="16" t="s">
        <v>91</v>
      </c>
      <c r="J44" s="30">
        <v>31</v>
      </c>
      <c r="K44" s="22" t="s">
        <v>510</v>
      </c>
      <c r="L44" s="30" t="s">
        <v>247</v>
      </c>
      <c r="M44" s="30" t="s">
        <v>555</v>
      </c>
      <c r="N44" s="30" t="s">
        <v>249</v>
      </c>
      <c r="O44" s="30" t="s">
        <v>68</v>
      </c>
      <c r="P44" s="30" t="s">
        <v>69</v>
      </c>
      <c r="Q44" s="30" t="s">
        <v>556</v>
      </c>
      <c r="R44" s="24" t="s">
        <v>557</v>
      </c>
      <c r="S44" s="30" t="s">
        <v>94</v>
      </c>
      <c r="T44" s="30" t="s">
        <v>523</v>
      </c>
      <c r="U44" s="30" t="s">
        <v>523</v>
      </c>
      <c r="V44" s="30" t="s">
        <v>87</v>
      </c>
      <c r="W44" s="30" t="s">
        <v>94</v>
      </c>
      <c r="X44" s="30" t="s">
        <v>94</v>
      </c>
      <c r="Y44" s="30" t="s">
        <v>94</v>
      </c>
      <c r="Z44" s="30" t="s">
        <v>94</v>
      </c>
      <c r="AA44" s="30" t="s">
        <v>94</v>
      </c>
      <c r="AB44" s="23">
        <v>44328</v>
      </c>
      <c r="AC44" s="22" t="s">
        <v>558</v>
      </c>
      <c r="AD44" s="30" t="s">
        <v>99</v>
      </c>
      <c r="AE44" s="30">
        <v>1</v>
      </c>
      <c r="AF44" s="22" t="s">
        <v>559</v>
      </c>
      <c r="AG44" s="22" t="s">
        <v>94</v>
      </c>
      <c r="AH44" s="30" t="s">
        <v>81</v>
      </c>
      <c r="AI44" s="30" t="s">
        <v>114</v>
      </c>
      <c r="AJ44" s="31" t="s">
        <v>560</v>
      </c>
      <c r="AK44" s="30" t="s">
        <v>66</v>
      </c>
      <c r="AL44" s="24" t="s">
        <v>561</v>
      </c>
      <c r="AM44" s="24" t="s">
        <v>94</v>
      </c>
      <c r="AN44" s="16" t="s">
        <v>85</v>
      </c>
      <c r="AO44" s="16">
        <v>25</v>
      </c>
      <c r="AP44" s="16" t="s">
        <v>85</v>
      </c>
      <c r="AQ44" s="16">
        <v>32.6</v>
      </c>
      <c r="AR44" s="24" t="s">
        <v>510</v>
      </c>
      <c r="AS44" s="23" t="s">
        <v>94</v>
      </c>
      <c r="AT44" s="28">
        <v>45145</v>
      </c>
      <c r="AU44" s="16">
        <f>DATEDIF(AB44,AT44,"D")</f>
        <v>817</v>
      </c>
      <c r="AV44" s="16"/>
      <c r="AW44" s="16">
        <v>0</v>
      </c>
      <c r="AX44" s="16">
        <v>0</v>
      </c>
      <c r="AY44" s="16">
        <v>0</v>
      </c>
      <c r="AZ44" s="28">
        <v>45266</v>
      </c>
      <c r="BA44" s="16">
        <f t="shared" ref="BA44:BA107" si="4">AZ44-AB44</f>
        <v>938</v>
      </c>
      <c r="BB44" s="16" t="s">
        <v>73</v>
      </c>
      <c r="BC44" s="16" t="s">
        <v>73</v>
      </c>
      <c r="BD44" s="16" t="s">
        <v>85</v>
      </c>
      <c r="BE44" s="16">
        <v>2009</v>
      </c>
      <c r="BF44" s="16" t="s">
        <v>118</v>
      </c>
      <c r="BG44" s="16" t="s">
        <v>562</v>
      </c>
      <c r="BH44" s="16" t="s">
        <v>562</v>
      </c>
      <c r="BI44" s="16" t="s">
        <v>563</v>
      </c>
      <c r="BJ44" s="16"/>
      <c r="BK44" s="29"/>
    </row>
    <row r="45" spans="1:63" ht="396">
      <c r="A45" s="16">
        <v>44</v>
      </c>
      <c r="B45" s="53" t="s">
        <v>564</v>
      </c>
      <c r="C45" s="54">
        <v>1</v>
      </c>
      <c r="D45" s="23">
        <v>44069</v>
      </c>
      <c r="E45" s="16" t="s">
        <v>61</v>
      </c>
      <c r="F45" s="16" t="s">
        <v>337</v>
      </c>
      <c r="G45" s="16" t="s">
        <v>63</v>
      </c>
      <c r="H45" s="16">
        <v>53</v>
      </c>
      <c r="I45" s="16">
        <v>2</v>
      </c>
      <c r="J45" s="30">
        <v>44</v>
      </c>
      <c r="K45" s="22" t="s">
        <v>510</v>
      </c>
      <c r="L45" s="30" t="s">
        <v>247</v>
      </c>
      <c r="M45" s="30" t="s">
        <v>565</v>
      </c>
      <c r="N45" s="30" t="s">
        <v>67</v>
      </c>
      <c r="O45" s="30" t="s">
        <v>68</v>
      </c>
      <c r="P45" s="30" t="s">
        <v>69</v>
      </c>
      <c r="Q45" s="16" t="s">
        <v>566</v>
      </c>
      <c r="R45" s="22" t="s">
        <v>567</v>
      </c>
      <c r="S45" s="30" t="s">
        <v>94</v>
      </c>
      <c r="T45" s="30" t="s">
        <v>523</v>
      </c>
      <c r="U45" s="30" t="s">
        <v>523</v>
      </c>
      <c r="V45" s="30" t="s">
        <v>87</v>
      </c>
      <c r="W45" s="30" t="s">
        <v>94</v>
      </c>
      <c r="X45" s="30" t="s">
        <v>94</v>
      </c>
      <c r="Y45" s="30" t="s">
        <v>94</v>
      </c>
      <c r="Z45" s="30" t="s">
        <v>94</v>
      </c>
      <c r="AA45" s="30" t="s">
        <v>94</v>
      </c>
      <c r="AB45" s="23">
        <v>44069</v>
      </c>
      <c r="AC45" s="22" t="s">
        <v>568</v>
      </c>
      <c r="AD45" s="30" t="s">
        <v>569</v>
      </c>
      <c r="AE45" s="30">
        <v>0</v>
      </c>
      <c r="AF45" s="22" t="s">
        <v>131</v>
      </c>
      <c r="AG45" s="22" t="s">
        <v>570</v>
      </c>
      <c r="AH45" s="30" t="s">
        <v>188</v>
      </c>
      <c r="AI45" s="30" t="s">
        <v>102</v>
      </c>
      <c r="AJ45" s="31" t="s">
        <v>571</v>
      </c>
      <c r="AK45" s="30" t="s">
        <v>66</v>
      </c>
      <c r="AL45" s="16" t="s">
        <v>572</v>
      </c>
      <c r="AM45" s="24" t="s">
        <v>135</v>
      </c>
      <c r="AN45" s="16" t="s">
        <v>85</v>
      </c>
      <c r="AO45" s="16" t="s">
        <v>573</v>
      </c>
      <c r="AP45" s="16" t="s">
        <v>85</v>
      </c>
      <c r="AQ45" s="16">
        <v>25</v>
      </c>
      <c r="AR45" s="16" t="s">
        <v>574</v>
      </c>
      <c r="AS45" s="23" t="s">
        <v>94</v>
      </c>
      <c r="AT45" s="28">
        <v>45265</v>
      </c>
      <c r="AU45" s="40">
        <f>AT45-D45</f>
        <v>1196</v>
      </c>
      <c r="AV45" s="40"/>
      <c r="AW45" s="16">
        <v>0</v>
      </c>
      <c r="AX45" s="16">
        <v>0</v>
      </c>
      <c r="AY45" s="16">
        <v>0</v>
      </c>
      <c r="AZ45" s="28">
        <v>45295</v>
      </c>
      <c r="BA45" s="16">
        <f t="shared" si="4"/>
        <v>1226</v>
      </c>
      <c r="BB45" s="16" t="s">
        <v>85</v>
      </c>
      <c r="BC45" s="16" t="s">
        <v>85</v>
      </c>
      <c r="BD45" s="16" t="s">
        <v>86</v>
      </c>
      <c r="BE45" s="16" t="s">
        <v>94</v>
      </c>
      <c r="BF45" s="16" t="s">
        <v>94</v>
      </c>
      <c r="BG45" s="16" t="s">
        <v>94</v>
      </c>
      <c r="BH45" s="16" t="s">
        <v>94</v>
      </c>
      <c r="BI45" s="16" t="s">
        <v>94</v>
      </c>
      <c r="BJ45" s="16"/>
      <c r="BK45" s="29"/>
    </row>
    <row r="46" spans="1:63" ht="372.75">
      <c r="A46" s="16">
        <v>45</v>
      </c>
      <c r="B46" s="53" t="s">
        <v>575</v>
      </c>
      <c r="C46" s="54">
        <v>1</v>
      </c>
      <c r="D46" s="23">
        <v>44230</v>
      </c>
      <c r="E46" s="16" t="s">
        <v>61</v>
      </c>
      <c r="F46" s="16" t="s">
        <v>62</v>
      </c>
      <c r="G46" s="16" t="s">
        <v>63</v>
      </c>
      <c r="H46" s="16">
        <v>52</v>
      </c>
      <c r="I46" s="16">
        <v>0</v>
      </c>
      <c r="J46" s="30">
        <v>29.8</v>
      </c>
      <c r="K46" s="22" t="s">
        <v>576</v>
      </c>
      <c r="L46" s="30" t="s">
        <v>247</v>
      </c>
      <c r="M46" s="30" t="s">
        <v>577</v>
      </c>
      <c r="N46" s="30" t="s">
        <v>258</v>
      </c>
      <c r="O46" s="30" t="s">
        <v>68</v>
      </c>
      <c r="P46" s="30" t="s">
        <v>69</v>
      </c>
      <c r="Q46" s="30" t="s">
        <v>84</v>
      </c>
      <c r="R46" s="24" t="s">
        <v>578</v>
      </c>
      <c r="S46" s="30" t="s">
        <v>94</v>
      </c>
      <c r="T46" s="16" t="s">
        <v>579</v>
      </c>
      <c r="U46" s="16"/>
      <c r="V46" s="16" t="s">
        <v>73</v>
      </c>
      <c r="W46" s="16" t="s">
        <v>580</v>
      </c>
      <c r="X46" s="16" t="s">
        <v>581</v>
      </c>
      <c r="Y46" s="16">
        <v>4</v>
      </c>
      <c r="Z46" s="16" t="s">
        <v>85</v>
      </c>
      <c r="AA46" s="16" t="s">
        <v>582</v>
      </c>
      <c r="AB46" s="23">
        <v>44230</v>
      </c>
      <c r="AC46" s="24" t="s">
        <v>583</v>
      </c>
      <c r="AD46" s="16" t="s">
        <v>584</v>
      </c>
      <c r="AE46" s="16">
        <v>0</v>
      </c>
      <c r="AF46" s="24" t="s">
        <v>585</v>
      </c>
      <c r="AG46" s="24" t="s">
        <v>586</v>
      </c>
      <c r="AH46" s="16" t="s">
        <v>587</v>
      </c>
      <c r="AI46" s="16" t="s">
        <v>102</v>
      </c>
      <c r="AJ46" s="31" t="s">
        <v>588</v>
      </c>
      <c r="AK46" s="16" t="s">
        <v>66</v>
      </c>
      <c r="AL46" s="24" t="s">
        <v>589</v>
      </c>
      <c r="AM46" s="24" t="s">
        <v>135</v>
      </c>
      <c r="AN46" s="16" t="s">
        <v>85</v>
      </c>
      <c r="AO46" s="16">
        <v>28</v>
      </c>
      <c r="AP46" s="16" t="s">
        <v>85</v>
      </c>
      <c r="AQ46" s="16">
        <v>23.44</v>
      </c>
      <c r="AR46" s="24" t="s">
        <v>590</v>
      </c>
      <c r="AS46" s="23">
        <v>44410</v>
      </c>
      <c r="AT46" s="28">
        <v>45224</v>
      </c>
      <c r="AU46" s="16">
        <f t="shared" ref="AU46:AU53" si="5">DATEDIF(AB46,AT46,"D")</f>
        <v>994</v>
      </c>
      <c r="AV46" s="16"/>
      <c r="AW46" s="16">
        <v>1</v>
      </c>
      <c r="AX46" s="16">
        <v>1</v>
      </c>
      <c r="AY46" s="16">
        <v>0</v>
      </c>
      <c r="AZ46" s="28">
        <v>45295</v>
      </c>
      <c r="BA46" s="16">
        <f t="shared" si="4"/>
        <v>1065</v>
      </c>
      <c r="BB46" s="16" t="s">
        <v>85</v>
      </c>
      <c r="BC46" s="16" t="s">
        <v>85</v>
      </c>
      <c r="BD46" s="16" t="s">
        <v>86</v>
      </c>
      <c r="BE46" s="16" t="s">
        <v>94</v>
      </c>
      <c r="BF46" s="16" t="s">
        <v>94</v>
      </c>
      <c r="BG46" s="16" t="s">
        <v>94</v>
      </c>
      <c r="BH46" s="16" t="s">
        <v>94</v>
      </c>
      <c r="BI46" s="16" t="s">
        <v>94</v>
      </c>
      <c r="BJ46" s="16"/>
      <c r="BK46" s="29"/>
    </row>
    <row r="47" spans="1:63" ht="240.75">
      <c r="A47" s="16">
        <v>46</v>
      </c>
      <c r="B47" s="53" t="s">
        <v>591</v>
      </c>
      <c r="C47" s="54">
        <v>1</v>
      </c>
      <c r="D47" s="23">
        <v>44172</v>
      </c>
      <c r="E47" s="16" t="s">
        <v>61</v>
      </c>
      <c r="F47" s="16" t="s">
        <v>62</v>
      </c>
      <c r="G47" s="16" t="s">
        <v>63</v>
      </c>
      <c r="H47" s="16">
        <v>74</v>
      </c>
      <c r="I47" s="16">
        <v>0</v>
      </c>
      <c r="J47" s="30">
        <v>38.6</v>
      </c>
      <c r="K47" s="22" t="s">
        <v>510</v>
      </c>
      <c r="L47" s="30" t="s">
        <v>65</v>
      </c>
      <c r="M47" s="30" t="s">
        <v>66</v>
      </c>
      <c r="N47" s="30" t="s">
        <v>67</v>
      </c>
      <c r="O47" s="30" t="s">
        <v>68</v>
      </c>
      <c r="P47" s="30" t="s">
        <v>69</v>
      </c>
      <c r="Q47" s="16" t="s">
        <v>592</v>
      </c>
      <c r="R47" s="24" t="s">
        <v>593</v>
      </c>
      <c r="S47" s="30" t="s">
        <v>94</v>
      </c>
      <c r="T47" s="30" t="s">
        <v>523</v>
      </c>
      <c r="U47" s="30" t="s">
        <v>523</v>
      </c>
      <c r="V47" s="30" t="s">
        <v>87</v>
      </c>
      <c r="W47" s="30" t="s">
        <v>94</v>
      </c>
      <c r="X47" s="30" t="s">
        <v>94</v>
      </c>
      <c r="Y47" s="30" t="s">
        <v>94</v>
      </c>
      <c r="Z47" s="30" t="s">
        <v>94</v>
      </c>
      <c r="AA47" s="30" t="s">
        <v>94</v>
      </c>
      <c r="AB47" s="23">
        <v>44172</v>
      </c>
      <c r="AC47" s="22" t="s">
        <v>558</v>
      </c>
      <c r="AD47" s="30" t="s">
        <v>594</v>
      </c>
      <c r="AE47" s="30">
        <v>0</v>
      </c>
      <c r="AF47" s="22" t="s">
        <v>585</v>
      </c>
      <c r="AG47" s="22" t="s">
        <v>595</v>
      </c>
      <c r="AH47" s="30" t="s">
        <v>587</v>
      </c>
      <c r="AI47" s="30" t="s">
        <v>102</v>
      </c>
      <c r="AJ47" s="31" t="s">
        <v>596</v>
      </c>
      <c r="AK47" s="30" t="s">
        <v>66</v>
      </c>
      <c r="AL47" s="24" t="s">
        <v>597</v>
      </c>
      <c r="AM47" s="24" t="s">
        <v>135</v>
      </c>
      <c r="AN47" s="16" t="s">
        <v>85</v>
      </c>
      <c r="AO47" s="16">
        <v>20</v>
      </c>
      <c r="AP47" s="16" t="s">
        <v>66</v>
      </c>
      <c r="AQ47" s="16">
        <v>27</v>
      </c>
      <c r="AR47" s="24" t="s">
        <v>598</v>
      </c>
      <c r="AS47" s="23">
        <v>44229</v>
      </c>
      <c r="AT47" s="27">
        <v>44229</v>
      </c>
      <c r="AU47" s="16">
        <f t="shared" si="5"/>
        <v>57</v>
      </c>
      <c r="AV47" s="16"/>
      <c r="AW47" s="16">
        <v>1</v>
      </c>
      <c r="AX47" s="16">
        <v>2</v>
      </c>
      <c r="AY47" s="16">
        <v>1</v>
      </c>
      <c r="AZ47" s="23">
        <v>44429</v>
      </c>
      <c r="BA47" s="16">
        <f t="shared" si="4"/>
        <v>257</v>
      </c>
      <c r="BB47" s="16" t="s">
        <v>85</v>
      </c>
      <c r="BC47" s="16" t="s">
        <v>85</v>
      </c>
      <c r="BD47" s="16" t="s">
        <v>86</v>
      </c>
      <c r="BE47" s="16" t="s">
        <v>94</v>
      </c>
      <c r="BF47" s="16" t="s">
        <v>94</v>
      </c>
      <c r="BG47" s="16" t="s">
        <v>94</v>
      </c>
      <c r="BH47" s="16" t="s">
        <v>94</v>
      </c>
      <c r="BI47" s="16" t="s">
        <v>94</v>
      </c>
      <c r="BJ47" s="16"/>
      <c r="BK47" s="29"/>
    </row>
    <row r="48" spans="1:63" ht="324.75">
      <c r="A48" s="16">
        <v>47</v>
      </c>
      <c r="B48" s="53" t="s">
        <v>599</v>
      </c>
      <c r="C48" s="54">
        <v>1</v>
      </c>
      <c r="D48" s="23">
        <v>44214</v>
      </c>
      <c r="E48" s="16" t="s">
        <v>61</v>
      </c>
      <c r="F48" s="16" t="s">
        <v>62</v>
      </c>
      <c r="G48" s="16" t="s">
        <v>63</v>
      </c>
      <c r="H48" s="16">
        <v>69</v>
      </c>
      <c r="I48" s="16">
        <v>0</v>
      </c>
      <c r="J48" s="30">
        <v>38.299999999999997</v>
      </c>
      <c r="K48" s="22" t="s">
        <v>510</v>
      </c>
      <c r="L48" s="30" t="s">
        <v>65</v>
      </c>
      <c r="M48" s="30" t="s">
        <v>510</v>
      </c>
      <c r="N48" s="30" t="s">
        <v>67</v>
      </c>
      <c r="O48" s="30" t="s">
        <v>68</v>
      </c>
      <c r="P48" s="30" t="s">
        <v>69</v>
      </c>
      <c r="Q48" s="30" t="s">
        <v>600</v>
      </c>
      <c r="R48" s="24" t="s">
        <v>601</v>
      </c>
      <c r="S48" s="30" t="s">
        <v>94</v>
      </c>
      <c r="T48" s="30" t="s">
        <v>602</v>
      </c>
      <c r="U48" s="16"/>
      <c r="V48" s="30" t="s">
        <v>73</v>
      </c>
      <c r="W48" s="30" t="s">
        <v>603</v>
      </c>
      <c r="X48" s="30" t="s">
        <v>581</v>
      </c>
      <c r="Y48" s="16">
        <v>3</v>
      </c>
      <c r="Z48" s="30" t="s">
        <v>85</v>
      </c>
      <c r="AA48" s="30" t="s">
        <v>582</v>
      </c>
      <c r="AB48" s="23">
        <v>44314</v>
      </c>
      <c r="AC48" s="22" t="s">
        <v>558</v>
      </c>
      <c r="AD48" s="30" t="s">
        <v>604</v>
      </c>
      <c r="AE48" s="30">
        <v>0</v>
      </c>
      <c r="AF48" s="22" t="s">
        <v>394</v>
      </c>
      <c r="AG48" s="22" t="s">
        <v>605</v>
      </c>
      <c r="AH48" s="30" t="s">
        <v>81</v>
      </c>
      <c r="AI48" s="30" t="s">
        <v>114</v>
      </c>
      <c r="AJ48" s="31" t="s">
        <v>606</v>
      </c>
      <c r="AK48" s="30" t="s">
        <v>66</v>
      </c>
      <c r="AL48" s="16" t="s">
        <v>607</v>
      </c>
      <c r="AM48" s="24" t="s">
        <v>135</v>
      </c>
      <c r="AN48" s="16" t="s">
        <v>85</v>
      </c>
      <c r="AO48" s="16">
        <v>8</v>
      </c>
      <c r="AP48" s="16" t="s">
        <v>85</v>
      </c>
      <c r="AQ48" s="16">
        <v>28.26</v>
      </c>
      <c r="AR48" s="24" t="s">
        <v>608</v>
      </c>
      <c r="AS48" s="23">
        <v>44622</v>
      </c>
      <c r="AT48" s="28">
        <v>45258</v>
      </c>
      <c r="AU48" s="16">
        <f t="shared" si="5"/>
        <v>944</v>
      </c>
      <c r="AV48" s="16"/>
      <c r="AW48" s="16">
        <v>1</v>
      </c>
      <c r="AX48" s="16">
        <v>1</v>
      </c>
      <c r="AY48" s="16">
        <v>0</v>
      </c>
      <c r="AZ48" s="28">
        <v>45281</v>
      </c>
      <c r="BA48" s="16">
        <f t="shared" si="4"/>
        <v>967</v>
      </c>
      <c r="BB48" s="16" t="s">
        <v>85</v>
      </c>
      <c r="BC48" s="16" t="s">
        <v>85</v>
      </c>
      <c r="BD48" s="16" t="s">
        <v>86</v>
      </c>
      <c r="BE48" s="16" t="s">
        <v>94</v>
      </c>
      <c r="BF48" s="16" t="s">
        <v>94</v>
      </c>
      <c r="BG48" s="16" t="s">
        <v>94</v>
      </c>
      <c r="BH48" s="16" t="s">
        <v>94</v>
      </c>
      <c r="BI48" s="16" t="s">
        <v>94</v>
      </c>
      <c r="BJ48" s="16"/>
      <c r="BK48" s="29"/>
    </row>
    <row r="49" spans="1:63" ht="168.75">
      <c r="A49" s="16">
        <v>48</v>
      </c>
      <c r="B49" s="53" t="s">
        <v>609</v>
      </c>
      <c r="C49" s="54">
        <v>1</v>
      </c>
      <c r="D49" s="23">
        <v>44230</v>
      </c>
      <c r="E49" s="16" t="s">
        <v>61</v>
      </c>
      <c r="F49" s="16" t="s">
        <v>62</v>
      </c>
      <c r="G49" s="16" t="s">
        <v>90</v>
      </c>
      <c r="H49" s="16">
        <v>48</v>
      </c>
      <c r="I49" s="16" t="s">
        <v>91</v>
      </c>
      <c r="J49" s="30">
        <v>36</v>
      </c>
      <c r="K49" s="22" t="s">
        <v>510</v>
      </c>
      <c r="L49" s="30" t="s">
        <v>65</v>
      </c>
      <c r="M49" s="30" t="s">
        <v>510</v>
      </c>
      <c r="N49" s="30" t="s">
        <v>67</v>
      </c>
      <c r="O49" s="30" t="s">
        <v>68</v>
      </c>
      <c r="P49" s="30" t="s">
        <v>69</v>
      </c>
      <c r="Q49" s="16" t="s">
        <v>610</v>
      </c>
      <c r="R49" s="30" t="s">
        <v>611</v>
      </c>
      <c r="S49" s="30" t="s">
        <v>94</v>
      </c>
      <c r="T49" s="30" t="s">
        <v>523</v>
      </c>
      <c r="U49" s="30" t="s">
        <v>523</v>
      </c>
      <c r="V49" s="16" t="s">
        <v>73</v>
      </c>
      <c r="W49" s="16" t="s">
        <v>612</v>
      </c>
      <c r="X49" s="16" t="s">
        <v>581</v>
      </c>
      <c r="Y49" s="16">
        <v>3</v>
      </c>
      <c r="Z49" s="16" t="s">
        <v>85</v>
      </c>
      <c r="AA49" s="24" t="s">
        <v>613</v>
      </c>
      <c r="AB49" s="23">
        <v>44230</v>
      </c>
      <c r="AC49" s="24" t="s">
        <v>614</v>
      </c>
      <c r="AD49" s="16" t="s">
        <v>330</v>
      </c>
      <c r="AE49" s="16">
        <v>1</v>
      </c>
      <c r="AF49" s="24" t="s">
        <v>465</v>
      </c>
      <c r="AG49" s="24" t="s">
        <v>94</v>
      </c>
      <c r="AH49" s="16" t="s">
        <v>81</v>
      </c>
      <c r="AI49" s="16" t="s">
        <v>114</v>
      </c>
      <c r="AJ49" s="31" t="s">
        <v>615</v>
      </c>
      <c r="AK49" s="16" t="s">
        <v>66</v>
      </c>
      <c r="AL49" s="24" t="s">
        <v>66</v>
      </c>
      <c r="AM49" s="24" t="s">
        <v>94</v>
      </c>
      <c r="AN49" s="16" t="s">
        <v>85</v>
      </c>
      <c r="AO49" s="16">
        <v>15</v>
      </c>
      <c r="AP49" s="16" t="s">
        <v>85</v>
      </c>
      <c r="AQ49" s="16">
        <v>29.44</v>
      </c>
      <c r="AR49" s="24" t="s">
        <v>510</v>
      </c>
      <c r="AS49" s="16" t="s">
        <v>94</v>
      </c>
      <c r="AT49" s="28">
        <v>45201</v>
      </c>
      <c r="AU49" s="16">
        <f t="shared" si="5"/>
        <v>971</v>
      </c>
      <c r="AV49" s="16"/>
      <c r="AW49" s="16">
        <v>0</v>
      </c>
      <c r="AX49" s="16">
        <v>0</v>
      </c>
      <c r="AY49" s="16">
        <v>0</v>
      </c>
      <c r="AZ49" s="28">
        <v>45208</v>
      </c>
      <c r="BA49" s="16">
        <f t="shared" si="4"/>
        <v>978</v>
      </c>
      <c r="BB49" s="16" t="s">
        <v>85</v>
      </c>
      <c r="BC49" s="16" t="s">
        <v>85</v>
      </c>
      <c r="BD49" s="16" t="s">
        <v>86</v>
      </c>
      <c r="BE49" s="16" t="s">
        <v>94</v>
      </c>
      <c r="BF49" s="16" t="s">
        <v>94</v>
      </c>
      <c r="BG49" s="16" t="s">
        <v>94</v>
      </c>
      <c r="BH49" s="16" t="s">
        <v>94</v>
      </c>
      <c r="BI49" s="16" t="s">
        <v>94</v>
      </c>
      <c r="BJ49" s="16"/>
      <c r="BK49" s="29"/>
    </row>
    <row r="50" spans="1:63" ht="384.75">
      <c r="A50" s="16">
        <v>49</v>
      </c>
      <c r="B50" s="53" t="s">
        <v>616</v>
      </c>
      <c r="C50" s="54">
        <v>1</v>
      </c>
      <c r="D50" s="23">
        <v>44237</v>
      </c>
      <c r="E50" s="16" t="s">
        <v>61</v>
      </c>
      <c r="F50" s="16" t="s">
        <v>62</v>
      </c>
      <c r="G50" s="16" t="s">
        <v>63</v>
      </c>
      <c r="H50" s="16">
        <v>77</v>
      </c>
      <c r="I50" s="16">
        <v>1</v>
      </c>
      <c r="J50" s="30">
        <v>30.1</v>
      </c>
      <c r="K50" s="22" t="s">
        <v>510</v>
      </c>
      <c r="L50" s="30" t="s">
        <v>247</v>
      </c>
      <c r="M50" s="30" t="s">
        <v>617</v>
      </c>
      <c r="N50" s="30" t="s">
        <v>258</v>
      </c>
      <c r="O50" s="30" t="s">
        <v>68</v>
      </c>
      <c r="P50" s="30" t="s">
        <v>69</v>
      </c>
      <c r="Q50" s="30" t="s">
        <v>618</v>
      </c>
      <c r="R50" s="24" t="s">
        <v>619</v>
      </c>
      <c r="S50" s="30" t="s">
        <v>94</v>
      </c>
      <c r="T50" s="30" t="s">
        <v>523</v>
      </c>
      <c r="U50" s="30" t="s">
        <v>523</v>
      </c>
      <c r="V50" s="30" t="s">
        <v>73</v>
      </c>
      <c r="W50" s="30" t="s">
        <v>620</v>
      </c>
      <c r="X50" s="30" t="s">
        <v>581</v>
      </c>
      <c r="Y50" s="16">
        <v>4</v>
      </c>
      <c r="Z50" s="30" t="s">
        <v>85</v>
      </c>
      <c r="AA50" s="30" t="s">
        <v>582</v>
      </c>
      <c r="AB50" s="23">
        <v>44237</v>
      </c>
      <c r="AC50" s="22" t="s">
        <v>614</v>
      </c>
      <c r="AD50" s="30" t="s">
        <v>621</v>
      </c>
      <c r="AE50" s="30">
        <v>1</v>
      </c>
      <c r="AF50" s="22" t="s">
        <v>164</v>
      </c>
      <c r="AG50" s="22" t="s">
        <v>622</v>
      </c>
      <c r="AH50" s="30" t="s">
        <v>81</v>
      </c>
      <c r="AI50" s="30" t="s">
        <v>114</v>
      </c>
      <c r="AJ50" s="31" t="s">
        <v>623</v>
      </c>
      <c r="AK50" s="30" t="s">
        <v>66</v>
      </c>
      <c r="AL50" s="24" t="s">
        <v>624</v>
      </c>
      <c r="AM50" s="24" t="s">
        <v>94</v>
      </c>
      <c r="AN50" s="16" t="s">
        <v>85</v>
      </c>
      <c r="AO50" s="16">
        <v>5</v>
      </c>
      <c r="AP50" s="16" t="s">
        <v>85</v>
      </c>
      <c r="AQ50" s="16">
        <v>28.7</v>
      </c>
      <c r="AR50" s="24" t="s">
        <v>510</v>
      </c>
      <c r="AS50" s="16" t="s">
        <v>94</v>
      </c>
      <c r="AT50" s="28">
        <v>44945</v>
      </c>
      <c r="AU50" s="16">
        <f t="shared" si="5"/>
        <v>708</v>
      </c>
      <c r="AV50" s="16"/>
      <c r="AW50" s="16">
        <v>0</v>
      </c>
      <c r="AX50" s="16">
        <v>0</v>
      </c>
      <c r="AY50" s="16">
        <v>0</v>
      </c>
      <c r="AZ50" s="28">
        <v>44964</v>
      </c>
      <c r="BA50" s="16">
        <f t="shared" si="4"/>
        <v>727</v>
      </c>
      <c r="BB50" s="16" t="s">
        <v>85</v>
      </c>
      <c r="BC50" s="16" t="s">
        <v>86</v>
      </c>
      <c r="BD50" s="16" t="s">
        <v>86</v>
      </c>
      <c r="BE50" s="16" t="s">
        <v>94</v>
      </c>
      <c r="BF50" s="16" t="s">
        <v>94</v>
      </c>
      <c r="BG50" s="16" t="s">
        <v>94</v>
      </c>
      <c r="BH50" s="16" t="s">
        <v>94</v>
      </c>
      <c r="BI50" s="16" t="s">
        <v>94</v>
      </c>
      <c r="BJ50" s="16"/>
      <c r="BK50" s="29"/>
    </row>
    <row r="51" spans="1:63" ht="72">
      <c r="A51" s="16">
        <v>50</v>
      </c>
      <c r="B51" s="53" t="s">
        <v>625</v>
      </c>
      <c r="C51" s="54">
        <v>0</v>
      </c>
      <c r="D51" s="23">
        <v>44365</v>
      </c>
      <c r="E51" s="16" t="s">
        <v>61</v>
      </c>
      <c r="F51" s="16" t="s">
        <v>62</v>
      </c>
      <c r="G51" s="16" t="s">
        <v>63</v>
      </c>
      <c r="H51" s="16">
        <v>69</v>
      </c>
      <c r="I51" s="16" t="s">
        <v>91</v>
      </c>
      <c r="J51" s="30">
        <v>39</v>
      </c>
      <c r="K51" s="22" t="s">
        <v>510</v>
      </c>
      <c r="L51" s="30" t="s">
        <v>65</v>
      </c>
      <c r="M51" s="30" t="s">
        <v>510</v>
      </c>
      <c r="N51" s="30" t="s">
        <v>258</v>
      </c>
      <c r="O51" s="30" t="s">
        <v>68</v>
      </c>
      <c r="P51" s="30" t="s">
        <v>69</v>
      </c>
      <c r="Q51" s="30" t="s">
        <v>556</v>
      </c>
      <c r="R51" s="24" t="s">
        <v>510</v>
      </c>
      <c r="S51" s="30" t="s">
        <v>94</v>
      </c>
      <c r="T51" s="30" t="s">
        <v>523</v>
      </c>
      <c r="U51" s="30" t="s">
        <v>523</v>
      </c>
      <c r="V51" s="30" t="s">
        <v>87</v>
      </c>
      <c r="W51" s="30" t="s">
        <v>94</v>
      </c>
      <c r="X51" s="30" t="s">
        <v>94</v>
      </c>
      <c r="Y51" s="30" t="s">
        <v>94</v>
      </c>
      <c r="Z51" s="30" t="s">
        <v>94</v>
      </c>
      <c r="AA51" s="30" t="s">
        <v>94</v>
      </c>
      <c r="AB51" s="23">
        <v>44365</v>
      </c>
      <c r="AC51" s="22" t="s">
        <v>558</v>
      </c>
      <c r="AD51" s="30" t="s">
        <v>368</v>
      </c>
      <c r="AE51" s="30">
        <v>1</v>
      </c>
      <c r="AF51" s="22" t="s">
        <v>178</v>
      </c>
      <c r="AG51" s="22" t="s">
        <v>626</v>
      </c>
      <c r="AH51" s="30" t="s">
        <v>81</v>
      </c>
      <c r="AI51" s="30" t="s">
        <v>114</v>
      </c>
      <c r="AJ51" s="31" t="s">
        <v>627</v>
      </c>
      <c r="AK51" s="30" t="s">
        <v>66</v>
      </c>
      <c r="AL51" s="24" t="s">
        <v>426</v>
      </c>
      <c r="AM51" s="24" t="s">
        <v>135</v>
      </c>
      <c r="AN51" s="16" t="s">
        <v>73</v>
      </c>
      <c r="AO51" s="16">
        <v>100</v>
      </c>
      <c r="AP51" s="16" t="s">
        <v>85</v>
      </c>
      <c r="AQ51" s="16">
        <v>41.61</v>
      </c>
      <c r="AR51" s="24" t="s">
        <v>510</v>
      </c>
      <c r="AS51" s="23" t="s">
        <v>94</v>
      </c>
      <c r="AT51" s="28">
        <v>44683</v>
      </c>
      <c r="AU51" s="16">
        <f t="shared" si="5"/>
        <v>318</v>
      </c>
      <c r="AV51" s="16"/>
      <c r="AW51" s="16">
        <v>0</v>
      </c>
      <c r="AX51" s="16">
        <v>0</v>
      </c>
      <c r="AY51" s="16">
        <v>0</v>
      </c>
      <c r="AZ51" s="28">
        <v>44686</v>
      </c>
      <c r="BA51" s="16">
        <f t="shared" si="4"/>
        <v>321</v>
      </c>
      <c r="BB51" s="16" t="s">
        <v>73</v>
      </c>
      <c r="BC51" s="16" t="s">
        <v>87</v>
      </c>
      <c r="BD51" s="16" t="s">
        <v>85</v>
      </c>
      <c r="BE51" s="47">
        <v>43435</v>
      </c>
      <c r="BF51" s="16" t="s">
        <v>628</v>
      </c>
      <c r="BG51" s="16" t="s">
        <v>562</v>
      </c>
      <c r="BH51" s="16" t="s">
        <v>562</v>
      </c>
      <c r="BI51" s="16" t="s">
        <v>629</v>
      </c>
      <c r="BJ51" s="16"/>
      <c r="BK51" s="29" t="s">
        <v>630</v>
      </c>
    </row>
    <row r="52" spans="1:63" ht="60.75">
      <c r="A52" s="16">
        <v>51</v>
      </c>
      <c r="B52" s="53" t="s">
        <v>631</v>
      </c>
      <c r="C52" s="54">
        <v>1</v>
      </c>
      <c r="D52" s="23">
        <v>44306</v>
      </c>
      <c r="E52" s="16" t="s">
        <v>61</v>
      </c>
      <c r="F52" s="16" t="s">
        <v>62</v>
      </c>
      <c r="G52" s="16" t="s">
        <v>63</v>
      </c>
      <c r="H52" s="16">
        <v>78</v>
      </c>
      <c r="I52" s="16" t="s">
        <v>91</v>
      </c>
      <c r="J52" s="30">
        <v>30.9</v>
      </c>
      <c r="K52" s="22" t="s">
        <v>510</v>
      </c>
      <c r="L52" s="30" t="s">
        <v>65</v>
      </c>
      <c r="M52" s="30" t="s">
        <v>510</v>
      </c>
      <c r="N52" s="30" t="s">
        <v>258</v>
      </c>
      <c r="O52" s="30" t="s">
        <v>68</v>
      </c>
      <c r="P52" s="30" t="s">
        <v>69</v>
      </c>
      <c r="Q52" s="30" t="s">
        <v>600</v>
      </c>
      <c r="R52" s="24" t="s">
        <v>66</v>
      </c>
      <c r="S52" s="30" t="s">
        <v>94</v>
      </c>
      <c r="T52" s="30" t="s">
        <v>523</v>
      </c>
      <c r="U52" s="30" t="s">
        <v>523</v>
      </c>
      <c r="V52" s="30" t="s">
        <v>73</v>
      </c>
      <c r="W52" s="30" t="s">
        <v>632</v>
      </c>
      <c r="X52" s="30" t="s">
        <v>581</v>
      </c>
      <c r="Y52" s="16">
        <v>3</v>
      </c>
      <c r="Z52" s="30" t="s">
        <v>85</v>
      </c>
      <c r="AA52" s="30" t="s">
        <v>66</v>
      </c>
      <c r="AB52" s="23">
        <v>44305</v>
      </c>
      <c r="AC52" s="55" t="s">
        <v>614</v>
      </c>
      <c r="AD52" s="30" t="s">
        <v>633</v>
      </c>
      <c r="AE52" s="30">
        <v>1</v>
      </c>
      <c r="AF52" s="22" t="s">
        <v>559</v>
      </c>
      <c r="AG52" s="22" t="s">
        <v>634</v>
      </c>
      <c r="AH52" s="30" t="s">
        <v>81</v>
      </c>
      <c r="AI52" s="30" t="s">
        <v>114</v>
      </c>
      <c r="AJ52" s="31" t="s">
        <v>635</v>
      </c>
      <c r="AK52" s="30" t="s">
        <v>66</v>
      </c>
      <c r="AL52" s="24" t="s">
        <v>66</v>
      </c>
      <c r="AM52" s="24" t="s">
        <v>94</v>
      </c>
      <c r="AN52" s="16" t="s">
        <v>85</v>
      </c>
      <c r="AO52" s="16">
        <v>40</v>
      </c>
      <c r="AP52" s="16" t="s">
        <v>86</v>
      </c>
      <c r="AQ52" s="16">
        <v>22.38</v>
      </c>
      <c r="AR52" s="24" t="s">
        <v>510</v>
      </c>
      <c r="AS52" s="23" t="s">
        <v>94</v>
      </c>
      <c r="AT52" s="28">
        <v>45015</v>
      </c>
      <c r="AU52" s="16">
        <f t="shared" si="5"/>
        <v>710</v>
      </c>
      <c r="AV52" s="16"/>
      <c r="AW52" s="16">
        <v>0</v>
      </c>
      <c r="AX52" s="16">
        <v>0</v>
      </c>
      <c r="AY52" s="16">
        <v>0</v>
      </c>
      <c r="AZ52" s="28">
        <v>45278</v>
      </c>
      <c r="BA52" s="16">
        <f t="shared" si="4"/>
        <v>973</v>
      </c>
      <c r="BB52" s="16" t="s">
        <v>85</v>
      </c>
      <c r="BC52" s="16" t="s">
        <v>86</v>
      </c>
      <c r="BD52" s="16" t="s">
        <v>85</v>
      </c>
      <c r="BE52" s="47">
        <v>39753</v>
      </c>
      <c r="BF52" s="16" t="s">
        <v>118</v>
      </c>
      <c r="BG52" s="16" t="s">
        <v>562</v>
      </c>
      <c r="BH52" s="16" t="s">
        <v>562</v>
      </c>
      <c r="BI52" s="16" t="s">
        <v>419</v>
      </c>
      <c r="BJ52" s="16"/>
      <c r="BK52" s="29"/>
    </row>
    <row r="53" spans="1:63" ht="384.75">
      <c r="A53" s="16">
        <v>52</v>
      </c>
      <c r="B53" s="53" t="s">
        <v>636</v>
      </c>
      <c r="C53" s="54">
        <v>0</v>
      </c>
      <c r="D53" s="23">
        <v>44321</v>
      </c>
      <c r="E53" s="16" t="s">
        <v>61</v>
      </c>
      <c r="F53" s="16" t="s">
        <v>62</v>
      </c>
      <c r="G53" s="16" t="s">
        <v>63</v>
      </c>
      <c r="H53" s="16">
        <v>84</v>
      </c>
      <c r="I53" s="16">
        <v>1</v>
      </c>
      <c r="J53" s="30">
        <v>42</v>
      </c>
      <c r="K53" s="22" t="s">
        <v>510</v>
      </c>
      <c r="L53" s="30" t="s">
        <v>247</v>
      </c>
      <c r="M53" s="30" t="s">
        <v>637</v>
      </c>
      <c r="N53" s="30" t="s">
        <v>258</v>
      </c>
      <c r="O53" s="30" t="s">
        <v>68</v>
      </c>
      <c r="P53" s="30" t="s">
        <v>69</v>
      </c>
      <c r="Q53" s="30" t="s">
        <v>600</v>
      </c>
      <c r="R53" s="24" t="s">
        <v>638</v>
      </c>
      <c r="S53" s="30" t="s">
        <v>94</v>
      </c>
      <c r="T53" s="30" t="s">
        <v>523</v>
      </c>
      <c r="U53" s="30" t="s">
        <v>523</v>
      </c>
      <c r="V53" s="30" t="s">
        <v>87</v>
      </c>
      <c r="W53" s="30" t="s">
        <v>94</v>
      </c>
      <c r="X53" s="30" t="s">
        <v>94</v>
      </c>
      <c r="Y53" s="30" t="s">
        <v>94</v>
      </c>
      <c r="Z53" s="30" t="s">
        <v>94</v>
      </c>
      <c r="AA53" s="30" t="s">
        <v>94</v>
      </c>
      <c r="AB53" s="23">
        <v>44321</v>
      </c>
      <c r="AC53" s="22" t="s">
        <v>614</v>
      </c>
      <c r="AD53" s="30" t="s">
        <v>639</v>
      </c>
      <c r="AE53" s="30">
        <v>0</v>
      </c>
      <c r="AF53" s="22" t="s">
        <v>640</v>
      </c>
      <c r="AG53" s="22" t="s">
        <v>641</v>
      </c>
      <c r="AH53" s="30" t="s">
        <v>587</v>
      </c>
      <c r="AI53" s="24" t="s">
        <v>642</v>
      </c>
      <c r="AJ53" s="31" t="s">
        <v>643</v>
      </c>
      <c r="AK53" s="30" t="s">
        <v>66</v>
      </c>
      <c r="AL53" s="24" t="s">
        <v>644</v>
      </c>
      <c r="AM53" s="24" t="s">
        <v>135</v>
      </c>
      <c r="AN53" s="24" t="s">
        <v>86</v>
      </c>
      <c r="AO53" s="24" t="s">
        <v>94</v>
      </c>
      <c r="AP53" s="24" t="s">
        <v>86</v>
      </c>
      <c r="AQ53" s="16">
        <v>24.06</v>
      </c>
      <c r="AR53" s="24" t="s">
        <v>73</v>
      </c>
      <c r="AS53" s="23">
        <v>44490</v>
      </c>
      <c r="AT53" s="28">
        <v>44490</v>
      </c>
      <c r="AU53" s="16">
        <f t="shared" si="5"/>
        <v>169</v>
      </c>
      <c r="AV53" s="16"/>
      <c r="AW53" s="16">
        <v>1</v>
      </c>
      <c r="AX53" s="16">
        <v>1</v>
      </c>
      <c r="AY53" s="16">
        <v>1</v>
      </c>
      <c r="AZ53" s="28">
        <v>45266</v>
      </c>
      <c r="BA53" s="16">
        <f t="shared" si="4"/>
        <v>945</v>
      </c>
      <c r="BB53" s="16" t="s">
        <v>73</v>
      </c>
      <c r="BC53" s="16" t="s">
        <v>73</v>
      </c>
      <c r="BD53" s="16" t="s">
        <v>86</v>
      </c>
      <c r="BE53" s="16" t="s">
        <v>94</v>
      </c>
      <c r="BF53" s="16" t="s">
        <v>94</v>
      </c>
      <c r="BG53" s="16" t="s">
        <v>94</v>
      </c>
      <c r="BH53" s="16" t="s">
        <v>94</v>
      </c>
      <c r="BI53" s="16" t="s">
        <v>94</v>
      </c>
      <c r="BJ53" s="16" t="s">
        <v>645</v>
      </c>
      <c r="BK53" s="29"/>
    </row>
    <row r="54" spans="1:63" ht="324.75">
      <c r="A54" s="16">
        <v>53</v>
      </c>
      <c r="B54" s="53" t="s">
        <v>646</v>
      </c>
      <c r="C54" s="54">
        <v>1</v>
      </c>
      <c r="D54" s="23">
        <v>44480</v>
      </c>
      <c r="E54" s="16" t="s">
        <v>61</v>
      </c>
      <c r="F54" s="16" t="s">
        <v>337</v>
      </c>
      <c r="G54" s="16" t="s">
        <v>63</v>
      </c>
      <c r="H54" s="16">
        <v>65</v>
      </c>
      <c r="I54" s="16">
        <v>0</v>
      </c>
      <c r="J54" s="30">
        <v>35</v>
      </c>
      <c r="K54" s="22" t="s">
        <v>510</v>
      </c>
      <c r="L54" s="30" t="s">
        <v>65</v>
      </c>
      <c r="M54" s="30" t="s">
        <v>510</v>
      </c>
      <c r="N54" s="30" t="s">
        <v>67</v>
      </c>
      <c r="O54" s="30" t="s">
        <v>68</v>
      </c>
      <c r="P54" s="30" t="s">
        <v>69</v>
      </c>
      <c r="Q54" s="30" t="s">
        <v>556</v>
      </c>
      <c r="R54" s="24" t="s">
        <v>647</v>
      </c>
      <c r="S54" s="30" t="s">
        <v>94</v>
      </c>
      <c r="T54" s="30" t="s">
        <v>648</v>
      </c>
      <c r="U54" s="16"/>
      <c r="V54" s="30" t="s">
        <v>73</v>
      </c>
      <c r="W54" s="30" t="s">
        <v>649</v>
      </c>
      <c r="X54" s="30" t="s">
        <v>581</v>
      </c>
      <c r="Y54" s="16">
        <v>4</v>
      </c>
      <c r="Z54" s="30" t="s">
        <v>73</v>
      </c>
      <c r="AA54" s="30" t="s">
        <v>582</v>
      </c>
      <c r="AB54" s="23">
        <v>44480</v>
      </c>
      <c r="AC54" s="24" t="s">
        <v>650</v>
      </c>
      <c r="AD54" s="30" t="s">
        <v>163</v>
      </c>
      <c r="AE54" s="30">
        <v>1</v>
      </c>
      <c r="AF54" s="50" t="s">
        <v>164</v>
      </c>
      <c r="AG54" s="24" t="s">
        <v>651</v>
      </c>
      <c r="AH54" s="30" t="s">
        <v>81</v>
      </c>
      <c r="AI54" s="30" t="s">
        <v>114</v>
      </c>
      <c r="AJ54" s="31" t="s">
        <v>652</v>
      </c>
      <c r="AK54" s="30" t="s">
        <v>66</v>
      </c>
      <c r="AL54" s="24" t="s">
        <v>426</v>
      </c>
      <c r="AM54" s="24" t="s">
        <v>135</v>
      </c>
      <c r="AN54" s="16" t="s">
        <v>73</v>
      </c>
      <c r="AO54" s="16">
        <v>45</v>
      </c>
      <c r="AP54" s="16" t="s">
        <v>73</v>
      </c>
      <c r="AQ54" s="16">
        <v>21.63</v>
      </c>
      <c r="AR54" s="24" t="s">
        <v>653</v>
      </c>
      <c r="AS54" s="23">
        <v>44621</v>
      </c>
      <c r="AT54" s="28">
        <v>44621</v>
      </c>
      <c r="AU54" s="16">
        <v>141</v>
      </c>
      <c r="AV54" s="16"/>
      <c r="AW54" s="16">
        <v>1</v>
      </c>
      <c r="AX54" s="16">
        <v>1</v>
      </c>
      <c r="AY54" s="16">
        <v>1</v>
      </c>
      <c r="AZ54" s="28">
        <v>44865</v>
      </c>
      <c r="BA54" s="16">
        <f t="shared" si="4"/>
        <v>385</v>
      </c>
      <c r="BB54" s="16" t="s">
        <v>73</v>
      </c>
      <c r="BC54" s="16" t="s">
        <v>73</v>
      </c>
      <c r="BD54" s="16" t="s">
        <v>86</v>
      </c>
      <c r="BE54" s="16" t="s">
        <v>94</v>
      </c>
      <c r="BF54" s="16" t="s">
        <v>654</v>
      </c>
      <c r="BG54" s="16" t="s">
        <v>655</v>
      </c>
      <c r="BH54" s="16" t="s">
        <v>656</v>
      </c>
      <c r="BI54" s="16" t="s">
        <v>657</v>
      </c>
      <c r="BJ54" s="16" t="s">
        <v>658</v>
      </c>
      <c r="BK54" s="29"/>
    </row>
    <row r="55" spans="1:63" ht="72.75">
      <c r="A55" s="16">
        <v>54</v>
      </c>
      <c r="B55" s="53" t="s">
        <v>659</v>
      </c>
      <c r="C55" s="54">
        <v>1</v>
      </c>
      <c r="D55" s="23">
        <v>44349</v>
      </c>
      <c r="E55" s="16" t="s">
        <v>61</v>
      </c>
      <c r="F55" s="16" t="s">
        <v>62</v>
      </c>
      <c r="G55" s="16" t="s">
        <v>63</v>
      </c>
      <c r="H55" s="16">
        <v>57</v>
      </c>
      <c r="I55" s="16">
        <v>0</v>
      </c>
      <c r="J55" s="30">
        <v>30.8</v>
      </c>
      <c r="K55" s="22" t="s">
        <v>510</v>
      </c>
      <c r="L55" s="30" t="s">
        <v>65</v>
      </c>
      <c r="M55" s="30" t="s">
        <v>510</v>
      </c>
      <c r="N55" s="30" t="s">
        <v>67</v>
      </c>
      <c r="O55" s="30" t="s">
        <v>68</v>
      </c>
      <c r="P55" s="30" t="s">
        <v>69</v>
      </c>
      <c r="Q55" s="30" t="s">
        <v>556</v>
      </c>
      <c r="R55" s="23">
        <v>44298</v>
      </c>
      <c r="S55" s="30" t="s">
        <v>94</v>
      </c>
      <c r="T55" s="30" t="s">
        <v>523</v>
      </c>
      <c r="U55" s="30" t="s">
        <v>523</v>
      </c>
      <c r="V55" s="30" t="s">
        <v>73</v>
      </c>
      <c r="W55" s="47">
        <v>44197</v>
      </c>
      <c r="X55" s="30" t="s">
        <v>96</v>
      </c>
      <c r="Y55" s="16">
        <v>5</v>
      </c>
      <c r="Z55" s="30" t="s">
        <v>85</v>
      </c>
      <c r="AA55" s="30" t="s">
        <v>582</v>
      </c>
      <c r="AB55" s="23">
        <v>44349</v>
      </c>
      <c r="AC55" s="22" t="s">
        <v>614</v>
      </c>
      <c r="AD55" s="30" t="s">
        <v>660</v>
      </c>
      <c r="AE55" s="30">
        <v>0</v>
      </c>
      <c r="AF55" s="22" t="s">
        <v>640</v>
      </c>
      <c r="AG55" s="22" t="s">
        <v>661</v>
      </c>
      <c r="AH55" s="30" t="s">
        <v>81</v>
      </c>
      <c r="AI55" s="30" t="s">
        <v>114</v>
      </c>
      <c r="AJ55" s="31" t="s">
        <v>643</v>
      </c>
      <c r="AK55" s="30" t="s">
        <v>66</v>
      </c>
      <c r="AL55" s="24" t="s">
        <v>662</v>
      </c>
      <c r="AM55" s="24" t="s">
        <v>135</v>
      </c>
      <c r="AN55" s="16" t="s">
        <v>86</v>
      </c>
      <c r="AO55" s="16" t="s">
        <v>94</v>
      </c>
      <c r="AP55" s="16" t="s">
        <v>86</v>
      </c>
      <c r="AQ55" s="16">
        <v>19.559999999999999</v>
      </c>
      <c r="AR55" s="24" t="s">
        <v>73</v>
      </c>
      <c r="AS55" s="23">
        <v>44502</v>
      </c>
      <c r="AT55" s="27">
        <v>44502</v>
      </c>
      <c r="AU55" s="16">
        <f t="shared" ref="AU55:AU110" si="6">DATEDIF(AB55,AT55,"D")</f>
        <v>153</v>
      </c>
      <c r="AV55" s="16"/>
      <c r="AW55" s="16">
        <v>1</v>
      </c>
      <c r="AX55" s="16">
        <v>2</v>
      </c>
      <c r="AY55" s="16">
        <v>1</v>
      </c>
      <c r="AZ55" s="23">
        <v>44616</v>
      </c>
      <c r="BA55" s="16">
        <f t="shared" si="4"/>
        <v>267</v>
      </c>
      <c r="BB55" s="16" t="s">
        <v>73</v>
      </c>
      <c r="BC55" s="16" t="s">
        <v>73</v>
      </c>
      <c r="BD55" s="16" t="s">
        <v>86</v>
      </c>
      <c r="BE55" s="16" t="s">
        <v>94</v>
      </c>
      <c r="BF55" s="16" t="s">
        <v>94</v>
      </c>
      <c r="BG55" s="16" t="s">
        <v>94</v>
      </c>
      <c r="BH55" s="16" t="s">
        <v>94</v>
      </c>
      <c r="BI55" s="16" t="s">
        <v>94</v>
      </c>
      <c r="BJ55" s="16"/>
      <c r="BK55" s="29"/>
    </row>
    <row r="56" spans="1:63" ht="372.75">
      <c r="A56" s="16">
        <v>55</v>
      </c>
      <c r="B56" s="53" t="s">
        <v>663</v>
      </c>
      <c r="C56" s="54">
        <v>1</v>
      </c>
      <c r="D56" s="23">
        <v>44368</v>
      </c>
      <c r="E56" s="16" t="s">
        <v>61</v>
      </c>
      <c r="F56" s="16" t="s">
        <v>62</v>
      </c>
      <c r="G56" s="16" t="s">
        <v>63</v>
      </c>
      <c r="H56" s="16">
        <v>62</v>
      </c>
      <c r="I56" s="16">
        <v>0</v>
      </c>
      <c r="J56" s="30">
        <v>38</v>
      </c>
      <c r="K56" s="22" t="s">
        <v>510</v>
      </c>
      <c r="L56" s="30" t="s">
        <v>65</v>
      </c>
      <c r="M56" s="30" t="s">
        <v>510</v>
      </c>
      <c r="N56" s="30" t="s">
        <v>67</v>
      </c>
      <c r="O56" s="30" t="s">
        <v>68</v>
      </c>
      <c r="P56" s="30" t="s">
        <v>69</v>
      </c>
      <c r="Q56" s="30" t="s">
        <v>556</v>
      </c>
      <c r="R56" s="24" t="s">
        <v>664</v>
      </c>
      <c r="S56" s="30" t="s">
        <v>94</v>
      </c>
      <c r="T56" s="30" t="s">
        <v>523</v>
      </c>
      <c r="U56" s="30" t="s">
        <v>523</v>
      </c>
      <c r="V56" s="30" t="s">
        <v>73</v>
      </c>
      <c r="W56" s="30" t="s">
        <v>665</v>
      </c>
      <c r="X56" s="30" t="s">
        <v>581</v>
      </c>
      <c r="Y56" s="16">
        <v>4</v>
      </c>
      <c r="Z56" s="30" t="s">
        <v>73</v>
      </c>
      <c r="AA56" s="30" t="s">
        <v>582</v>
      </c>
      <c r="AB56" s="23">
        <v>44368</v>
      </c>
      <c r="AC56" s="22" t="s">
        <v>666</v>
      </c>
      <c r="AD56" s="30" t="s">
        <v>99</v>
      </c>
      <c r="AE56" s="30">
        <v>1</v>
      </c>
      <c r="AF56" s="22" t="s">
        <v>667</v>
      </c>
      <c r="AG56" s="22" t="s">
        <v>94</v>
      </c>
      <c r="AH56" s="30" t="s">
        <v>81</v>
      </c>
      <c r="AI56" s="30" t="s">
        <v>114</v>
      </c>
      <c r="AJ56" s="31" t="s">
        <v>668</v>
      </c>
      <c r="AK56" s="30" t="s">
        <v>66</v>
      </c>
      <c r="AL56" s="24" t="s">
        <v>561</v>
      </c>
      <c r="AM56" s="24" t="s">
        <v>94</v>
      </c>
      <c r="AN56" s="16" t="s">
        <v>73</v>
      </c>
      <c r="AO56" s="16">
        <v>5</v>
      </c>
      <c r="AP56" s="16" t="s">
        <v>73</v>
      </c>
      <c r="AQ56" s="16">
        <v>26.15</v>
      </c>
      <c r="AR56" s="24" t="s">
        <v>510</v>
      </c>
      <c r="AS56" s="23" t="s">
        <v>94</v>
      </c>
      <c r="AT56" s="28">
        <v>45162</v>
      </c>
      <c r="AU56" s="16">
        <f t="shared" si="6"/>
        <v>794</v>
      </c>
      <c r="AV56" s="16"/>
      <c r="AW56" s="16">
        <v>0</v>
      </c>
      <c r="AX56" s="16">
        <v>0</v>
      </c>
      <c r="AY56" s="16">
        <v>0</v>
      </c>
      <c r="AZ56" s="28">
        <v>45208</v>
      </c>
      <c r="BA56" s="16">
        <f t="shared" si="4"/>
        <v>840</v>
      </c>
      <c r="BB56" s="16" t="s">
        <v>73</v>
      </c>
      <c r="BC56" s="16" t="s">
        <v>73</v>
      </c>
      <c r="BD56" s="16" t="s">
        <v>86</v>
      </c>
      <c r="BE56" s="16" t="s">
        <v>94</v>
      </c>
      <c r="BF56" s="16" t="s">
        <v>94</v>
      </c>
      <c r="BG56" s="16" t="s">
        <v>94</v>
      </c>
      <c r="BH56" s="16" t="s">
        <v>94</v>
      </c>
      <c r="BI56" s="16" t="s">
        <v>94</v>
      </c>
      <c r="BJ56" s="16"/>
      <c r="BK56" s="29"/>
    </row>
    <row r="57" spans="1:63" ht="409.6">
      <c r="A57" s="16">
        <v>56</v>
      </c>
      <c r="B57" s="53" t="s">
        <v>669</v>
      </c>
      <c r="C57" s="54">
        <v>0</v>
      </c>
      <c r="D57" s="23">
        <v>44362</v>
      </c>
      <c r="E57" s="16" t="s">
        <v>61</v>
      </c>
      <c r="F57" s="16" t="s">
        <v>62</v>
      </c>
      <c r="G57" s="16" t="s">
        <v>90</v>
      </c>
      <c r="H57" s="16">
        <v>67</v>
      </c>
      <c r="I57" s="16" t="s">
        <v>91</v>
      </c>
      <c r="J57" s="30">
        <v>31.4</v>
      </c>
      <c r="K57" s="22" t="s">
        <v>510</v>
      </c>
      <c r="L57" s="30" t="s">
        <v>247</v>
      </c>
      <c r="M57" s="30" t="s">
        <v>670</v>
      </c>
      <c r="N57" s="30" t="s">
        <v>258</v>
      </c>
      <c r="O57" s="30" t="s">
        <v>68</v>
      </c>
      <c r="P57" s="30" t="s">
        <v>69</v>
      </c>
      <c r="Q57" s="30" t="s">
        <v>556</v>
      </c>
      <c r="R57" s="24" t="s">
        <v>671</v>
      </c>
      <c r="S57" s="30" t="s">
        <v>94</v>
      </c>
      <c r="T57" s="30" t="s">
        <v>523</v>
      </c>
      <c r="U57" s="30" t="s">
        <v>523</v>
      </c>
      <c r="V57" s="30" t="s">
        <v>87</v>
      </c>
      <c r="W57" s="30" t="s">
        <v>94</v>
      </c>
      <c r="X57" s="30" t="s">
        <v>94</v>
      </c>
      <c r="Y57" s="30" t="s">
        <v>94</v>
      </c>
      <c r="Z57" s="30" t="s">
        <v>94</v>
      </c>
      <c r="AA57" s="30" t="s">
        <v>94</v>
      </c>
      <c r="AB57" s="23">
        <v>44362</v>
      </c>
      <c r="AC57" s="22" t="s">
        <v>672</v>
      </c>
      <c r="AD57" s="30" t="s">
        <v>393</v>
      </c>
      <c r="AE57" s="30">
        <v>0</v>
      </c>
      <c r="AF57" s="22" t="s">
        <v>394</v>
      </c>
      <c r="AG57" s="22" t="s">
        <v>605</v>
      </c>
      <c r="AH57" s="30" t="s">
        <v>81</v>
      </c>
      <c r="AI57" s="30" t="s">
        <v>114</v>
      </c>
      <c r="AJ57" s="31" t="s">
        <v>623</v>
      </c>
      <c r="AK57" s="30" t="s">
        <v>66</v>
      </c>
      <c r="AL57" s="24" t="s">
        <v>673</v>
      </c>
      <c r="AM57" s="24" t="s">
        <v>135</v>
      </c>
      <c r="AN57" s="16" t="s">
        <v>85</v>
      </c>
      <c r="AO57" s="16">
        <v>20</v>
      </c>
      <c r="AP57" s="16" t="s">
        <v>85</v>
      </c>
      <c r="AQ57" s="16">
        <v>27.89</v>
      </c>
      <c r="AR57" s="24" t="s">
        <v>510</v>
      </c>
      <c r="AS57" s="23" t="s">
        <v>94</v>
      </c>
      <c r="AT57" s="28">
        <v>45203</v>
      </c>
      <c r="AU57" s="16">
        <f t="shared" si="6"/>
        <v>841</v>
      </c>
      <c r="AV57" s="16"/>
      <c r="AW57" s="16">
        <v>0</v>
      </c>
      <c r="AX57" s="16">
        <v>0</v>
      </c>
      <c r="AY57" s="16">
        <v>0</v>
      </c>
      <c r="AZ57" s="28">
        <v>45215</v>
      </c>
      <c r="BA57" s="16">
        <f t="shared" si="4"/>
        <v>853</v>
      </c>
      <c r="BB57" s="16" t="s">
        <v>73</v>
      </c>
      <c r="BC57" s="16" t="s">
        <v>87</v>
      </c>
      <c r="BD57" s="16" t="s">
        <v>86</v>
      </c>
      <c r="BE57" s="16" t="s">
        <v>94</v>
      </c>
      <c r="BF57" s="16" t="s">
        <v>94</v>
      </c>
      <c r="BG57" s="16" t="s">
        <v>94</v>
      </c>
      <c r="BH57" s="16" t="s">
        <v>94</v>
      </c>
      <c r="BI57" s="16" t="s">
        <v>94</v>
      </c>
      <c r="BJ57" s="16"/>
      <c r="BK57" s="29"/>
    </row>
    <row r="58" spans="1:63" ht="312.75">
      <c r="A58" s="16">
        <v>57</v>
      </c>
      <c r="B58" s="53" t="s">
        <v>674</v>
      </c>
      <c r="C58" s="54">
        <v>1</v>
      </c>
      <c r="D58" s="23">
        <v>44378</v>
      </c>
      <c r="E58" s="16" t="s">
        <v>61</v>
      </c>
      <c r="F58" s="16" t="s">
        <v>675</v>
      </c>
      <c r="G58" s="16" t="s">
        <v>90</v>
      </c>
      <c r="H58" s="16">
        <v>76</v>
      </c>
      <c r="I58" s="16">
        <v>0</v>
      </c>
      <c r="J58" s="30">
        <v>27.4</v>
      </c>
      <c r="K58" s="22" t="s">
        <v>510</v>
      </c>
      <c r="L58" s="30" t="s">
        <v>65</v>
      </c>
      <c r="M58" s="30" t="s">
        <v>510</v>
      </c>
      <c r="N58" s="30" t="s">
        <v>67</v>
      </c>
      <c r="O58" s="30" t="s">
        <v>68</v>
      </c>
      <c r="P58" s="30" t="s">
        <v>69</v>
      </c>
      <c r="Q58" s="30" t="s">
        <v>556</v>
      </c>
      <c r="R58" s="24" t="s">
        <v>676</v>
      </c>
      <c r="S58" s="30" t="s">
        <v>94</v>
      </c>
      <c r="T58" s="30" t="s">
        <v>523</v>
      </c>
      <c r="U58" s="30" t="s">
        <v>523</v>
      </c>
      <c r="V58" s="30" t="s">
        <v>73</v>
      </c>
      <c r="W58" s="30" t="s">
        <v>677</v>
      </c>
      <c r="X58" s="30" t="s">
        <v>96</v>
      </c>
      <c r="Y58" s="16">
        <v>4</v>
      </c>
      <c r="Z58" s="30" t="s">
        <v>73</v>
      </c>
      <c r="AA58" s="30" t="s">
        <v>582</v>
      </c>
      <c r="AB58" s="23">
        <v>44378</v>
      </c>
      <c r="AC58" s="22" t="s">
        <v>614</v>
      </c>
      <c r="AD58" s="30" t="s">
        <v>99</v>
      </c>
      <c r="AE58" s="30">
        <v>1</v>
      </c>
      <c r="AF58" s="22" t="s">
        <v>667</v>
      </c>
      <c r="AG58" s="22" t="s">
        <v>94</v>
      </c>
      <c r="AH58" s="30" t="s">
        <v>81</v>
      </c>
      <c r="AI58" s="30" t="s">
        <v>114</v>
      </c>
      <c r="AJ58" s="31" t="s">
        <v>652</v>
      </c>
      <c r="AK58" s="30" t="s">
        <v>66</v>
      </c>
      <c r="AL58" s="24" t="s">
        <v>561</v>
      </c>
      <c r="AM58" s="24" t="s">
        <v>94</v>
      </c>
      <c r="AN58" s="16" t="s">
        <v>73</v>
      </c>
      <c r="AO58" s="16">
        <v>15</v>
      </c>
      <c r="AP58" s="16" t="s">
        <v>73</v>
      </c>
      <c r="AQ58" s="16">
        <v>24.95</v>
      </c>
      <c r="AR58" s="24" t="s">
        <v>510</v>
      </c>
      <c r="AS58" s="23" t="s">
        <v>94</v>
      </c>
      <c r="AT58" s="28">
        <v>45064</v>
      </c>
      <c r="AU58" s="16">
        <f t="shared" si="6"/>
        <v>686</v>
      </c>
      <c r="AV58" s="16"/>
      <c r="AW58" s="16">
        <v>0</v>
      </c>
      <c r="AX58" s="16">
        <v>0</v>
      </c>
      <c r="AY58" s="16">
        <v>0</v>
      </c>
      <c r="AZ58" s="28">
        <v>45238</v>
      </c>
      <c r="BA58" s="16">
        <f t="shared" si="4"/>
        <v>860</v>
      </c>
      <c r="BB58" s="16" t="s">
        <v>73</v>
      </c>
      <c r="BC58" s="16" t="s">
        <v>73</v>
      </c>
      <c r="BD58" s="16" t="s">
        <v>86</v>
      </c>
      <c r="BE58" s="16" t="s">
        <v>94</v>
      </c>
      <c r="BF58" s="16" t="s">
        <v>94</v>
      </c>
      <c r="BG58" s="16" t="s">
        <v>94</v>
      </c>
      <c r="BH58" s="16" t="s">
        <v>94</v>
      </c>
      <c r="BI58" s="16" t="s">
        <v>94</v>
      </c>
      <c r="BJ58" s="16"/>
      <c r="BK58" s="29"/>
    </row>
    <row r="59" spans="1:63" ht="60">
      <c r="A59" s="16">
        <v>58</v>
      </c>
      <c r="B59" s="53" t="s">
        <v>678</v>
      </c>
      <c r="C59" s="54">
        <v>1</v>
      </c>
      <c r="D59" s="23">
        <v>44397</v>
      </c>
      <c r="E59" s="16" t="s">
        <v>61</v>
      </c>
      <c r="F59" s="16" t="s">
        <v>62</v>
      </c>
      <c r="G59" s="16" t="s">
        <v>63</v>
      </c>
      <c r="H59" s="16">
        <v>56</v>
      </c>
      <c r="I59" s="16">
        <v>0</v>
      </c>
      <c r="J59" s="30">
        <v>27.4</v>
      </c>
      <c r="K59" s="22" t="s">
        <v>510</v>
      </c>
      <c r="L59" s="30" t="s">
        <v>65</v>
      </c>
      <c r="M59" s="30" t="s">
        <v>510</v>
      </c>
      <c r="N59" s="30" t="s">
        <v>67</v>
      </c>
      <c r="O59" s="30" t="s">
        <v>68</v>
      </c>
      <c r="P59" s="30" t="s">
        <v>69</v>
      </c>
      <c r="Q59" s="30" t="s">
        <v>556</v>
      </c>
      <c r="R59" s="55">
        <v>44385</v>
      </c>
      <c r="S59" s="30" t="s">
        <v>94</v>
      </c>
      <c r="T59" s="30" t="s">
        <v>523</v>
      </c>
      <c r="U59" s="30" t="s">
        <v>523</v>
      </c>
      <c r="V59" s="30" t="s">
        <v>73</v>
      </c>
      <c r="W59" s="30" t="s">
        <v>679</v>
      </c>
      <c r="X59" s="30" t="s">
        <v>680</v>
      </c>
      <c r="Y59" s="16">
        <v>5</v>
      </c>
      <c r="Z59" s="30" t="s">
        <v>73</v>
      </c>
      <c r="AA59" s="30" t="s">
        <v>681</v>
      </c>
      <c r="AB59" s="23">
        <v>44397</v>
      </c>
      <c r="AC59" s="22" t="s">
        <v>614</v>
      </c>
      <c r="AD59" s="30" t="s">
        <v>99</v>
      </c>
      <c r="AE59" s="30">
        <v>1</v>
      </c>
      <c r="AF59" s="22" t="s">
        <v>667</v>
      </c>
      <c r="AG59" s="22" t="s">
        <v>94</v>
      </c>
      <c r="AH59" s="30" t="s">
        <v>81</v>
      </c>
      <c r="AI59" s="30" t="s">
        <v>682</v>
      </c>
      <c r="AJ59" s="31" t="s">
        <v>635</v>
      </c>
      <c r="AK59" s="30" t="s">
        <v>66</v>
      </c>
      <c r="AL59" s="24" t="s">
        <v>561</v>
      </c>
      <c r="AM59" s="24" t="s">
        <v>94</v>
      </c>
      <c r="AN59" s="16" t="s">
        <v>87</v>
      </c>
      <c r="AO59" s="16" t="s">
        <v>94</v>
      </c>
      <c r="AP59" s="16" t="s">
        <v>73</v>
      </c>
      <c r="AQ59" s="16">
        <v>25.41</v>
      </c>
      <c r="AR59" s="24" t="s">
        <v>73</v>
      </c>
      <c r="AS59" s="23">
        <v>44515</v>
      </c>
      <c r="AT59" s="27">
        <v>44515</v>
      </c>
      <c r="AU59" s="16">
        <f t="shared" si="6"/>
        <v>118</v>
      </c>
      <c r="AV59" s="16"/>
      <c r="AW59" s="16">
        <v>1</v>
      </c>
      <c r="AX59" s="16">
        <v>2</v>
      </c>
      <c r="AY59" s="16">
        <v>1</v>
      </c>
      <c r="AZ59" s="23">
        <v>44591</v>
      </c>
      <c r="BA59" s="16">
        <f t="shared" si="4"/>
        <v>194</v>
      </c>
      <c r="BB59" s="16" t="s">
        <v>73</v>
      </c>
      <c r="BC59" s="16" t="s">
        <v>73</v>
      </c>
      <c r="BD59" s="16" t="s">
        <v>86</v>
      </c>
      <c r="BE59" s="16" t="s">
        <v>94</v>
      </c>
      <c r="BF59" s="16" t="s">
        <v>94</v>
      </c>
      <c r="BG59" s="16" t="s">
        <v>94</v>
      </c>
      <c r="BH59" s="16" t="s">
        <v>94</v>
      </c>
      <c r="BI59" s="16" t="s">
        <v>94</v>
      </c>
      <c r="BJ59" s="16" t="s">
        <v>630</v>
      </c>
      <c r="BK59" s="29"/>
    </row>
    <row r="60" spans="1:63" ht="132.75">
      <c r="A60" s="16">
        <v>59</v>
      </c>
      <c r="B60" s="53" t="s">
        <v>683</v>
      </c>
      <c r="C60" s="54">
        <v>0</v>
      </c>
      <c r="D60" s="23">
        <v>44398</v>
      </c>
      <c r="E60" s="16" t="s">
        <v>61</v>
      </c>
      <c r="F60" s="16" t="s">
        <v>62</v>
      </c>
      <c r="G60" s="16" t="s">
        <v>63</v>
      </c>
      <c r="H60" s="16">
        <v>75</v>
      </c>
      <c r="I60" s="16" t="s">
        <v>91</v>
      </c>
      <c r="J60" s="30">
        <v>37</v>
      </c>
      <c r="K60" s="22" t="s">
        <v>510</v>
      </c>
      <c r="L60" s="30" t="s">
        <v>247</v>
      </c>
      <c r="M60" s="30" t="s">
        <v>684</v>
      </c>
      <c r="N60" s="30" t="s">
        <v>317</v>
      </c>
      <c r="O60" s="30" t="s">
        <v>68</v>
      </c>
      <c r="P60" s="30" t="s">
        <v>69</v>
      </c>
      <c r="Q60" s="30" t="s">
        <v>556</v>
      </c>
      <c r="R60" s="55" t="s">
        <v>685</v>
      </c>
      <c r="S60" s="30" t="s">
        <v>94</v>
      </c>
      <c r="T60" s="30" t="s">
        <v>523</v>
      </c>
      <c r="U60" s="30" t="s">
        <v>523</v>
      </c>
      <c r="V60" s="30" t="s">
        <v>87</v>
      </c>
      <c r="W60" s="30" t="s">
        <v>94</v>
      </c>
      <c r="X60" s="30" t="s">
        <v>94</v>
      </c>
      <c r="Y60" s="30" t="s">
        <v>94</v>
      </c>
      <c r="Z60" s="30" t="s">
        <v>94</v>
      </c>
      <c r="AA60" s="30" t="s">
        <v>94</v>
      </c>
      <c r="AB60" s="23">
        <v>44398</v>
      </c>
      <c r="AC60" s="22" t="s">
        <v>583</v>
      </c>
      <c r="AD60" s="30" t="s">
        <v>163</v>
      </c>
      <c r="AE60" s="30">
        <v>1</v>
      </c>
      <c r="AF60" s="22" t="s">
        <v>164</v>
      </c>
      <c r="AG60" s="22" t="s">
        <v>622</v>
      </c>
      <c r="AH60" s="30" t="s">
        <v>81</v>
      </c>
      <c r="AI60" s="30" t="s">
        <v>114</v>
      </c>
      <c r="AJ60" s="31" t="s">
        <v>627</v>
      </c>
      <c r="AK60" s="30" t="s">
        <v>66</v>
      </c>
      <c r="AL60" s="24" t="s">
        <v>624</v>
      </c>
      <c r="AM60" s="24" t="s">
        <v>681</v>
      </c>
      <c r="AN60" s="16" t="s">
        <v>73</v>
      </c>
      <c r="AO60" s="16">
        <v>5</v>
      </c>
      <c r="AP60" s="16" t="s">
        <v>73</v>
      </c>
      <c r="AQ60" s="16">
        <v>31.93</v>
      </c>
      <c r="AR60" s="24" t="s">
        <v>510</v>
      </c>
      <c r="AS60" s="23" t="s">
        <v>94</v>
      </c>
      <c r="AT60" s="28">
        <v>45167</v>
      </c>
      <c r="AU60" s="16">
        <f t="shared" si="6"/>
        <v>769</v>
      </c>
      <c r="AV60" s="16"/>
      <c r="AW60" s="16">
        <v>0</v>
      </c>
      <c r="AX60" s="16">
        <v>0</v>
      </c>
      <c r="AY60" s="16">
        <v>0</v>
      </c>
      <c r="AZ60" s="28">
        <v>45275</v>
      </c>
      <c r="BA60" s="16">
        <f t="shared" si="4"/>
        <v>877</v>
      </c>
      <c r="BB60" s="16" t="s">
        <v>73</v>
      </c>
      <c r="BC60" s="16" t="s">
        <v>86</v>
      </c>
      <c r="BD60" s="16" t="s">
        <v>73</v>
      </c>
      <c r="BE60" s="16">
        <v>2003</v>
      </c>
      <c r="BF60" s="16" t="s">
        <v>118</v>
      </c>
      <c r="BG60" s="16" t="s">
        <v>686</v>
      </c>
      <c r="BH60" s="16" t="s">
        <v>562</v>
      </c>
      <c r="BI60" s="16" t="s">
        <v>419</v>
      </c>
      <c r="BJ60" s="16"/>
      <c r="BK60" s="29"/>
    </row>
    <row r="61" spans="1:63" ht="409.6">
      <c r="A61" s="16">
        <v>60</v>
      </c>
      <c r="B61" s="53" t="s">
        <v>687</v>
      </c>
      <c r="C61" s="54">
        <v>1</v>
      </c>
      <c r="D61" s="23">
        <v>44414</v>
      </c>
      <c r="E61" s="16" t="s">
        <v>61</v>
      </c>
      <c r="F61" s="16" t="s">
        <v>688</v>
      </c>
      <c r="G61" s="16" t="s">
        <v>90</v>
      </c>
      <c r="H61" s="16">
        <v>49</v>
      </c>
      <c r="I61" s="16">
        <v>1</v>
      </c>
      <c r="J61" s="30">
        <v>32</v>
      </c>
      <c r="K61" s="22" t="s">
        <v>510</v>
      </c>
      <c r="L61" s="30" t="s">
        <v>65</v>
      </c>
      <c r="M61" s="30" t="s">
        <v>510</v>
      </c>
      <c r="N61" s="30" t="s">
        <v>67</v>
      </c>
      <c r="O61" s="30" t="s">
        <v>68</v>
      </c>
      <c r="P61" s="30" t="s">
        <v>69</v>
      </c>
      <c r="Q61" s="30" t="s">
        <v>689</v>
      </c>
      <c r="R61" s="55" t="s">
        <v>690</v>
      </c>
      <c r="S61" s="30" t="s">
        <v>94</v>
      </c>
      <c r="T61" s="30" t="s">
        <v>523</v>
      </c>
      <c r="U61" s="30" t="s">
        <v>523</v>
      </c>
      <c r="V61" s="30" t="s">
        <v>87</v>
      </c>
      <c r="W61" s="30" t="s">
        <v>94</v>
      </c>
      <c r="X61" s="30" t="s">
        <v>94</v>
      </c>
      <c r="Y61" s="30" t="s">
        <v>94</v>
      </c>
      <c r="Z61" s="30" t="s">
        <v>94</v>
      </c>
      <c r="AA61" s="30" t="s">
        <v>94</v>
      </c>
      <c r="AB61" s="23">
        <v>44414</v>
      </c>
      <c r="AC61" s="22" t="s">
        <v>672</v>
      </c>
      <c r="AD61" s="30" t="s">
        <v>185</v>
      </c>
      <c r="AE61" s="30">
        <v>0</v>
      </c>
      <c r="AF61" s="22" t="s">
        <v>691</v>
      </c>
      <c r="AG61" s="22" t="s">
        <v>692</v>
      </c>
      <c r="AH61" s="30" t="s">
        <v>188</v>
      </c>
      <c r="AI61" s="30" t="s">
        <v>114</v>
      </c>
      <c r="AJ61" s="31" t="s">
        <v>693</v>
      </c>
      <c r="AK61" s="30" t="s">
        <v>188</v>
      </c>
      <c r="AL61" s="24" t="s">
        <v>210</v>
      </c>
      <c r="AM61" s="24" t="s">
        <v>289</v>
      </c>
      <c r="AN61" s="16" t="s">
        <v>73</v>
      </c>
      <c r="AO61" s="16">
        <v>10</v>
      </c>
      <c r="AP61" s="16" t="s">
        <v>87</v>
      </c>
      <c r="AQ61" s="16">
        <v>18.48</v>
      </c>
      <c r="AR61" s="55" t="s">
        <v>694</v>
      </c>
      <c r="AS61" s="23">
        <v>44585</v>
      </c>
      <c r="AT61" s="28">
        <v>44585</v>
      </c>
      <c r="AU61" s="16">
        <f t="shared" si="6"/>
        <v>171</v>
      </c>
      <c r="AV61" s="16"/>
      <c r="AW61" s="16">
        <v>1</v>
      </c>
      <c r="AX61" s="16">
        <v>2</v>
      </c>
      <c r="AY61" s="16">
        <v>1</v>
      </c>
      <c r="AZ61" s="28">
        <v>44638</v>
      </c>
      <c r="BA61" s="16">
        <f t="shared" si="4"/>
        <v>224</v>
      </c>
      <c r="BB61" s="16" t="s">
        <v>73</v>
      </c>
      <c r="BC61" s="16" t="s">
        <v>87</v>
      </c>
      <c r="BD61" s="16" t="s">
        <v>87</v>
      </c>
      <c r="BE61" s="16" t="s">
        <v>94</v>
      </c>
      <c r="BF61" s="16" t="s">
        <v>94</v>
      </c>
      <c r="BG61" s="16" t="s">
        <v>94</v>
      </c>
      <c r="BH61" s="16" t="s">
        <v>94</v>
      </c>
      <c r="BI61" s="16" t="s">
        <v>94</v>
      </c>
      <c r="BJ61" s="16"/>
      <c r="BK61" s="29"/>
    </row>
    <row r="62" spans="1:63" ht="409.6">
      <c r="A62" s="16">
        <v>61</v>
      </c>
      <c r="B62" s="53" t="s">
        <v>695</v>
      </c>
      <c r="C62" s="54">
        <v>1</v>
      </c>
      <c r="D62" s="23">
        <v>44425</v>
      </c>
      <c r="E62" s="16" t="s">
        <v>61</v>
      </c>
      <c r="F62" s="16" t="s">
        <v>62</v>
      </c>
      <c r="G62" s="16" t="s">
        <v>63</v>
      </c>
      <c r="H62" s="16">
        <v>65</v>
      </c>
      <c r="I62" s="16" t="s">
        <v>91</v>
      </c>
      <c r="J62" s="30">
        <v>32</v>
      </c>
      <c r="K62" s="22" t="s">
        <v>510</v>
      </c>
      <c r="L62" s="30" t="s">
        <v>65</v>
      </c>
      <c r="M62" s="30" t="s">
        <v>510</v>
      </c>
      <c r="N62" s="30" t="s">
        <v>67</v>
      </c>
      <c r="O62" s="30" t="s">
        <v>68</v>
      </c>
      <c r="P62" s="30" t="s">
        <v>69</v>
      </c>
      <c r="Q62" s="30" t="s">
        <v>556</v>
      </c>
      <c r="R62" s="55" t="s">
        <v>696</v>
      </c>
      <c r="S62" s="30" t="s">
        <v>94</v>
      </c>
      <c r="T62" s="30" t="s">
        <v>523</v>
      </c>
      <c r="U62" s="30" t="s">
        <v>523</v>
      </c>
      <c r="V62" s="30" t="s">
        <v>73</v>
      </c>
      <c r="W62" s="30" t="s">
        <v>697</v>
      </c>
      <c r="X62" s="30" t="s">
        <v>581</v>
      </c>
      <c r="Y62" s="30">
        <v>4</v>
      </c>
      <c r="Z62" s="30" t="s">
        <v>73</v>
      </c>
      <c r="AA62" s="30" t="s">
        <v>582</v>
      </c>
      <c r="AB62" s="23">
        <v>44425</v>
      </c>
      <c r="AC62" s="22" t="s">
        <v>650</v>
      </c>
      <c r="AD62" s="30" t="s">
        <v>99</v>
      </c>
      <c r="AE62" s="30">
        <v>1</v>
      </c>
      <c r="AF62" s="22" t="s">
        <v>667</v>
      </c>
      <c r="AG62" s="22" t="s">
        <v>94</v>
      </c>
      <c r="AH62" s="30" t="s">
        <v>81</v>
      </c>
      <c r="AI62" s="30" t="s">
        <v>114</v>
      </c>
      <c r="AJ62" s="31" t="s">
        <v>698</v>
      </c>
      <c r="AK62" s="30" t="s">
        <v>66</v>
      </c>
      <c r="AL62" s="24" t="s">
        <v>561</v>
      </c>
      <c r="AM62" s="24" t="s">
        <v>94</v>
      </c>
      <c r="AN62" s="16" t="s">
        <v>73</v>
      </c>
      <c r="AO62" s="16">
        <v>35</v>
      </c>
      <c r="AP62" s="16" t="s">
        <v>73</v>
      </c>
      <c r="AQ62" s="16">
        <v>24.33</v>
      </c>
      <c r="AR62" s="24" t="s">
        <v>87</v>
      </c>
      <c r="AS62" s="23" t="s">
        <v>94</v>
      </c>
      <c r="AT62" s="28">
        <v>45078</v>
      </c>
      <c r="AU62" s="16">
        <f t="shared" si="6"/>
        <v>653</v>
      </c>
      <c r="AV62" s="16"/>
      <c r="AW62" s="16">
        <v>0</v>
      </c>
      <c r="AX62" s="16">
        <v>0</v>
      </c>
      <c r="AY62" s="16">
        <v>0</v>
      </c>
      <c r="AZ62" s="28">
        <v>45219</v>
      </c>
      <c r="BA62" s="16">
        <f t="shared" si="4"/>
        <v>794</v>
      </c>
      <c r="BB62" s="16" t="s">
        <v>73</v>
      </c>
      <c r="BC62" s="16" t="s">
        <v>87</v>
      </c>
      <c r="BD62" s="16" t="s">
        <v>86</v>
      </c>
      <c r="BE62" s="16" t="s">
        <v>94</v>
      </c>
      <c r="BF62" s="16" t="s">
        <v>94</v>
      </c>
      <c r="BG62" s="16" t="s">
        <v>94</v>
      </c>
      <c r="BH62" s="16" t="s">
        <v>94</v>
      </c>
      <c r="BI62" s="16" t="s">
        <v>94</v>
      </c>
      <c r="BJ62" s="16"/>
      <c r="BK62" s="29"/>
    </row>
    <row r="63" spans="1:63" ht="360.75">
      <c r="A63" s="16">
        <v>62</v>
      </c>
      <c r="B63" s="53" t="s">
        <v>699</v>
      </c>
      <c r="C63" s="54">
        <v>1</v>
      </c>
      <c r="D63" s="23">
        <v>44425</v>
      </c>
      <c r="E63" s="16" t="s">
        <v>61</v>
      </c>
      <c r="F63" s="16" t="s">
        <v>62</v>
      </c>
      <c r="G63" s="16" t="s">
        <v>63</v>
      </c>
      <c r="H63" s="16">
        <v>66</v>
      </c>
      <c r="I63" s="16">
        <v>0</v>
      </c>
      <c r="J63" s="30">
        <v>30</v>
      </c>
      <c r="K63" s="22" t="s">
        <v>510</v>
      </c>
      <c r="L63" s="30" t="s">
        <v>65</v>
      </c>
      <c r="M63" s="30" t="s">
        <v>510</v>
      </c>
      <c r="N63" s="30" t="s">
        <v>67</v>
      </c>
      <c r="O63" s="30" t="s">
        <v>68</v>
      </c>
      <c r="P63" s="30" t="s">
        <v>69</v>
      </c>
      <c r="Q63" s="30" t="s">
        <v>556</v>
      </c>
      <c r="R63" s="55" t="s">
        <v>700</v>
      </c>
      <c r="S63" s="30" t="s">
        <v>94</v>
      </c>
      <c r="T63" s="30" t="s">
        <v>523</v>
      </c>
      <c r="U63" s="30" t="s">
        <v>523</v>
      </c>
      <c r="V63" s="30" t="s">
        <v>73</v>
      </c>
      <c r="W63" s="30" t="s">
        <v>697</v>
      </c>
      <c r="X63" s="30" t="s">
        <v>96</v>
      </c>
      <c r="Y63" s="30">
        <v>4</v>
      </c>
      <c r="Z63" s="30" t="s">
        <v>73</v>
      </c>
      <c r="AA63" s="30" t="s">
        <v>582</v>
      </c>
      <c r="AB63" s="23">
        <v>44425</v>
      </c>
      <c r="AC63" s="22" t="s">
        <v>558</v>
      </c>
      <c r="AD63" s="30" t="s">
        <v>99</v>
      </c>
      <c r="AE63" s="30">
        <v>1</v>
      </c>
      <c r="AF63" s="22" t="s">
        <v>667</v>
      </c>
      <c r="AG63" s="22" t="s">
        <v>94</v>
      </c>
      <c r="AH63" s="30" t="s">
        <v>81</v>
      </c>
      <c r="AI63" s="30" t="s">
        <v>114</v>
      </c>
      <c r="AJ63" s="31" t="s">
        <v>560</v>
      </c>
      <c r="AK63" s="30" t="s">
        <v>66</v>
      </c>
      <c r="AL63" s="24" t="s">
        <v>561</v>
      </c>
      <c r="AM63" s="24" t="s">
        <v>94</v>
      </c>
      <c r="AN63" s="16" t="s">
        <v>73</v>
      </c>
      <c r="AO63" s="16">
        <v>40</v>
      </c>
      <c r="AP63" s="16" t="s">
        <v>87</v>
      </c>
      <c r="AQ63" s="16">
        <v>23.72</v>
      </c>
      <c r="AR63" s="24" t="s">
        <v>510</v>
      </c>
      <c r="AS63" s="23" t="s">
        <v>94</v>
      </c>
      <c r="AT63" s="28">
        <v>45128</v>
      </c>
      <c r="AU63" s="16">
        <f t="shared" si="6"/>
        <v>703</v>
      </c>
      <c r="AV63" s="16"/>
      <c r="AW63" s="16">
        <v>0</v>
      </c>
      <c r="AX63" s="16">
        <v>0</v>
      </c>
      <c r="AY63" s="16">
        <v>0</v>
      </c>
      <c r="AZ63" s="28">
        <v>45135</v>
      </c>
      <c r="BA63" s="16">
        <f t="shared" si="4"/>
        <v>710</v>
      </c>
      <c r="BB63" s="16" t="s">
        <v>73</v>
      </c>
      <c r="BC63" s="16" t="s">
        <v>73</v>
      </c>
      <c r="BD63" s="16" t="s">
        <v>87</v>
      </c>
      <c r="BE63" s="16" t="s">
        <v>94</v>
      </c>
      <c r="BF63" s="16" t="s">
        <v>94</v>
      </c>
      <c r="BG63" s="16" t="s">
        <v>94</v>
      </c>
      <c r="BH63" s="16" t="s">
        <v>94</v>
      </c>
      <c r="BI63" s="16" t="s">
        <v>94</v>
      </c>
      <c r="BJ63" s="16" t="s">
        <v>701</v>
      </c>
      <c r="BK63" s="29"/>
    </row>
    <row r="64" spans="1:63" ht="288.75">
      <c r="A64" s="16">
        <v>63</v>
      </c>
      <c r="B64" s="53" t="s">
        <v>702</v>
      </c>
      <c r="C64" s="54">
        <v>1</v>
      </c>
      <c r="D64" s="23">
        <v>44428</v>
      </c>
      <c r="E64" s="16" t="s">
        <v>61</v>
      </c>
      <c r="F64" s="16" t="s">
        <v>62</v>
      </c>
      <c r="G64" s="16" t="s">
        <v>63</v>
      </c>
      <c r="H64" s="16">
        <v>50</v>
      </c>
      <c r="I64" s="16">
        <v>0</v>
      </c>
      <c r="J64" s="30">
        <v>35.1</v>
      </c>
      <c r="K64" s="22" t="s">
        <v>510</v>
      </c>
      <c r="L64" s="30" t="s">
        <v>65</v>
      </c>
      <c r="M64" s="30" t="s">
        <v>510</v>
      </c>
      <c r="N64" s="30" t="s">
        <v>67</v>
      </c>
      <c r="O64" s="30" t="s">
        <v>68</v>
      </c>
      <c r="P64" s="30" t="s">
        <v>69</v>
      </c>
      <c r="Q64" s="30" t="s">
        <v>556</v>
      </c>
      <c r="R64" s="55" t="s">
        <v>703</v>
      </c>
      <c r="S64" s="30" t="s">
        <v>704</v>
      </c>
      <c r="T64" s="30" t="s">
        <v>523</v>
      </c>
      <c r="U64" s="30" t="s">
        <v>523</v>
      </c>
      <c r="V64" s="30" t="s">
        <v>73</v>
      </c>
      <c r="W64" s="30" t="s">
        <v>649</v>
      </c>
      <c r="X64" s="30" t="s">
        <v>96</v>
      </c>
      <c r="Y64" s="30">
        <v>4</v>
      </c>
      <c r="Z64" s="30" t="s">
        <v>73</v>
      </c>
      <c r="AA64" s="30" t="s">
        <v>582</v>
      </c>
      <c r="AB64" s="23">
        <v>44428</v>
      </c>
      <c r="AC64" s="22" t="s">
        <v>657</v>
      </c>
      <c r="AD64" s="30" t="s">
        <v>99</v>
      </c>
      <c r="AE64" s="30">
        <v>1</v>
      </c>
      <c r="AF64" s="22" t="s">
        <v>667</v>
      </c>
      <c r="AG64" s="22" t="s">
        <v>94</v>
      </c>
      <c r="AH64" s="30" t="s">
        <v>81</v>
      </c>
      <c r="AI64" s="30" t="s">
        <v>114</v>
      </c>
      <c r="AJ64" s="31" t="s">
        <v>705</v>
      </c>
      <c r="AK64" s="30" t="s">
        <v>66</v>
      </c>
      <c r="AL64" s="24" t="s">
        <v>561</v>
      </c>
      <c r="AM64" s="24" t="s">
        <v>94</v>
      </c>
      <c r="AN64" s="16" t="s">
        <v>73</v>
      </c>
      <c r="AO64" s="16">
        <v>30</v>
      </c>
      <c r="AP64" s="16" t="s">
        <v>73</v>
      </c>
      <c r="AQ64" s="16">
        <v>22.87</v>
      </c>
      <c r="AR64" s="24" t="s">
        <v>510</v>
      </c>
      <c r="AS64" s="23" t="s">
        <v>94</v>
      </c>
      <c r="AT64" s="28">
        <v>45051</v>
      </c>
      <c r="AU64" s="16">
        <f t="shared" si="6"/>
        <v>623</v>
      </c>
      <c r="AV64" s="16"/>
      <c r="AW64" s="16">
        <v>0</v>
      </c>
      <c r="AX64" s="16">
        <v>0</v>
      </c>
      <c r="AY64" s="16">
        <v>0</v>
      </c>
      <c r="AZ64" s="28">
        <v>45232</v>
      </c>
      <c r="BA64" s="16">
        <f t="shared" si="4"/>
        <v>804</v>
      </c>
      <c r="BB64" s="16" t="s">
        <v>73</v>
      </c>
      <c r="BC64" s="16" t="s">
        <v>73</v>
      </c>
      <c r="BD64" s="16" t="s">
        <v>87</v>
      </c>
      <c r="BE64" s="16" t="s">
        <v>94</v>
      </c>
      <c r="BF64" s="16" t="s">
        <v>94</v>
      </c>
      <c r="BG64" s="16" t="s">
        <v>94</v>
      </c>
      <c r="BH64" s="16" t="s">
        <v>94</v>
      </c>
      <c r="BI64" s="16" t="s">
        <v>94</v>
      </c>
      <c r="BJ64" s="16"/>
      <c r="BK64" s="29"/>
    </row>
    <row r="65" spans="1:63" ht="168.75">
      <c r="A65" s="16">
        <v>64</v>
      </c>
      <c r="B65" s="53" t="s">
        <v>706</v>
      </c>
      <c r="C65" s="54">
        <v>1</v>
      </c>
      <c r="D65" s="23">
        <v>44433</v>
      </c>
      <c r="E65" s="16" t="s">
        <v>61</v>
      </c>
      <c r="F65" s="16" t="s">
        <v>675</v>
      </c>
      <c r="G65" s="16" t="s">
        <v>63</v>
      </c>
      <c r="H65" s="16">
        <v>71</v>
      </c>
      <c r="I65" s="16">
        <v>1</v>
      </c>
      <c r="J65" s="30">
        <v>32</v>
      </c>
      <c r="K65" s="22" t="s">
        <v>510</v>
      </c>
      <c r="L65" s="30" t="s">
        <v>65</v>
      </c>
      <c r="M65" s="30" t="s">
        <v>510</v>
      </c>
      <c r="N65" s="30" t="s">
        <v>67</v>
      </c>
      <c r="O65" s="30" t="s">
        <v>68</v>
      </c>
      <c r="P65" s="30" t="s">
        <v>69</v>
      </c>
      <c r="Q65" s="30" t="s">
        <v>707</v>
      </c>
      <c r="R65" s="55" t="s">
        <v>708</v>
      </c>
      <c r="S65" s="30" t="s">
        <v>94</v>
      </c>
      <c r="T65" s="30" t="s">
        <v>523</v>
      </c>
      <c r="U65" s="30" t="s">
        <v>523</v>
      </c>
      <c r="V65" s="30" t="s">
        <v>87</v>
      </c>
      <c r="W65" s="30" t="s">
        <v>94</v>
      </c>
      <c r="X65" s="30" t="s">
        <v>94</v>
      </c>
      <c r="Y65" s="30" t="s">
        <v>94</v>
      </c>
      <c r="Z65" s="30" t="s">
        <v>94</v>
      </c>
      <c r="AA65" s="30" t="s">
        <v>94</v>
      </c>
      <c r="AB65" s="23">
        <v>44433</v>
      </c>
      <c r="AC65" s="22" t="s">
        <v>558</v>
      </c>
      <c r="AD65" s="30" t="s">
        <v>709</v>
      </c>
      <c r="AE65" s="30">
        <v>0</v>
      </c>
      <c r="AF65" s="22" t="s">
        <v>710</v>
      </c>
      <c r="AG65" s="22" t="s">
        <v>711</v>
      </c>
      <c r="AH65" s="30" t="s">
        <v>81</v>
      </c>
      <c r="AI65" s="30" t="s">
        <v>114</v>
      </c>
      <c r="AJ65" s="31" t="s">
        <v>596</v>
      </c>
      <c r="AK65" s="30" t="s">
        <v>188</v>
      </c>
      <c r="AL65" s="24" t="s">
        <v>644</v>
      </c>
      <c r="AM65" s="24" t="s">
        <v>135</v>
      </c>
      <c r="AN65" s="16" t="s">
        <v>73</v>
      </c>
      <c r="AO65" s="16">
        <v>30</v>
      </c>
      <c r="AP65" s="16" t="s">
        <v>73</v>
      </c>
      <c r="AQ65" s="16">
        <v>35.29</v>
      </c>
      <c r="AR65" s="24" t="s">
        <v>510</v>
      </c>
      <c r="AS65" s="23" t="s">
        <v>94</v>
      </c>
      <c r="AT65" s="28">
        <v>44502</v>
      </c>
      <c r="AU65" s="16">
        <f t="shared" si="6"/>
        <v>69</v>
      </c>
      <c r="AV65" s="16"/>
      <c r="AW65" s="16">
        <v>0</v>
      </c>
      <c r="AX65" s="16">
        <v>0</v>
      </c>
      <c r="AY65" s="16">
        <v>0</v>
      </c>
      <c r="AZ65" s="28">
        <v>44574</v>
      </c>
      <c r="BA65" s="16">
        <f t="shared" si="4"/>
        <v>141</v>
      </c>
      <c r="BB65" s="16" t="s">
        <v>73</v>
      </c>
      <c r="BC65" s="16" t="s">
        <v>73</v>
      </c>
      <c r="BD65" s="16" t="s">
        <v>87</v>
      </c>
      <c r="BE65" s="16" t="s">
        <v>94</v>
      </c>
      <c r="BF65" s="16" t="s">
        <v>94</v>
      </c>
      <c r="BG65" s="16" t="s">
        <v>94</v>
      </c>
      <c r="BH65" s="16" t="s">
        <v>94</v>
      </c>
      <c r="BI65" s="16" t="s">
        <v>94</v>
      </c>
      <c r="BJ65" s="16"/>
      <c r="BK65" s="29"/>
    </row>
    <row r="66" spans="1:63" ht="360.75">
      <c r="A66" s="16">
        <v>65</v>
      </c>
      <c r="B66" s="53" t="s">
        <v>712</v>
      </c>
      <c r="C66" s="54">
        <v>1</v>
      </c>
      <c r="D66" s="23">
        <v>44440</v>
      </c>
      <c r="E66" s="16" t="s">
        <v>61</v>
      </c>
      <c r="F66" s="16" t="s">
        <v>675</v>
      </c>
      <c r="G66" s="16" t="s">
        <v>63</v>
      </c>
      <c r="H66" s="16">
        <v>76</v>
      </c>
      <c r="I66" s="16" t="s">
        <v>91</v>
      </c>
      <c r="J66" s="30">
        <v>23</v>
      </c>
      <c r="K66" s="22" t="s">
        <v>510</v>
      </c>
      <c r="L66" s="30" t="s">
        <v>65</v>
      </c>
      <c r="M66" s="30" t="s">
        <v>510</v>
      </c>
      <c r="N66" s="30" t="s">
        <v>67</v>
      </c>
      <c r="O66" s="30" t="s">
        <v>68</v>
      </c>
      <c r="P66" s="30" t="s">
        <v>69</v>
      </c>
      <c r="Q66" s="30" t="s">
        <v>556</v>
      </c>
      <c r="R66" s="55" t="s">
        <v>713</v>
      </c>
      <c r="S66" s="30" t="s">
        <v>94</v>
      </c>
      <c r="T66" s="30" t="s">
        <v>523</v>
      </c>
      <c r="U66" s="30" t="s">
        <v>523</v>
      </c>
      <c r="V66" s="30" t="s">
        <v>87</v>
      </c>
      <c r="W66" s="30" t="s">
        <v>94</v>
      </c>
      <c r="X66" s="30" t="s">
        <v>94</v>
      </c>
      <c r="Y66" s="30" t="s">
        <v>94</v>
      </c>
      <c r="Z66" s="30" t="s">
        <v>94</v>
      </c>
      <c r="AA66" s="30" t="s">
        <v>94</v>
      </c>
      <c r="AB66" s="23">
        <v>44440</v>
      </c>
      <c r="AC66" s="22" t="s">
        <v>558</v>
      </c>
      <c r="AD66" s="30" t="s">
        <v>99</v>
      </c>
      <c r="AE66" s="30">
        <v>1</v>
      </c>
      <c r="AF66" s="22" t="s">
        <v>667</v>
      </c>
      <c r="AG66" s="22" t="s">
        <v>94</v>
      </c>
      <c r="AH66" s="30" t="s">
        <v>81</v>
      </c>
      <c r="AI66" s="30" t="s">
        <v>114</v>
      </c>
      <c r="AJ66" s="31" t="s">
        <v>714</v>
      </c>
      <c r="AK66" s="30" t="s">
        <v>66</v>
      </c>
      <c r="AL66" s="24" t="s">
        <v>561</v>
      </c>
      <c r="AM66" s="24" t="s">
        <v>94</v>
      </c>
      <c r="AN66" s="16" t="s">
        <v>87</v>
      </c>
      <c r="AO66" s="16" t="s">
        <v>94</v>
      </c>
      <c r="AP66" s="16" t="s">
        <v>87</v>
      </c>
      <c r="AQ66" s="16">
        <v>32.19</v>
      </c>
      <c r="AR66" s="24" t="s">
        <v>510</v>
      </c>
      <c r="AS66" s="23" t="s">
        <v>94</v>
      </c>
      <c r="AT66" s="28">
        <v>44550</v>
      </c>
      <c r="AU66" s="16">
        <f t="shared" si="6"/>
        <v>110</v>
      </c>
      <c r="AV66" s="16"/>
      <c r="AW66" s="16">
        <v>0</v>
      </c>
      <c r="AX66" s="16">
        <v>0</v>
      </c>
      <c r="AY66" s="16">
        <v>1</v>
      </c>
      <c r="AZ66" s="28">
        <v>45077</v>
      </c>
      <c r="BA66" s="16">
        <f t="shared" si="4"/>
        <v>637</v>
      </c>
      <c r="BB66" s="16" t="s">
        <v>73</v>
      </c>
      <c r="BC66" s="16" t="s">
        <v>73</v>
      </c>
      <c r="BD66" s="16" t="s">
        <v>73</v>
      </c>
      <c r="BE66" s="16">
        <v>2018</v>
      </c>
      <c r="BF66" s="16" t="s">
        <v>715</v>
      </c>
      <c r="BG66" s="16" t="s">
        <v>716</v>
      </c>
      <c r="BH66" s="16" t="s">
        <v>717</v>
      </c>
      <c r="BI66" s="16" t="s">
        <v>718</v>
      </c>
      <c r="BJ66" s="16"/>
      <c r="BK66" s="29"/>
    </row>
    <row r="67" spans="1:63" ht="84.75">
      <c r="A67" s="16">
        <v>66</v>
      </c>
      <c r="B67" s="53" t="s">
        <v>719</v>
      </c>
      <c r="C67" s="54">
        <v>1</v>
      </c>
      <c r="D67" s="23">
        <v>44440</v>
      </c>
      <c r="E67" s="16" t="s">
        <v>61</v>
      </c>
      <c r="F67" s="16" t="s">
        <v>62</v>
      </c>
      <c r="G67" s="16" t="s">
        <v>63</v>
      </c>
      <c r="H67" s="16">
        <v>69</v>
      </c>
      <c r="I67" s="16" t="s">
        <v>91</v>
      </c>
      <c r="J67" s="30">
        <v>32</v>
      </c>
      <c r="K67" s="22" t="s">
        <v>510</v>
      </c>
      <c r="L67" s="30" t="s">
        <v>65</v>
      </c>
      <c r="M67" s="30" t="s">
        <v>720</v>
      </c>
      <c r="N67" s="30" t="s">
        <v>258</v>
      </c>
      <c r="O67" s="30" t="s">
        <v>68</v>
      </c>
      <c r="P67" s="30" t="s">
        <v>69</v>
      </c>
      <c r="Q67" s="30" t="s">
        <v>556</v>
      </c>
      <c r="R67" s="55" t="s">
        <v>721</v>
      </c>
      <c r="S67" s="30" t="s">
        <v>94</v>
      </c>
      <c r="T67" s="30" t="s">
        <v>523</v>
      </c>
      <c r="U67" s="30" t="s">
        <v>523</v>
      </c>
      <c r="V67" s="30" t="s">
        <v>87</v>
      </c>
      <c r="W67" s="30" t="s">
        <v>94</v>
      </c>
      <c r="X67" s="30" t="s">
        <v>94</v>
      </c>
      <c r="Y67" s="30" t="s">
        <v>94</v>
      </c>
      <c r="Z67" s="30" t="s">
        <v>94</v>
      </c>
      <c r="AA67" s="30" t="s">
        <v>94</v>
      </c>
      <c r="AB67" s="23">
        <v>44440</v>
      </c>
      <c r="AC67" s="22" t="s">
        <v>722</v>
      </c>
      <c r="AD67" s="30" t="s">
        <v>218</v>
      </c>
      <c r="AE67" s="30">
        <v>0</v>
      </c>
      <c r="AF67" s="22" t="s">
        <v>691</v>
      </c>
      <c r="AG67" s="22" t="s">
        <v>723</v>
      </c>
      <c r="AH67" s="30" t="s">
        <v>81</v>
      </c>
      <c r="AI67" s="30" t="s">
        <v>114</v>
      </c>
      <c r="AJ67" s="31" t="s">
        <v>724</v>
      </c>
      <c r="AK67" s="30" t="s">
        <v>66</v>
      </c>
      <c r="AL67" s="24" t="s">
        <v>276</v>
      </c>
      <c r="AM67" s="24" t="s">
        <v>135</v>
      </c>
      <c r="AN67" s="16" t="s">
        <v>73</v>
      </c>
      <c r="AO67" s="16">
        <v>30</v>
      </c>
      <c r="AP67" s="16" t="s">
        <v>73</v>
      </c>
      <c r="AQ67" s="16">
        <v>26.89</v>
      </c>
      <c r="AR67" s="24" t="s">
        <v>510</v>
      </c>
      <c r="AS67" s="23" t="s">
        <v>94</v>
      </c>
      <c r="AT67" s="28">
        <v>45166</v>
      </c>
      <c r="AU67" s="16">
        <f t="shared" si="6"/>
        <v>726</v>
      </c>
      <c r="AV67" s="16"/>
      <c r="AW67" s="16">
        <v>0</v>
      </c>
      <c r="AX67" s="16">
        <v>0</v>
      </c>
      <c r="AY67" s="16">
        <v>0</v>
      </c>
      <c r="AZ67" s="28">
        <v>45166</v>
      </c>
      <c r="BA67" s="16">
        <f t="shared" si="4"/>
        <v>726</v>
      </c>
      <c r="BB67" s="16" t="s">
        <v>73</v>
      </c>
      <c r="BC67" s="16" t="s">
        <v>87</v>
      </c>
      <c r="BD67" s="16" t="s">
        <v>87</v>
      </c>
      <c r="BE67" s="16" t="s">
        <v>94</v>
      </c>
      <c r="BF67" s="16" t="s">
        <v>94</v>
      </c>
      <c r="BG67" s="16" t="s">
        <v>94</v>
      </c>
      <c r="BH67" s="16" t="s">
        <v>94</v>
      </c>
      <c r="BI67" s="16" t="s">
        <v>94</v>
      </c>
      <c r="BJ67" s="16"/>
      <c r="BK67" s="29"/>
    </row>
    <row r="68" spans="1:63" ht="204.75">
      <c r="A68" s="16">
        <v>67</v>
      </c>
      <c r="B68" s="53" t="s">
        <v>725</v>
      </c>
      <c r="C68" s="54">
        <v>0</v>
      </c>
      <c r="D68" s="23">
        <v>44461</v>
      </c>
      <c r="E68" s="16" t="s">
        <v>61</v>
      </c>
      <c r="F68" s="16" t="s">
        <v>62</v>
      </c>
      <c r="G68" s="16" t="s">
        <v>90</v>
      </c>
      <c r="H68" s="16">
        <v>78</v>
      </c>
      <c r="I68" s="16" t="s">
        <v>91</v>
      </c>
      <c r="J68" s="30">
        <v>28</v>
      </c>
      <c r="K68" s="22" t="s">
        <v>510</v>
      </c>
      <c r="L68" s="30" t="s">
        <v>65</v>
      </c>
      <c r="M68" s="30" t="s">
        <v>726</v>
      </c>
      <c r="N68" s="30" t="s">
        <v>258</v>
      </c>
      <c r="O68" s="30" t="s">
        <v>68</v>
      </c>
      <c r="P68" s="30" t="s">
        <v>69</v>
      </c>
      <c r="Q68" s="30" t="s">
        <v>556</v>
      </c>
      <c r="R68" s="24" t="s">
        <v>727</v>
      </c>
      <c r="S68" s="30" t="s">
        <v>94</v>
      </c>
      <c r="T68" s="30" t="s">
        <v>523</v>
      </c>
      <c r="U68" s="30" t="s">
        <v>523</v>
      </c>
      <c r="V68" s="30" t="s">
        <v>87</v>
      </c>
      <c r="W68" s="30" t="s">
        <v>94</v>
      </c>
      <c r="X68" s="30" t="s">
        <v>94</v>
      </c>
      <c r="Y68" s="30" t="s">
        <v>94</v>
      </c>
      <c r="Z68" s="30" t="s">
        <v>94</v>
      </c>
      <c r="AA68" s="30" t="s">
        <v>94</v>
      </c>
      <c r="AB68" s="23">
        <v>44461</v>
      </c>
      <c r="AC68" s="22" t="s">
        <v>728</v>
      </c>
      <c r="AD68" s="30" t="s">
        <v>99</v>
      </c>
      <c r="AE68" s="30">
        <v>1</v>
      </c>
      <c r="AF68" s="22" t="s">
        <v>667</v>
      </c>
      <c r="AG68" s="22" t="s">
        <v>94</v>
      </c>
      <c r="AH68" s="30" t="s">
        <v>81</v>
      </c>
      <c r="AI68" s="30" t="s">
        <v>114</v>
      </c>
      <c r="AJ68" s="31" t="s">
        <v>94</v>
      </c>
      <c r="AK68" s="30" t="s">
        <v>66</v>
      </c>
      <c r="AL68" s="24" t="s">
        <v>561</v>
      </c>
      <c r="AM68" s="24" t="s">
        <v>94</v>
      </c>
      <c r="AN68" s="16" t="s">
        <v>73</v>
      </c>
      <c r="AO68" s="16">
        <v>50</v>
      </c>
      <c r="AP68" s="16" t="s">
        <v>73</v>
      </c>
      <c r="AQ68" s="16">
        <v>45.83</v>
      </c>
      <c r="AR68" s="24" t="s">
        <v>85</v>
      </c>
      <c r="AS68" s="23">
        <v>45257</v>
      </c>
      <c r="AT68" s="28">
        <v>45257</v>
      </c>
      <c r="AU68" s="16">
        <f t="shared" si="6"/>
        <v>796</v>
      </c>
      <c r="AV68" s="16"/>
      <c r="AW68" s="16">
        <v>0</v>
      </c>
      <c r="AX68" s="16">
        <v>0</v>
      </c>
      <c r="AY68" s="16">
        <v>0</v>
      </c>
      <c r="AZ68" s="28">
        <v>45257</v>
      </c>
      <c r="BA68" s="16">
        <f t="shared" si="4"/>
        <v>796</v>
      </c>
      <c r="BB68" s="16" t="s">
        <v>73</v>
      </c>
      <c r="BC68" s="16" t="s">
        <v>87</v>
      </c>
      <c r="BD68" s="16" t="s">
        <v>86</v>
      </c>
      <c r="BE68" s="16" t="s">
        <v>94</v>
      </c>
      <c r="BF68" s="16" t="s">
        <v>94</v>
      </c>
      <c r="BG68" s="16" t="s">
        <v>94</v>
      </c>
      <c r="BH68" s="16" t="s">
        <v>94</v>
      </c>
      <c r="BI68" s="16" t="s">
        <v>94</v>
      </c>
      <c r="BJ68" s="16" t="s">
        <v>729</v>
      </c>
      <c r="BK68" s="29"/>
    </row>
    <row r="69" spans="1:63" ht="384.75">
      <c r="A69" s="16">
        <v>68</v>
      </c>
      <c r="B69" s="53" t="s">
        <v>730</v>
      </c>
      <c r="C69" s="54">
        <v>0</v>
      </c>
      <c r="D69" s="23">
        <v>44460</v>
      </c>
      <c r="E69" s="16" t="s">
        <v>61</v>
      </c>
      <c r="F69" s="16" t="s">
        <v>675</v>
      </c>
      <c r="G69" s="16" t="s">
        <v>63</v>
      </c>
      <c r="H69" s="16">
        <v>56</v>
      </c>
      <c r="I69" s="16" t="s">
        <v>91</v>
      </c>
      <c r="J69" s="30">
        <v>42</v>
      </c>
      <c r="K69" s="22" t="s">
        <v>731</v>
      </c>
      <c r="L69" s="30" t="s">
        <v>247</v>
      </c>
      <c r="M69" s="30" t="s">
        <v>510</v>
      </c>
      <c r="N69" s="30" t="s">
        <v>258</v>
      </c>
      <c r="O69" s="30" t="s">
        <v>68</v>
      </c>
      <c r="P69" s="30" t="s">
        <v>69</v>
      </c>
      <c r="Q69" s="30" t="s">
        <v>556</v>
      </c>
      <c r="R69" s="24" t="s">
        <v>732</v>
      </c>
      <c r="S69" s="30" t="s">
        <v>94</v>
      </c>
      <c r="T69" s="30" t="s">
        <v>523</v>
      </c>
      <c r="U69" s="30" t="s">
        <v>523</v>
      </c>
      <c r="V69" s="30" t="s">
        <v>87</v>
      </c>
      <c r="W69" s="30" t="s">
        <v>94</v>
      </c>
      <c r="X69" s="30" t="s">
        <v>94</v>
      </c>
      <c r="Y69" s="30" t="s">
        <v>94</v>
      </c>
      <c r="Z69" s="30" t="s">
        <v>94</v>
      </c>
      <c r="AA69" s="30" t="s">
        <v>94</v>
      </c>
      <c r="AB69" s="23">
        <v>44460</v>
      </c>
      <c r="AC69" s="22" t="s">
        <v>650</v>
      </c>
      <c r="AD69" s="30" t="s">
        <v>99</v>
      </c>
      <c r="AE69" s="30">
        <v>1</v>
      </c>
      <c r="AF69" s="22" t="s">
        <v>667</v>
      </c>
      <c r="AG69" s="22" t="s">
        <v>94</v>
      </c>
      <c r="AH69" s="30" t="s">
        <v>81</v>
      </c>
      <c r="AI69" s="30" t="s">
        <v>114</v>
      </c>
      <c r="AJ69" s="31" t="s">
        <v>94</v>
      </c>
      <c r="AK69" s="30" t="s">
        <v>66</v>
      </c>
      <c r="AL69" s="24" t="s">
        <v>561</v>
      </c>
      <c r="AM69" s="24" t="s">
        <v>94</v>
      </c>
      <c r="AN69" s="16" t="s">
        <v>73</v>
      </c>
      <c r="AO69" s="16">
        <v>25</v>
      </c>
      <c r="AP69" s="16" t="s">
        <v>73</v>
      </c>
      <c r="AQ69" s="16">
        <v>26.5</v>
      </c>
      <c r="AR69" s="24" t="s">
        <v>510</v>
      </c>
      <c r="AS69" s="23" t="s">
        <v>94</v>
      </c>
      <c r="AT69" s="28">
        <v>45257</v>
      </c>
      <c r="AU69" s="16">
        <f t="shared" si="6"/>
        <v>797</v>
      </c>
      <c r="AV69" s="16"/>
      <c r="AW69" s="16">
        <v>0</v>
      </c>
      <c r="AX69" s="16">
        <v>0</v>
      </c>
      <c r="AY69" s="16">
        <v>0</v>
      </c>
      <c r="AZ69" s="28">
        <v>45272</v>
      </c>
      <c r="BA69" s="16">
        <f t="shared" si="4"/>
        <v>812</v>
      </c>
      <c r="BB69" s="16" t="s">
        <v>73</v>
      </c>
      <c r="BC69" s="16" t="s">
        <v>87</v>
      </c>
      <c r="BD69" s="16" t="s">
        <v>86</v>
      </c>
      <c r="BE69" s="16" t="s">
        <v>94</v>
      </c>
      <c r="BF69" s="16" t="s">
        <v>94</v>
      </c>
      <c r="BG69" s="16" t="s">
        <v>94</v>
      </c>
      <c r="BH69" s="16" t="s">
        <v>94</v>
      </c>
      <c r="BI69" s="16" t="s">
        <v>94</v>
      </c>
      <c r="BJ69" s="16"/>
      <c r="BK69" s="29"/>
    </row>
    <row r="70" spans="1:63" ht="228.75">
      <c r="A70" s="16">
        <v>69</v>
      </c>
      <c r="B70" s="53" t="s">
        <v>733</v>
      </c>
      <c r="C70" s="54">
        <v>1</v>
      </c>
      <c r="D70" s="23">
        <v>44461</v>
      </c>
      <c r="E70" s="16" t="s">
        <v>61</v>
      </c>
      <c r="F70" s="16" t="s">
        <v>675</v>
      </c>
      <c r="G70" s="16" t="s">
        <v>63</v>
      </c>
      <c r="H70" s="16">
        <v>50</v>
      </c>
      <c r="I70" s="16">
        <v>0</v>
      </c>
      <c r="J70" s="30">
        <v>30</v>
      </c>
      <c r="K70" s="22" t="s">
        <v>510</v>
      </c>
      <c r="L70" s="30" t="s">
        <v>247</v>
      </c>
      <c r="M70" s="30" t="s">
        <v>510</v>
      </c>
      <c r="N70" s="30" t="s">
        <v>249</v>
      </c>
      <c r="O70" s="30" t="s">
        <v>68</v>
      </c>
      <c r="P70" s="30" t="s">
        <v>69</v>
      </c>
      <c r="Q70" s="30" t="s">
        <v>734</v>
      </c>
      <c r="R70" s="55" t="s">
        <v>735</v>
      </c>
      <c r="S70" s="30" t="s">
        <v>94</v>
      </c>
      <c r="T70" s="30" t="s">
        <v>523</v>
      </c>
      <c r="U70" s="30" t="s">
        <v>523</v>
      </c>
      <c r="V70" s="30" t="s">
        <v>73</v>
      </c>
      <c r="W70" s="30" t="s">
        <v>649</v>
      </c>
      <c r="X70" s="22" t="s">
        <v>581</v>
      </c>
      <c r="Y70" s="56">
        <v>4</v>
      </c>
      <c r="Z70" s="30" t="s">
        <v>73</v>
      </c>
      <c r="AA70" s="30" t="s">
        <v>582</v>
      </c>
      <c r="AB70" s="23">
        <v>44461</v>
      </c>
      <c r="AC70" s="22" t="s">
        <v>736</v>
      </c>
      <c r="AD70" s="30" t="s">
        <v>737</v>
      </c>
      <c r="AE70" s="30">
        <v>0</v>
      </c>
      <c r="AF70" s="22" t="s">
        <v>710</v>
      </c>
      <c r="AG70" s="22" t="s">
        <v>113</v>
      </c>
      <c r="AH70" s="30" t="s">
        <v>81</v>
      </c>
      <c r="AI70" s="30" t="s">
        <v>114</v>
      </c>
      <c r="AJ70" s="31" t="s">
        <v>652</v>
      </c>
      <c r="AK70" s="30" t="s">
        <v>66</v>
      </c>
      <c r="AL70" s="24" t="s">
        <v>210</v>
      </c>
      <c r="AM70" s="24" t="s">
        <v>135</v>
      </c>
      <c r="AN70" s="16" t="s">
        <v>738</v>
      </c>
      <c r="AO70" s="16" t="s">
        <v>94</v>
      </c>
      <c r="AP70" s="16" t="s">
        <v>87</v>
      </c>
      <c r="AQ70" s="16">
        <v>39.46</v>
      </c>
      <c r="AR70" s="24" t="s">
        <v>510</v>
      </c>
      <c r="AS70" s="23" t="s">
        <v>94</v>
      </c>
      <c r="AT70" s="28">
        <v>45267</v>
      </c>
      <c r="AU70" s="16">
        <f t="shared" si="6"/>
        <v>806</v>
      </c>
      <c r="AV70" s="16"/>
      <c r="AW70" s="16">
        <v>1</v>
      </c>
      <c r="AX70" s="16">
        <v>0</v>
      </c>
      <c r="AY70" s="16">
        <v>0</v>
      </c>
      <c r="AZ70" s="28">
        <v>45267</v>
      </c>
      <c r="BA70" s="16">
        <f t="shared" si="4"/>
        <v>806</v>
      </c>
      <c r="BB70" s="16" t="s">
        <v>73</v>
      </c>
      <c r="BC70" s="16" t="s">
        <v>73</v>
      </c>
      <c r="BD70" s="16" t="s">
        <v>86</v>
      </c>
      <c r="BE70" s="16" t="s">
        <v>94</v>
      </c>
      <c r="BF70" s="16" t="s">
        <v>94</v>
      </c>
      <c r="BG70" s="16" t="s">
        <v>94</v>
      </c>
      <c r="BH70" s="16" t="s">
        <v>94</v>
      </c>
      <c r="BI70" s="16" t="s">
        <v>94</v>
      </c>
      <c r="BJ70" s="16" t="s">
        <v>301</v>
      </c>
      <c r="BK70" s="29"/>
    </row>
    <row r="71" spans="1:63" ht="168.75">
      <c r="A71" s="16">
        <v>70</v>
      </c>
      <c r="B71" s="48" t="s">
        <v>739</v>
      </c>
      <c r="C71" s="49">
        <v>0</v>
      </c>
      <c r="D71" s="23">
        <v>44488</v>
      </c>
      <c r="E71" s="16" t="s">
        <v>61</v>
      </c>
      <c r="F71" s="16" t="s">
        <v>62</v>
      </c>
      <c r="G71" s="16" t="s">
        <v>63</v>
      </c>
      <c r="H71" s="16">
        <v>61</v>
      </c>
      <c r="I71" s="16" t="s">
        <v>91</v>
      </c>
      <c r="J71" s="30">
        <v>40</v>
      </c>
      <c r="K71" s="22" t="s">
        <v>510</v>
      </c>
      <c r="L71" s="30" t="s">
        <v>247</v>
      </c>
      <c r="M71" s="30" t="s">
        <v>740</v>
      </c>
      <c r="N71" s="30" t="s">
        <v>258</v>
      </c>
      <c r="O71" s="30" t="s">
        <v>68</v>
      </c>
      <c r="P71" s="30" t="s">
        <v>69</v>
      </c>
      <c r="Q71" s="30" t="s">
        <v>556</v>
      </c>
      <c r="R71" s="55" t="s">
        <v>741</v>
      </c>
      <c r="S71" s="30" t="s">
        <v>457</v>
      </c>
      <c r="T71" s="30" t="s">
        <v>523</v>
      </c>
      <c r="U71" s="30" t="s">
        <v>523</v>
      </c>
      <c r="V71" s="30" t="s">
        <v>73</v>
      </c>
      <c r="W71" s="30" t="s">
        <v>742</v>
      </c>
      <c r="X71" s="22" t="s">
        <v>743</v>
      </c>
      <c r="Y71" s="56">
        <v>27</v>
      </c>
      <c r="Z71" s="30" t="s">
        <v>73</v>
      </c>
      <c r="AA71" s="30" t="s">
        <v>582</v>
      </c>
      <c r="AB71" s="23">
        <v>44488</v>
      </c>
      <c r="AC71" s="22" t="s">
        <v>744</v>
      </c>
      <c r="AD71" s="30" t="s">
        <v>99</v>
      </c>
      <c r="AE71" s="30">
        <v>1</v>
      </c>
      <c r="AF71" s="22" t="s">
        <v>667</v>
      </c>
      <c r="AG71" s="22" t="s">
        <v>94</v>
      </c>
      <c r="AH71" s="30" t="s">
        <v>81</v>
      </c>
      <c r="AI71" s="30" t="s">
        <v>682</v>
      </c>
      <c r="AJ71" s="31" t="s">
        <v>635</v>
      </c>
      <c r="AK71" s="30" t="s">
        <v>66</v>
      </c>
      <c r="AL71" s="24" t="s">
        <v>561</v>
      </c>
      <c r="AM71" s="24" t="s">
        <v>94</v>
      </c>
      <c r="AN71" s="16" t="s">
        <v>745</v>
      </c>
      <c r="AO71" s="16" t="s">
        <v>94</v>
      </c>
      <c r="AP71" s="16" t="s">
        <v>746</v>
      </c>
      <c r="AQ71" s="16">
        <v>25.83</v>
      </c>
      <c r="AR71" s="24" t="s">
        <v>510</v>
      </c>
      <c r="AS71" s="23" t="s">
        <v>94</v>
      </c>
      <c r="AT71" s="28">
        <v>45131</v>
      </c>
      <c r="AU71" s="16">
        <f t="shared" si="6"/>
        <v>643</v>
      </c>
      <c r="AV71" s="16"/>
      <c r="AW71" s="16">
        <v>0</v>
      </c>
      <c r="AX71" s="16">
        <v>0</v>
      </c>
      <c r="AY71" s="16">
        <v>0</v>
      </c>
      <c r="AZ71" s="28">
        <v>45131</v>
      </c>
      <c r="BA71" s="16">
        <f t="shared" si="4"/>
        <v>643</v>
      </c>
      <c r="BB71" s="16" t="s">
        <v>73</v>
      </c>
      <c r="BC71" s="16" t="s">
        <v>87</v>
      </c>
      <c r="BD71" s="16" t="s">
        <v>87</v>
      </c>
      <c r="BE71" s="16" t="s">
        <v>94</v>
      </c>
      <c r="BF71" s="16" t="s">
        <v>94</v>
      </c>
      <c r="BG71" s="16" t="s">
        <v>94</v>
      </c>
      <c r="BH71" s="16" t="s">
        <v>94</v>
      </c>
      <c r="BI71" s="16" t="s">
        <v>94</v>
      </c>
      <c r="BJ71" s="16"/>
      <c r="BK71" s="29"/>
    </row>
    <row r="72" spans="1:63" ht="144.75">
      <c r="A72" s="16">
        <v>71</v>
      </c>
      <c r="B72" s="48" t="s">
        <v>747</v>
      </c>
      <c r="C72" s="49">
        <v>1</v>
      </c>
      <c r="D72" s="23">
        <v>44495</v>
      </c>
      <c r="E72" s="16" t="s">
        <v>61</v>
      </c>
      <c r="F72" s="16" t="s">
        <v>62</v>
      </c>
      <c r="G72" s="16" t="s">
        <v>63</v>
      </c>
      <c r="H72" s="16">
        <v>48</v>
      </c>
      <c r="I72" s="16" t="s">
        <v>91</v>
      </c>
      <c r="J72" s="30">
        <v>28</v>
      </c>
      <c r="K72" s="22" t="s">
        <v>510</v>
      </c>
      <c r="L72" s="30" t="s">
        <v>65</v>
      </c>
      <c r="M72" s="30" t="s">
        <v>510</v>
      </c>
      <c r="N72" s="30" t="s">
        <v>67</v>
      </c>
      <c r="O72" s="30" t="s">
        <v>68</v>
      </c>
      <c r="P72" s="30" t="s">
        <v>69</v>
      </c>
      <c r="Q72" s="30" t="s">
        <v>689</v>
      </c>
      <c r="R72" s="55" t="s">
        <v>748</v>
      </c>
      <c r="S72" s="30" t="s">
        <v>94</v>
      </c>
      <c r="T72" s="30" t="s">
        <v>523</v>
      </c>
      <c r="U72" s="30" t="s">
        <v>523</v>
      </c>
      <c r="V72" s="30" t="s">
        <v>73</v>
      </c>
      <c r="W72" s="57" t="s">
        <v>649</v>
      </c>
      <c r="X72" s="22" t="s">
        <v>749</v>
      </c>
      <c r="Y72" s="30" t="s">
        <v>750</v>
      </c>
      <c r="Z72" s="30" t="s">
        <v>750</v>
      </c>
      <c r="AA72" s="30" t="s">
        <v>582</v>
      </c>
      <c r="AB72" s="23">
        <v>44495</v>
      </c>
      <c r="AC72" s="22" t="s">
        <v>751</v>
      </c>
      <c r="AD72" s="30" t="s">
        <v>752</v>
      </c>
      <c r="AE72" s="30">
        <v>0</v>
      </c>
      <c r="AF72" s="22" t="s">
        <v>640</v>
      </c>
      <c r="AG72" s="22" t="s">
        <v>753</v>
      </c>
      <c r="AH72" s="30" t="s">
        <v>587</v>
      </c>
      <c r="AI72" s="30" t="s">
        <v>642</v>
      </c>
      <c r="AJ72" s="31" t="s">
        <v>754</v>
      </c>
      <c r="AK72" s="30" t="s">
        <v>587</v>
      </c>
      <c r="AL72" s="24" t="s">
        <v>644</v>
      </c>
      <c r="AM72" s="24" t="s">
        <v>755</v>
      </c>
      <c r="AN72" s="16" t="s">
        <v>745</v>
      </c>
      <c r="AO72" s="16" t="s">
        <v>94</v>
      </c>
      <c r="AP72" s="16" t="s">
        <v>87</v>
      </c>
      <c r="AQ72" s="16">
        <v>26.62</v>
      </c>
      <c r="AR72" s="24" t="s">
        <v>510</v>
      </c>
      <c r="AS72" s="23">
        <v>44546</v>
      </c>
      <c r="AT72" s="28">
        <v>44580</v>
      </c>
      <c r="AU72" s="16">
        <f t="shared" si="6"/>
        <v>85</v>
      </c>
      <c r="AV72" s="16"/>
      <c r="AW72" s="16">
        <v>1</v>
      </c>
      <c r="AX72" s="16">
        <v>2</v>
      </c>
      <c r="AY72" s="16">
        <v>0</v>
      </c>
      <c r="AZ72" s="28">
        <v>44637</v>
      </c>
      <c r="BA72" s="16">
        <f t="shared" si="4"/>
        <v>142</v>
      </c>
      <c r="BB72" s="16" t="s">
        <v>73</v>
      </c>
      <c r="BC72" s="16" t="s">
        <v>73</v>
      </c>
      <c r="BD72" s="16" t="s">
        <v>87</v>
      </c>
      <c r="BE72" s="16" t="s">
        <v>94</v>
      </c>
      <c r="BF72" s="16" t="s">
        <v>94</v>
      </c>
      <c r="BG72" s="16" t="s">
        <v>94</v>
      </c>
      <c r="BH72" s="16" t="s">
        <v>94</v>
      </c>
      <c r="BI72" s="16" t="s">
        <v>94</v>
      </c>
      <c r="BJ72" s="16"/>
      <c r="BK72" s="29"/>
    </row>
    <row r="73" spans="1:63" ht="348.75">
      <c r="A73" s="16">
        <v>72</v>
      </c>
      <c r="B73" s="48" t="s">
        <v>756</v>
      </c>
      <c r="C73" s="49">
        <v>1</v>
      </c>
      <c r="D73" s="23">
        <v>44496</v>
      </c>
      <c r="E73" s="16" t="s">
        <v>61</v>
      </c>
      <c r="F73" s="16" t="s">
        <v>62</v>
      </c>
      <c r="G73" s="16" t="s">
        <v>90</v>
      </c>
      <c r="H73" s="16">
        <v>73</v>
      </c>
      <c r="I73" s="16" t="s">
        <v>91</v>
      </c>
      <c r="J73" s="30">
        <v>27</v>
      </c>
      <c r="K73" s="22" t="s">
        <v>510</v>
      </c>
      <c r="L73" s="30" t="s">
        <v>65</v>
      </c>
      <c r="M73" s="30" t="s">
        <v>510</v>
      </c>
      <c r="N73" s="30" t="s">
        <v>67</v>
      </c>
      <c r="O73" s="30" t="s">
        <v>68</v>
      </c>
      <c r="P73" s="30" t="s">
        <v>69</v>
      </c>
      <c r="Q73" s="30" t="s">
        <v>556</v>
      </c>
      <c r="R73" s="55" t="s">
        <v>757</v>
      </c>
      <c r="S73" s="30" t="s">
        <v>94</v>
      </c>
      <c r="T73" s="30" t="s">
        <v>523</v>
      </c>
      <c r="U73" s="30" t="s">
        <v>523</v>
      </c>
      <c r="V73" s="30" t="s">
        <v>73</v>
      </c>
      <c r="W73" s="58" t="s">
        <v>758</v>
      </c>
      <c r="X73" s="22" t="s">
        <v>749</v>
      </c>
      <c r="Y73" s="30" t="s">
        <v>750</v>
      </c>
      <c r="Z73" s="30" t="s">
        <v>750</v>
      </c>
      <c r="AA73" s="30" t="s">
        <v>582</v>
      </c>
      <c r="AB73" s="23">
        <v>44496</v>
      </c>
      <c r="AC73" s="22" t="s">
        <v>759</v>
      </c>
      <c r="AD73" s="30" t="s">
        <v>99</v>
      </c>
      <c r="AE73" s="30">
        <v>1</v>
      </c>
      <c r="AF73" s="22" t="s">
        <v>667</v>
      </c>
      <c r="AG73" s="22" t="s">
        <v>94</v>
      </c>
      <c r="AH73" s="30" t="s">
        <v>81</v>
      </c>
      <c r="AI73" s="30" t="s">
        <v>682</v>
      </c>
      <c r="AJ73" s="31" t="s">
        <v>615</v>
      </c>
      <c r="AK73" s="30" t="s">
        <v>66</v>
      </c>
      <c r="AL73" s="24" t="s">
        <v>561</v>
      </c>
      <c r="AM73" s="24" t="s">
        <v>94</v>
      </c>
      <c r="AN73" s="16" t="s">
        <v>73</v>
      </c>
      <c r="AO73" s="16">
        <v>40</v>
      </c>
      <c r="AP73" s="16" t="s">
        <v>87</v>
      </c>
      <c r="AQ73" s="16">
        <v>34.93</v>
      </c>
      <c r="AR73" s="24" t="s">
        <v>510</v>
      </c>
      <c r="AS73" s="23" t="s">
        <v>94</v>
      </c>
      <c r="AT73" s="28">
        <v>45293</v>
      </c>
      <c r="AU73" s="16">
        <f t="shared" si="6"/>
        <v>797</v>
      </c>
      <c r="AV73" s="16"/>
      <c r="AW73" s="16">
        <v>0</v>
      </c>
      <c r="AX73" s="16">
        <v>0</v>
      </c>
      <c r="AY73" s="16">
        <v>0</v>
      </c>
      <c r="AZ73" s="28">
        <v>45293</v>
      </c>
      <c r="BA73" s="16">
        <f t="shared" si="4"/>
        <v>797</v>
      </c>
      <c r="BB73" s="16" t="s">
        <v>73</v>
      </c>
      <c r="BC73" s="16" t="s">
        <v>87</v>
      </c>
      <c r="BD73" s="16" t="s">
        <v>87</v>
      </c>
      <c r="BE73" s="16" t="s">
        <v>94</v>
      </c>
      <c r="BF73" s="16" t="s">
        <v>94</v>
      </c>
      <c r="BG73" s="16" t="s">
        <v>94</v>
      </c>
      <c r="BH73" s="16" t="s">
        <v>94</v>
      </c>
      <c r="BI73" s="16" t="s">
        <v>94</v>
      </c>
      <c r="BJ73" s="16"/>
      <c r="BK73" s="29"/>
    </row>
    <row r="74" spans="1:63" ht="288.75">
      <c r="A74" s="16">
        <v>73</v>
      </c>
      <c r="B74" s="48" t="s">
        <v>760</v>
      </c>
      <c r="C74" s="49">
        <v>1</v>
      </c>
      <c r="D74" s="23">
        <v>44496</v>
      </c>
      <c r="E74" s="16" t="s">
        <v>61</v>
      </c>
      <c r="F74" s="16" t="s">
        <v>337</v>
      </c>
      <c r="G74" s="16" t="s">
        <v>63</v>
      </c>
      <c r="H74" s="16">
        <v>76</v>
      </c>
      <c r="I74" s="16">
        <v>0</v>
      </c>
      <c r="J74" s="30">
        <v>35</v>
      </c>
      <c r="K74" s="22" t="s">
        <v>510</v>
      </c>
      <c r="L74" s="30" t="s">
        <v>247</v>
      </c>
      <c r="M74" s="30" t="s">
        <v>761</v>
      </c>
      <c r="N74" s="30" t="s">
        <v>317</v>
      </c>
      <c r="O74" s="30" t="s">
        <v>68</v>
      </c>
      <c r="P74" s="30" t="s">
        <v>69</v>
      </c>
      <c r="Q74" s="30" t="s">
        <v>556</v>
      </c>
      <c r="R74" s="55" t="s">
        <v>762</v>
      </c>
      <c r="S74" s="30" t="s">
        <v>94</v>
      </c>
      <c r="T74" s="30" t="s">
        <v>523</v>
      </c>
      <c r="U74" s="30" t="s">
        <v>523</v>
      </c>
      <c r="V74" s="30" t="s">
        <v>73</v>
      </c>
      <c r="W74" s="30" t="s">
        <v>697</v>
      </c>
      <c r="X74" s="30" t="s">
        <v>581</v>
      </c>
      <c r="Y74" s="56">
        <v>3</v>
      </c>
      <c r="Z74" s="30" t="s">
        <v>73</v>
      </c>
      <c r="AA74" s="30" t="s">
        <v>582</v>
      </c>
      <c r="AB74" s="23">
        <v>44496</v>
      </c>
      <c r="AC74" s="22" t="s">
        <v>763</v>
      </c>
      <c r="AD74" s="30" t="s">
        <v>185</v>
      </c>
      <c r="AE74" s="30">
        <v>0</v>
      </c>
      <c r="AF74" s="22" t="s">
        <v>691</v>
      </c>
      <c r="AG74" s="22" t="s">
        <v>764</v>
      </c>
      <c r="AH74" s="30" t="s">
        <v>587</v>
      </c>
      <c r="AI74" s="30" t="s">
        <v>682</v>
      </c>
      <c r="AJ74" s="31" t="s">
        <v>765</v>
      </c>
      <c r="AK74" s="30" t="s">
        <v>587</v>
      </c>
      <c r="AL74" s="24" t="s">
        <v>587</v>
      </c>
      <c r="AM74" s="24" t="s">
        <v>84</v>
      </c>
      <c r="AN74" s="16" t="s">
        <v>745</v>
      </c>
      <c r="AO74" s="16" t="s">
        <v>94</v>
      </c>
      <c r="AP74" s="16" t="s">
        <v>746</v>
      </c>
      <c r="AQ74" s="16">
        <v>24.95</v>
      </c>
      <c r="AR74" s="24" t="s">
        <v>510</v>
      </c>
      <c r="AS74" s="23" t="s">
        <v>94</v>
      </c>
      <c r="AT74" s="28">
        <v>45286</v>
      </c>
      <c r="AU74" s="16">
        <f t="shared" si="6"/>
        <v>790</v>
      </c>
      <c r="AV74" s="16"/>
      <c r="AW74" s="16">
        <v>0</v>
      </c>
      <c r="AX74" s="16">
        <v>0</v>
      </c>
      <c r="AY74" s="16">
        <v>0</v>
      </c>
      <c r="AZ74" s="28">
        <v>45295</v>
      </c>
      <c r="BA74" s="16">
        <f t="shared" si="4"/>
        <v>799</v>
      </c>
      <c r="BB74" s="16" t="s">
        <v>73</v>
      </c>
      <c r="BC74" s="16" t="s">
        <v>73</v>
      </c>
      <c r="BD74" s="16" t="s">
        <v>87</v>
      </c>
      <c r="BE74" s="16" t="s">
        <v>94</v>
      </c>
      <c r="BF74" s="16" t="s">
        <v>654</v>
      </c>
      <c r="BG74" s="16" t="s">
        <v>655</v>
      </c>
      <c r="BH74" s="16" t="s">
        <v>656</v>
      </c>
      <c r="BI74" s="16" t="s">
        <v>657</v>
      </c>
      <c r="BJ74" s="16"/>
      <c r="BK74" s="29"/>
    </row>
    <row r="75" spans="1:63" ht="72">
      <c r="A75" s="16">
        <v>74</v>
      </c>
      <c r="B75" s="48" t="s">
        <v>766</v>
      </c>
      <c r="C75" s="49">
        <v>1</v>
      </c>
      <c r="D75" s="23">
        <v>44475</v>
      </c>
      <c r="E75" s="16" t="s">
        <v>61</v>
      </c>
      <c r="F75" s="16" t="s">
        <v>62</v>
      </c>
      <c r="G75" s="16" t="s">
        <v>63</v>
      </c>
      <c r="H75" s="16">
        <v>60</v>
      </c>
      <c r="I75" s="16">
        <v>0</v>
      </c>
      <c r="J75" s="30">
        <v>35</v>
      </c>
      <c r="K75" s="22" t="s">
        <v>510</v>
      </c>
      <c r="L75" s="30" t="s">
        <v>65</v>
      </c>
      <c r="M75" s="30" t="s">
        <v>510</v>
      </c>
      <c r="N75" s="30" t="s">
        <v>67</v>
      </c>
      <c r="O75" s="30" t="s">
        <v>68</v>
      </c>
      <c r="P75" s="30" t="s">
        <v>69</v>
      </c>
      <c r="Q75" s="30" t="s">
        <v>767</v>
      </c>
      <c r="R75" s="55" t="s">
        <v>471</v>
      </c>
      <c r="S75" s="30"/>
      <c r="T75" s="30" t="s">
        <v>523</v>
      </c>
      <c r="U75" s="30" t="s">
        <v>523</v>
      </c>
      <c r="V75" s="30" t="s">
        <v>73</v>
      </c>
      <c r="W75" s="30" t="s">
        <v>768</v>
      </c>
      <c r="X75" s="30" t="s">
        <v>769</v>
      </c>
      <c r="Y75" s="56">
        <v>4</v>
      </c>
      <c r="Z75" s="30" t="s">
        <v>73</v>
      </c>
      <c r="AA75" s="30" t="s">
        <v>471</v>
      </c>
      <c r="AB75" s="23">
        <v>44475</v>
      </c>
      <c r="AC75" s="22" t="s">
        <v>736</v>
      </c>
      <c r="AD75" s="30" t="s">
        <v>163</v>
      </c>
      <c r="AE75" s="30">
        <v>1</v>
      </c>
      <c r="AF75" s="22" t="s">
        <v>770</v>
      </c>
      <c r="AG75" s="22" t="s">
        <v>622</v>
      </c>
      <c r="AH75" s="30" t="s">
        <v>81</v>
      </c>
      <c r="AI75" s="30" t="s">
        <v>114</v>
      </c>
      <c r="AJ75" s="31" t="s">
        <v>771</v>
      </c>
      <c r="AK75" s="30" t="s">
        <v>66</v>
      </c>
      <c r="AL75" s="24" t="s">
        <v>426</v>
      </c>
      <c r="AM75" s="24" t="s">
        <v>507</v>
      </c>
      <c r="AN75" s="16" t="s">
        <v>745</v>
      </c>
      <c r="AO75" s="16" t="s">
        <v>94</v>
      </c>
      <c r="AP75" s="16" t="s">
        <v>772</v>
      </c>
      <c r="AQ75" s="16">
        <v>27.89</v>
      </c>
      <c r="AR75" s="24" t="s">
        <v>85</v>
      </c>
      <c r="AS75" s="23">
        <v>43879</v>
      </c>
      <c r="AT75" s="27">
        <v>45194</v>
      </c>
      <c r="AU75" s="16">
        <f t="shared" si="6"/>
        <v>719</v>
      </c>
      <c r="AV75" s="16"/>
      <c r="AW75" s="16">
        <v>0.29908675799086698</v>
      </c>
      <c r="AX75" s="16">
        <v>0.40981735159817401</v>
      </c>
      <c r="AY75" s="16">
        <v>0</v>
      </c>
      <c r="AZ75" s="28">
        <v>45251</v>
      </c>
      <c r="BA75" s="16">
        <f t="shared" si="4"/>
        <v>776</v>
      </c>
      <c r="BB75" s="16" t="s">
        <v>73</v>
      </c>
      <c r="BC75" s="16" t="s">
        <v>87</v>
      </c>
      <c r="BD75" s="16" t="s">
        <v>87</v>
      </c>
      <c r="BE75" s="16" t="s">
        <v>94</v>
      </c>
      <c r="BF75" s="16" t="s">
        <v>654</v>
      </c>
      <c r="BG75" s="16" t="s">
        <v>655</v>
      </c>
      <c r="BH75" s="16" t="s">
        <v>656</v>
      </c>
      <c r="BI75" s="16" t="s">
        <v>657</v>
      </c>
      <c r="BJ75" s="16"/>
      <c r="BK75" s="29"/>
    </row>
    <row r="76" spans="1:63" ht="409.5">
      <c r="A76" s="16">
        <v>75</v>
      </c>
      <c r="B76" s="59" t="s">
        <v>773</v>
      </c>
      <c r="C76" s="60">
        <v>1</v>
      </c>
      <c r="D76" s="61">
        <v>44620</v>
      </c>
      <c r="E76" s="16"/>
      <c r="F76" s="16" t="s">
        <v>337</v>
      </c>
      <c r="G76" s="16" t="s">
        <v>63</v>
      </c>
      <c r="H76" s="16">
        <v>77</v>
      </c>
      <c r="I76" s="16">
        <v>0</v>
      </c>
      <c r="J76" s="30">
        <v>31.8</v>
      </c>
      <c r="K76" s="22" t="s">
        <v>510</v>
      </c>
      <c r="L76" s="30" t="s">
        <v>65</v>
      </c>
      <c r="M76" s="30" t="s">
        <v>510</v>
      </c>
      <c r="N76" s="30" t="s">
        <v>774</v>
      </c>
      <c r="O76" s="30" t="s">
        <v>775</v>
      </c>
      <c r="P76" s="30" t="s">
        <v>776</v>
      </c>
      <c r="Q76" s="30" t="s">
        <v>777</v>
      </c>
      <c r="R76" s="55" t="s">
        <v>778</v>
      </c>
      <c r="S76" s="30"/>
      <c r="T76" s="30"/>
      <c r="U76" s="30"/>
      <c r="V76" s="30" t="s">
        <v>85</v>
      </c>
      <c r="W76" s="30" t="s">
        <v>779</v>
      </c>
      <c r="X76" s="30" t="s">
        <v>581</v>
      </c>
      <c r="Y76" s="56">
        <v>2</v>
      </c>
      <c r="Z76" s="30" t="s">
        <v>85</v>
      </c>
      <c r="AA76" s="22" t="s">
        <v>780</v>
      </c>
      <c r="AB76" s="23">
        <v>44620</v>
      </c>
      <c r="AC76" s="22" t="s">
        <v>558</v>
      </c>
      <c r="AD76" s="30" t="s">
        <v>781</v>
      </c>
      <c r="AE76" s="30">
        <v>0</v>
      </c>
      <c r="AF76" s="22" t="s">
        <v>640</v>
      </c>
      <c r="AG76" s="22" t="s">
        <v>782</v>
      </c>
      <c r="AH76" s="30" t="s">
        <v>188</v>
      </c>
      <c r="AI76" s="30" t="s">
        <v>102</v>
      </c>
      <c r="AJ76" s="31" t="s">
        <v>783</v>
      </c>
      <c r="AK76" s="30" t="s">
        <v>66</v>
      </c>
      <c r="AL76" s="24" t="s">
        <v>784</v>
      </c>
      <c r="AM76" s="24" t="s">
        <v>84</v>
      </c>
      <c r="AN76" s="16" t="s">
        <v>85</v>
      </c>
      <c r="AO76" s="16">
        <v>48</v>
      </c>
      <c r="AP76" s="16" t="s">
        <v>87</v>
      </c>
      <c r="AQ76" s="16">
        <v>26.19</v>
      </c>
      <c r="AR76" s="24" t="s">
        <v>85</v>
      </c>
      <c r="AS76" s="23">
        <v>44757</v>
      </c>
      <c r="AT76" s="27">
        <v>45145</v>
      </c>
      <c r="AU76" s="16">
        <f t="shared" si="6"/>
        <v>525</v>
      </c>
      <c r="AV76" s="16"/>
      <c r="AW76" s="16"/>
      <c r="AX76" s="16"/>
      <c r="AY76" s="16" t="s">
        <v>85</v>
      </c>
      <c r="AZ76" s="23">
        <v>45165</v>
      </c>
      <c r="BA76" s="16">
        <f t="shared" si="4"/>
        <v>545</v>
      </c>
      <c r="BB76" s="16" t="s">
        <v>85</v>
      </c>
      <c r="BC76" s="16" t="s">
        <v>85</v>
      </c>
      <c r="BD76" s="16" t="s">
        <v>86</v>
      </c>
      <c r="BE76" s="16" t="s">
        <v>94</v>
      </c>
      <c r="BF76" s="16" t="s">
        <v>94</v>
      </c>
      <c r="BG76" s="16" t="s">
        <v>94</v>
      </c>
      <c r="BH76" s="16" t="s">
        <v>94</v>
      </c>
      <c r="BI76" s="16" t="s">
        <v>94</v>
      </c>
      <c r="BJ76" s="16"/>
      <c r="BK76" s="29"/>
    </row>
    <row r="77" spans="1:63" ht="72">
      <c r="A77" s="16">
        <v>76</v>
      </c>
      <c r="B77" s="16" t="s">
        <v>785</v>
      </c>
      <c r="C77" s="60">
        <v>1</v>
      </c>
      <c r="D77" s="23">
        <v>44599</v>
      </c>
      <c r="E77" s="16" t="s">
        <v>786</v>
      </c>
      <c r="F77" s="16" t="s">
        <v>787</v>
      </c>
      <c r="G77" s="16" t="s">
        <v>63</v>
      </c>
      <c r="H77" s="16">
        <v>74</v>
      </c>
      <c r="I77" s="16">
        <v>0</v>
      </c>
      <c r="J77" s="30">
        <v>33.799999999999997</v>
      </c>
      <c r="K77" s="22" t="s">
        <v>510</v>
      </c>
      <c r="L77" s="30" t="s">
        <v>65</v>
      </c>
      <c r="M77" s="30" t="s">
        <v>66</v>
      </c>
      <c r="N77" s="30" t="s">
        <v>453</v>
      </c>
      <c r="O77" s="30" t="s">
        <v>292</v>
      </c>
      <c r="P77" s="30" t="s">
        <v>143</v>
      </c>
      <c r="Q77" s="30" t="s">
        <v>788</v>
      </c>
      <c r="R77" s="55" t="s">
        <v>789</v>
      </c>
      <c r="S77" s="30" t="s">
        <v>94</v>
      </c>
      <c r="T77" s="30"/>
      <c r="U77" s="30"/>
      <c r="V77" s="30" t="s">
        <v>85</v>
      </c>
      <c r="W77" s="30" t="s">
        <v>790</v>
      </c>
      <c r="X77" s="30" t="s">
        <v>791</v>
      </c>
      <c r="Y77" s="56">
        <v>4</v>
      </c>
      <c r="Z77" s="30" t="s">
        <v>85</v>
      </c>
      <c r="AA77" s="30" t="s">
        <v>792</v>
      </c>
      <c r="AB77" s="23">
        <v>44629</v>
      </c>
      <c r="AC77" s="22" t="s">
        <v>793</v>
      </c>
      <c r="AD77" s="30" t="s">
        <v>794</v>
      </c>
      <c r="AE77" s="30"/>
      <c r="AF77" s="22" t="s">
        <v>795</v>
      </c>
      <c r="AG77" s="22" t="s">
        <v>94</v>
      </c>
      <c r="AH77" s="30" t="s">
        <v>94</v>
      </c>
      <c r="AI77" s="30" t="s">
        <v>94</v>
      </c>
      <c r="AJ77" s="31" t="s">
        <v>796</v>
      </c>
      <c r="AK77" s="30" t="s">
        <v>66</v>
      </c>
      <c r="AL77" s="24" t="s">
        <v>66</v>
      </c>
      <c r="AM77" s="24" t="s">
        <v>66</v>
      </c>
      <c r="AN77" s="16" t="s">
        <v>797</v>
      </c>
      <c r="AO77" s="16">
        <v>20</v>
      </c>
      <c r="AP77" s="16" t="s">
        <v>86</v>
      </c>
      <c r="AQ77" s="16">
        <v>25.5</v>
      </c>
      <c r="AR77" s="24" t="s">
        <v>86</v>
      </c>
      <c r="AS77" s="23" t="s">
        <v>94</v>
      </c>
      <c r="AT77" s="27">
        <v>45020</v>
      </c>
      <c r="AU77" s="29">
        <f t="shared" si="6"/>
        <v>391</v>
      </c>
      <c r="AV77" s="29"/>
      <c r="AW77" s="16">
        <v>1</v>
      </c>
      <c r="AX77" s="16">
        <v>0</v>
      </c>
      <c r="AY77" s="16" t="s">
        <v>86</v>
      </c>
      <c r="AZ77" s="23">
        <v>45294</v>
      </c>
      <c r="BA77" s="29">
        <f t="shared" si="4"/>
        <v>665</v>
      </c>
      <c r="BB77" s="16" t="s">
        <v>85</v>
      </c>
      <c r="BC77" s="16" t="s">
        <v>85</v>
      </c>
      <c r="BD77" s="16" t="s">
        <v>86</v>
      </c>
      <c r="BE77" s="16" t="s">
        <v>94</v>
      </c>
      <c r="BF77" s="16" t="s">
        <v>94</v>
      </c>
      <c r="BG77" s="16" t="s">
        <v>94</v>
      </c>
      <c r="BH77" s="16" t="s">
        <v>94</v>
      </c>
      <c r="BI77" s="16" t="s">
        <v>94</v>
      </c>
      <c r="BJ77" s="16" t="s">
        <v>798</v>
      </c>
      <c r="BK77" s="16"/>
    </row>
    <row r="78" spans="1:63" ht="409.6">
      <c r="A78" s="16">
        <v>77</v>
      </c>
      <c r="B78" s="16" t="s">
        <v>799</v>
      </c>
      <c r="C78" s="60">
        <v>1</v>
      </c>
      <c r="D78" s="62">
        <v>44687</v>
      </c>
      <c r="E78" s="16" t="s">
        <v>800</v>
      </c>
      <c r="F78" s="16" t="s">
        <v>787</v>
      </c>
      <c r="G78" s="16" t="s">
        <v>90</v>
      </c>
      <c r="H78" s="16">
        <v>63</v>
      </c>
      <c r="I78" s="16">
        <v>0</v>
      </c>
      <c r="J78" s="30">
        <v>32.9</v>
      </c>
      <c r="K78" s="22" t="s">
        <v>66</v>
      </c>
      <c r="L78" s="30" t="s">
        <v>65</v>
      </c>
      <c r="M78" s="30" t="s">
        <v>66</v>
      </c>
      <c r="N78" s="30" t="s">
        <v>67</v>
      </c>
      <c r="O78" s="30" t="s">
        <v>292</v>
      </c>
      <c r="P78" s="30" t="s">
        <v>143</v>
      </c>
      <c r="Q78" s="30" t="s">
        <v>801</v>
      </c>
      <c r="R78" s="22" t="s">
        <v>802</v>
      </c>
      <c r="S78" s="30" t="s">
        <v>94</v>
      </c>
      <c r="U78" s="30"/>
      <c r="V78" s="30" t="s">
        <v>85</v>
      </c>
      <c r="W78" s="30" t="s">
        <v>803</v>
      </c>
      <c r="X78" s="30" t="s">
        <v>96</v>
      </c>
      <c r="Y78" s="56">
        <v>3</v>
      </c>
      <c r="Z78" s="30" t="s">
        <v>85</v>
      </c>
      <c r="AA78" s="55" t="s">
        <v>804</v>
      </c>
      <c r="AB78" s="23">
        <v>44687</v>
      </c>
      <c r="AC78" s="22" t="s">
        <v>793</v>
      </c>
      <c r="AD78" s="30" t="s">
        <v>805</v>
      </c>
      <c r="AE78" s="30"/>
      <c r="AF78" s="22" t="s">
        <v>795</v>
      </c>
      <c r="AG78" s="22" t="s">
        <v>94</v>
      </c>
      <c r="AH78" s="30" t="s">
        <v>94</v>
      </c>
      <c r="AI78" s="30" t="s">
        <v>94</v>
      </c>
      <c r="AJ78" s="30" t="s">
        <v>66</v>
      </c>
      <c r="AK78" s="30" t="s">
        <v>94</v>
      </c>
      <c r="AL78" s="30" t="s">
        <v>94</v>
      </c>
      <c r="AM78" s="30" t="s">
        <v>94</v>
      </c>
      <c r="AN78" s="16" t="s">
        <v>85</v>
      </c>
      <c r="AO78" s="16">
        <v>1</v>
      </c>
      <c r="AP78" s="16" t="s">
        <v>85</v>
      </c>
      <c r="AQ78" s="16">
        <v>28.49</v>
      </c>
      <c r="AR78" s="24" t="s">
        <v>86</v>
      </c>
      <c r="AS78" s="23" t="s">
        <v>94</v>
      </c>
      <c r="AT78" s="27">
        <v>45187</v>
      </c>
      <c r="AU78" s="29">
        <f t="shared" si="6"/>
        <v>500</v>
      </c>
      <c r="AV78" s="29"/>
      <c r="AW78" s="16">
        <v>1</v>
      </c>
      <c r="AX78" s="16">
        <v>0</v>
      </c>
      <c r="AY78" s="16" t="s">
        <v>86</v>
      </c>
      <c r="AZ78" s="23">
        <v>45296</v>
      </c>
      <c r="BA78" s="29">
        <f t="shared" si="4"/>
        <v>609</v>
      </c>
      <c r="BB78" s="16" t="s">
        <v>85</v>
      </c>
      <c r="BC78" s="16" t="s">
        <v>85</v>
      </c>
      <c r="BD78" s="16" t="s">
        <v>86</v>
      </c>
      <c r="BE78" s="16" t="s">
        <v>94</v>
      </c>
      <c r="BF78" s="16" t="s">
        <v>94</v>
      </c>
      <c r="BG78" s="16" t="s">
        <v>94</v>
      </c>
      <c r="BH78" s="16" t="s">
        <v>94</v>
      </c>
      <c r="BI78" s="16" t="s">
        <v>94</v>
      </c>
      <c r="BJ78" s="16"/>
      <c r="BK78" s="16"/>
    </row>
    <row r="79" spans="1:63" ht="192">
      <c r="A79" s="16">
        <v>78</v>
      </c>
      <c r="B79" s="16" t="s">
        <v>806</v>
      </c>
      <c r="C79" s="60">
        <v>1</v>
      </c>
      <c r="D79" s="62">
        <v>44733</v>
      </c>
      <c r="E79" s="16" t="s">
        <v>800</v>
      </c>
      <c r="F79" s="16" t="s">
        <v>787</v>
      </c>
      <c r="G79" s="16" t="s">
        <v>90</v>
      </c>
      <c r="H79" s="16">
        <v>67</v>
      </c>
      <c r="I79" s="16">
        <v>0</v>
      </c>
      <c r="J79" s="30">
        <v>39</v>
      </c>
      <c r="K79" s="22" t="s">
        <v>66</v>
      </c>
      <c r="L79" s="30" t="s">
        <v>807</v>
      </c>
      <c r="M79" s="30" t="s">
        <v>66</v>
      </c>
      <c r="N79" s="30" t="s">
        <v>67</v>
      </c>
      <c r="O79" s="30" t="s">
        <v>292</v>
      </c>
      <c r="P79" s="30" t="s">
        <v>143</v>
      </c>
      <c r="Q79" s="30" t="s">
        <v>808</v>
      </c>
      <c r="R79" s="55"/>
      <c r="S79" s="30"/>
      <c r="T79" s="30"/>
      <c r="U79" s="30"/>
      <c r="V79" s="30" t="s">
        <v>85</v>
      </c>
      <c r="W79" s="30" t="s">
        <v>809</v>
      </c>
      <c r="X79" s="30" t="s">
        <v>791</v>
      </c>
      <c r="Y79" s="56">
        <v>4</v>
      </c>
      <c r="Z79" s="30" t="s">
        <v>85</v>
      </c>
      <c r="AA79" s="22" t="s">
        <v>810</v>
      </c>
      <c r="AB79" s="23">
        <v>44733</v>
      </c>
      <c r="AC79" s="22" t="s">
        <v>793</v>
      </c>
      <c r="AD79" s="30" t="s">
        <v>811</v>
      </c>
      <c r="AE79" s="30"/>
      <c r="AF79" s="22" t="s">
        <v>812</v>
      </c>
      <c r="AG79" s="22" t="s">
        <v>431</v>
      </c>
      <c r="AH79" s="30" t="s">
        <v>66</v>
      </c>
      <c r="AI79" s="30" t="s">
        <v>86</v>
      </c>
      <c r="AJ79" s="31" t="s">
        <v>66</v>
      </c>
      <c r="AK79" s="30" t="s">
        <v>94</v>
      </c>
      <c r="AL79" s="24" t="s">
        <v>94</v>
      </c>
      <c r="AM79" s="24" t="s">
        <v>813</v>
      </c>
      <c r="AN79" s="16" t="s">
        <v>85</v>
      </c>
      <c r="AO79" s="16" t="s">
        <v>814</v>
      </c>
      <c r="AP79" s="16" t="s">
        <v>86</v>
      </c>
      <c r="AQ79" s="16">
        <v>43</v>
      </c>
      <c r="AR79" s="24" t="s">
        <v>86</v>
      </c>
      <c r="AS79" s="23" t="s">
        <v>94</v>
      </c>
      <c r="AT79" s="27">
        <v>45208</v>
      </c>
      <c r="AU79" s="29">
        <f t="shared" si="6"/>
        <v>475</v>
      </c>
      <c r="AV79" s="29"/>
      <c r="AW79" s="16">
        <v>1</v>
      </c>
      <c r="AX79" s="16">
        <v>0</v>
      </c>
      <c r="AY79" s="16" t="s">
        <v>86</v>
      </c>
      <c r="AZ79" s="23">
        <v>45223</v>
      </c>
      <c r="BA79" s="29">
        <f t="shared" si="4"/>
        <v>490</v>
      </c>
      <c r="BB79" s="16" t="s">
        <v>85</v>
      </c>
      <c r="BC79" s="16" t="s">
        <v>85</v>
      </c>
      <c r="BD79" s="16" t="s">
        <v>86</v>
      </c>
      <c r="BE79" s="16" t="s">
        <v>94</v>
      </c>
      <c r="BF79" s="16" t="s">
        <v>94</v>
      </c>
      <c r="BG79" s="16" t="s">
        <v>94</v>
      </c>
      <c r="BH79" s="16" t="s">
        <v>94</v>
      </c>
      <c r="BI79" s="16" t="s">
        <v>94</v>
      </c>
      <c r="BJ79" s="16"/>
      <c r="BK79" s="16"/>
    </row>
    <row r="80" spans="1:63" ht="204.75">
      <c r="A80" s="16">
        <v>79</v>
      </c>
      <c r="B80" s="16" t="s">
        <v>815</v>
      </c>
      <c r="C80" s="60">
        <v>0</v>
      </c>
      <c r="D80" s="23">
        <v>44733</v>
      </c>
      <c r="E80" s="16" t="s">
        <v>800</v>
      </c>
      <c r="F80" s="16" t="s">
        <v>787</v>
      </c>
      <c r="G80" s="16" t="s">
        <v>90</v>
      </c>
      <c r="H80" s="16">
        <v>73</v>
      </c>
      <c r="I80" s="16">
        <v>0</v>
      </c>
      <c r="J80" s="30">
        <v>29.9</v>
      </c>
      <c r="K80" s="22" t="s">
        <v>66</v>
      </c>
      <c r="L80" s="30" t="s">
        <v>65</v>
      </c>
      <c r="M80" s="30" t="s">
        <v>66</v>
      </c>
      <c r="N80" s="30" t="s">
        <v>258</v>
      </c>
      <c r="O80" s="30" t="s">
        <v>292</v>
      </c>
      <c r="P80" s="30" t="s">
        <v>143</v>
      </c>
      <c r="Q80" s="30" t="s">
        <v>788</v>
      </c>
      <c r="R80" s="55" t="s">
        <v>816</v>
      </c>
      <c r="T80" s="30"/>
      <c r="U80" s="30"/>
      <c r="V80" s="30" t="s">
        <v>86</v>
      </c>
      <c r="W80" s="30" t="s">
        <v>94</v>
      </c>
      <c r="X80" s="30" t="s">
        <v>94</v>
      </c>
      <c r="Y80" s="30" t="s">
        <v>94</v>
      </c>
      <c r="Z80" s="30" t="s">
        <v>94</v>
      </c>
      <c r="AA80" s="30" t="s">
        <v>94</v>
      </c>
      <c r="AB80" s="23">
        <v>44732</v>
      </c>
      <c r="AC80" s="22" t="s">
        <v>793</v>
      </c>
      <c r="AD80" s="30" t="s">
        <v>817</v>
      </c>
      <c r="AE80" s="30"/>
      <c r="AF80" s="22" t="s">
        <v>394</v>
      </c>
      <c r="AG80" s="22" t="s">
        <v>651</v>
      </c>
      <c r="AH80" s="30" t="s">
        <v>66</v>
      </c>
      <c r="AI80" s="30" t="s">
        <v>86</v>
      </c>
      <c r="AJ80" s="31" t="s">
        <v>66</v>
      </c>
      <c r="AK80" s="30" t="s">
        <v>94</v>
      </c>
      <c r="AL80" s="24" t="s">
        <v>94</v>
      </c>
      <c r="AM80" s="24" t="s">
        <v>813</v>
      </c>
      <c r="AN80" s="16" t="s">
        <v>85</v>
      </c>
      <c r="AO80" s="16">
        <v>30</v>
      </c>
      <c r="AP80" s="16" t="s">
        <v>818</v>
      </c>
      <c r="AQ80" s="16">
        <v>34</v>
      </c>
      <c r="AR80" s="24" t="s">
        <v>86</v>
      </c>
      <c r="AS80" s="23" t="s">
        <v>94</v>
      </c>
      <c r="AT80" s="27">
        <v>45057</v>
      </c>
      <c r="AU80" s="29">
        <f t="shared" si="6"/>
        <v>325</v>
      </c>
      <c r="AV80" s="29"/>
      <c r="AW80" s="16">
        <v>1</v>
      </c>
      <c r="AX80" s="16">
        <v>0</v>
      </c>
      <c r="AY80" s="16" t="s">
        <v>86</v>
      </c>
      <c r="AZ80" s="23">
        <v>45251</v>
      </c>
      <c r="BA80" s="29">
        <f t="shared" si="4"/>
        <v>519</v>
      </c>
      <c r="BB80" s="16" t="s">
        <v>85</v>
      </c>
      <c r="BC80" s="16" t="s">
        <v>85</v>
      </c>
      <c r="BD80" s="16" t="s">
        <v>86</v>
      </c>
      <c r="BE80" s="16" t="s">
        <v>94</v>
      </c>
      <c r="BF80" s="16" t="s">
        <v>94</v>
      </c>
      <c r="BG80" s="16" t="s">
        <v>94</v>
      </c>
      <c r="BH80" s="16" t="s">
        <v>94</v>
      </c>
      <c r="BI80" s="16" t="s">
        <v>94</v>
      </c>
      <c r="BJ80" s="16"/>
      <c r="BK80" s="16"/>
    </row>
    <row r="81" spans="1:63" ht="409.6">
      <c r="A81" s="16">
        <v>80</v>
      </c>
      <c r="B81" s="16" t="s">
        <v>819</v>
      </c>
      <c r="C81" s="60">
        <v>0</v>
      </c>
      <c r="D81" s="23">
        <v>44734</v>
      </c>
      <c r="E81" s="16" t="s">
        <v>800</v>
      </c>
      <c r="F81" s="16" t="s">
        <v>787</v>
      </c>
      <c r="G81" s="16" t="s">
        <v>90</v>
      </c>
      <c r="H81" s="16">
        <v>71</v>
      </c>
      <c r="I81" s="16">
        <v>0</v>
      </c>
      <c r="J81" s="30">
        <v>26</v>
      </c>
      <c r="K81" s="22" t="s">
        <v>66</v>
      </c>
      <c r="L81" s="30" t="s">
        <v>820</v>
      </c>
      <c r="M81" s="30" t="s">
        <v>66</v>
      </c>
      <c r="N81" s="30" t="s">
        <v>258</v>
      </c>
      <c r="O81" s="30" t="s">
        <v>292</v>
      </c>
      <c r="P81" s="30" t="s">
        <v>143</v>
      </c>
      <c r="Q81" s="30" t="s">
        <v>788</v>
      </c>
      <c r="R81" s="55" t="s">
        <v>821</v>
      </c>
      <c r="S81" s="30"/>
      <c r="T81" s="30"/>
      <c r="U81" s="30"/>
      <c r="V81" s="30" t="s">
        <v>85</v>
      </c>
      <c r="W81" s="30" t="s">
        <v>822</v>
      </c>
      <c r="X81" s="30" t="s">
        <v>791</v>
      </c>
      <c r="Y81" s="56">
        <v>4</v>
      </c>
      <c r="Z81" s="30" t="s">
        <v>85</v>
      </c>
      <c r="AA81" s="30" t="s">
        <v>823</v>
      </c>
      <c r="AB81" s="23">
        <v>44734</v>
      </c>
      <c r="AC81" s="22" t="s">
        <v>793</v>
      </c>
      <c r="AD81" s="30" t="s">
        <v>824</v>
      </c>
      <c r="AE81" s="30"/>
      <c r="AF81" s="22" t="s">
        <v>656</v>
      </c>
      <c r="AG81" s="22" t="s">
        <v>764</v>
      </c>
      <c r="AH81" s="30" t="s">
        <v>85</v>
      </c>
      <c r="AI81" s="30" t="s">
        <v>86</v>
      </c>
      <c r="AJ81" s="31" t="s">
        <v>66</v>
      </c>
      <c r="AK81" s="30" t="s">
        <v>66</v>
      </c>
      <c r="AL81" s="24" t="s">
        <v>86</v>
      </c>
      <c r="AM81" s="24" t="s">
        <v>813</v>
      </c>
      <c r="AN81" s="16" t="s">
        <v>86</v>
      </c>
      <c r="AO81" s="16" t="s">
        <v>94</v>
      </c>
      <c r="AP81" s="16" t="s">
        <v>86</v>
      </c>
      <c r="AQ81" s="16">
        <v>23</v>
      </c>
      <c r="AR81" s="24" t="s">
        <v>86</v>
      </c>
      <c r="AS81" s="23" t="s">
        <v>94</v>
      </c>
      <c r="AT81" s="27">
        <v>45216</v>
      </c>
      <c r="AU81" s="29">
        <f t="shared" si="6"/>
        <v>482</v>
      </c>
      <c r="AV81" s="29"/>
      <c r="AW81" s="16">
        <v>1</v>
      </c>
      <c r="AX81" s="16">
        <v>0</v>
      </c>
      <c r="AY81" s="16" t="s">
        <v>86</v>
      </c>
      <c r="AZ81" s="23">
        <v>45295</v>
      </c>
      <c r="BA81" s="29">
        <f t="shared" si="4"/>
        <v>561</v>
      </c>
      <c r="BB81" s="16" t="s">
        <v>85</v>
      </c>
      <c r="BC81" s="16" t="s">
        <v>85</v>
      </c>
      <c r="BD81" s="16" t="s">
        <v>86</v>
      </c>
      <c r="BE81" s="16" t="s">
        <v>94</v>
      </c>
      <c r="BF81" s="16" t="s">
        <v>94</v>
      </c>
      <c r="BG81" s="16" t="s">
        <v>94</v>
      </c>
      <c r="BH81" s="16" t="s">
        <v>94</v>
      </c>
      <c r="BI81" s="16" t="s">
        <v>94</v>
      </c>
      <c r="BJ81" s="16"/>
      <c r="BK81" s="16"/>
    </row>
    <row r="82" spans="1:63" ht="409.6">
      <c r="A82" s="16">
        <v>81</v>
      </c>
      <c r="B82" s="16" t="s">
        <v>825</v>
      </c>
      <c r="C82" s="60">
        <v>1</v>
      </c>
      <c r="D82" s="27">
        <v>44739</v>
      </c>
      <c r="E82" s="16" t="s">
        <v>800</v>
      </c>
      <c r="F82" s="16" t="s">
        <v>787</v>
      </c>
      <c r="G82" s="16" t="s">
        <v>63</v>
      </c>
      <c r="H82" s="16">
        <v>75</v>
      </c>
      <c r="I82" s="16">
        <v>2</v>
      </c>
      <c r="J82" s="30"/>
      <c r="K82" s="22" t="s">
        <v>66</v>
      </c>
      <c r="L82" s="30" t="s">
        <v>820</v>
      </c>
      <c r="M82" s="30" t="s">
        <v>86</v>
      </c>
      <c r="N82" s="30" t="s">
        <v>67</v>
      </c>
      <c r="O82" s="30" t="s">
        <v>292</v>
      </c>
      <c r="P82" s="30" t="s">
        <v>143</v>
      </c>
      <c r="Q82" s="30" t="s">
        <v>826</v>
      </c>
      <c r="R82" s="55" t="s">
        <v>827</v>
      </c>
      <c r="S82" s="30"/>
      <c r="T82" s="30"/>
      <c r="U82" s="30"/>
      <c r="V82" s="30" t="s">
        <v>86</v>
      </c>
      <c r="W82" s="30"/>
      <c r="X82" s="30"/>
      <c r="Y82" s="56"/>
      <c r="Z82" s="30"/>
      <c r="AA82" s="30"/>
      <c r="AB82" s="23">
        <v>44739</v>
      </c>
      <c r="AC82" s="22" t="s">
        <v>793</v>
      </c>
      <c r="AD82" s="30" t="s">
        <v>828</v>
      </c>
      <c r="AE82" s="30"/>
      <c r="AF82" s="22" t="s">
        <v>829</v>
      </c>
      <c r="AG82" s="22" t="s">
        <v>661</v>
      </c>
      <c r="AH82" s="30" t="s">
        <v>85</v>
      </c>
      <c r="AI82" s="30" t="s">
        <v>86</v>
      </c>
      <c r="AJ82" s="31">
        <v>7.1428571428571425E-2</v>
      </c>
      <c r="AK82" s="30" t="s">
        <v>86</v>
      </c>
      <c r="AL82" s="24" t="s">
        <v>85</v>
      </c>
      <c r="AM82" s="24" t="s">
        <v>813</v>
      </c>
      <c r="AN82" s="16" t="s">
        <v>86</v>
      </c>
      <c r="AO82" s="16" t="s">
        <v>94</v>
      </c>
      <c r="AP82" s="16" t="s">
        <v>86</v>
      </c>
      <c r="AQ82" s="16">
        <v>35</v>
      </c>
      <c r="AR82" s="24" t="s">
        <v>85</v>
      </c>
      <c r="AS82" s="23">
        <v>44770</v>
      </c>
      <c r="AT82" s="27">
        <v>44855</v>
      </c>
      <c r="AU82" s="29">
        <f t="shared" si="6"/>
        <v>116</v>
      </c>
      <c r="AV82" s="29"/>
      <c r="AW82" s="16">
        <v>1</v>
      </c>
      <c r="AX82" s="16">
        <v>1</v>
      </c>
      <c r="AY82" s="16" t="s">
        <v>86</v>
      </c>
      <c r="AZ82" s="23">
        <v>45201</v>
      </c>
      <c r="BA82" s="29">
        <f t="shared" si="4"/>
        <v>462</v>
      </c>
      <c r="BB82" s="16" t="s">
        <v>85</v>
      </c>
      <c r="BC82" s="16" t="s">
        <v>85</v>
      </c>
      <c r="BD82" s="16" t="s">
        <v>86</v>
      </c>
      <c r="BE82" s="16" t="s">
        <v>94</v>
      </c>
      <c r="BF82" s="16" t="s">
        <v>94</v>
      </c>
      <c r="BG82" s="16" t="s">
        <v>94</v>
      </c>
      <c r="BH82" s="16" t="s">
        <v>94</v>
      </c>
      <c r="BI82" s="16" t="s">
        <v>94</v>
      </c>
      <c r="BJ82" s="16"/>
      <c r="BK82" s="16"/>
    </row>
    <row r="83" spans="1:63" ht="396.75">
      <c r="A83" s="16">
        <v>82</v>
      </c>
      <c r="B83" s="16" t="s">
        <v>830</v>
      </c>
      <c r="C83" s="60">
        <v>1</v>
      </c>
      <c r="D83" s="27">
        <v>44739</v>
      </c>
      <c r="E83" s="16" t="s">
        <v>800</v>
      </c>
      <c r="F83" s="16" t="s">
        <v>787</v>
      </c>
      <c r="G83" s="16" t="s">
        <v>63</v>
      </c>
      <c r="H83" s="16">
        <v>72</v>
      </c>
      <c r="I83" s="16">
        <v>0</v>
      </c>
      <c r="J83" s="30">
        <v>23.8</v>
      </c>
      <c r="K83" s="22" t="s">
        <v>86</v>
      </c>
      <c r="L83" s="30" t="s">
        <v>65</v>
      </c>
      <c r="M83" s="30" t="s">
        <v>86</v>
      </c>
      <c r="N83" s="30" t="s">
        <v>67</v>
      </c>
      <c r="O83" s="30" t="s">
        <v>292</v>
      </c>
      <c r="P83" s="30" t="s">
        <v>143</v>
      </c>
      <c r="Q83" s="30" t="s">
        <v>831</v>
      </c>
      <c r="R83" s="55" t="s">
        <v>832</v>
      </c>
      <c r="S83" s="30"/>
      <c r="T83" s="30"/>
      <c r="U83" s="30"/>
      <c r="V83" s="30" t="s">
        <v>85</v>
      </c>
      <c r="W83" s="30" t="s">
        <v>833</v>
      </c>
      <c r="X83" s="30" t="s">
        <v>834</v>
      </c>
      <c r="Y83" s="56">
        <v>4</v>
      </c>
      <c r="Z83" s="30" t="s">
        <v>85</v>
      </c>
      <c r="AA83" s="30" t="s">
        <v>835</v>
      </c>
      <c r="AB83" s="23">
        <v>44740</v>
      </c>
      <c r="AC83" s="22" t="s">
        <v>793</v>
      </c>
      <c r="AD83" s="30" t="s">
        <v>836</v>
      </c>
      <c r="AE83" s="30"/>
      <c r="AF83" s="22" t="s">
        <v>837</v>
      </c>
      <c r="AG83" s="22" t="s">
        <v>94</v>
      </c>
      <c r="AH83" s="30" t="s">
        <v>86</v>
      </c>
      <c r="AI83" s="30" t="s">
        <v>86</v>
      </c>
      <c r="AJ83" s="31">
        <v>0</v>
      </c>
      <c r="AK83" s="30" t="s">
        <v>66</v>
      </c>
      <c r="AL83" s="24" t="s">
        <v>86</v>
      </c>
      <c r="AM83" s="24" t="s">
        <v>66</v>
      </c>
      <c r="AN83" s="16" t="s">
        <v>86</v>
      </c>
      <c r="AO83" s="16" t="s">
        <v>94</v>
      </c>
      <c r="AP83" s="16" t="s">
        <v>86</v>
      </c>
      <c r="AQ83" s="16">
        <v>26</v>
      </c>
      <c r="AR83" s="24" t="s">
        <v>85</v>
      </c>
      <c r="AS83" s="23">
        <v>44963</v>
      </c>
      <c r="AT83" s="27">
        <v>45271</v>
      </c>
      <c r="AU83" s="29">
        <f t="shared" si="6"/>
        <v>531</v>
      </c>
      <c r="AV83" s="29"/>
      <c r="AW83" s="16">
        <v>1</v>
      </c>
      <c r="AX83" s="16">
        <v>1</v>
      </c>
      <c r="AY83" s="16" t="s">
        <v>86</v>
      </c>
      <c r="AZ83" s="23">
        <v>45299</v>
      </c>
      <c r="BA83" s="29">
        <f t="shared" si="4"/>
        <v>559</v>
      </c>
      <c r="BB83" s="16" t="s">
        <v>85</v>
      </c>
      <c r="BC83" s="16" t="s">
        <v>85</v>
      </c>
      <c r="BD83" s="16" t="s">
        <v>86</v>
      </c>
      <c r="BE83" s="16" t="s">
        <v>94</v>
      </c>
      <c r="BF83" s="16" t="s">
        <v>94</v>
      </c>
      <c r="BG83" s="16" t="s">
        <v>94</v>
      </c>
      <c r="BH83" s="16" t="s">
        <v>94</v>
      </c>
      <c r="BI83" s="16" t="s">
        <v>94</v>
      </c>
      <c r="BJ83" s="16"/>
      <c r="BK83" s="16"/>
    </row>
    <row r="84" spans="1:63" ht="72">
      <c r="A84" s="16">
        <v>83</v>
      </c>
      <c r="B84" s="16" t="s">
        <v>838</v>
      </c>
      <c r="C84" s="60"/>
      <c r="D84" s="27">
        <v>44741</v>
      </c>
      <c r="E84" s="16" t="s">
        <v>800</v>
      </c>
      <c r="F84" s="16" t="s">
        <v>787</v>
      </c>
      <c r="G84" s="16" t="s">
        <v>63</v>
      </c>
      <c r="H84" s="16">
        <v>84</v>
      </c>
      <c r="I84" s="16">
        <v>0</v>
      </c>
      <c r="J84" s="30"/>
      <c r="K84" s="22" t="s">
        <v>86</v>
      </c>
      <c r="L84" s="30" t="s">
        <v>65</v>
      </c>
      <c r="M84" s="30" t="s">
        <v>86</v>
      </c>
      <c r="N84" s="30"/>
      <c r="O84" s="30"/>
      <c r="P84" s="30"/>
      <c r="Q84" s="30"/>
      <c r="R84" s="55"/>
      <c r="S84" s="30"/>
      <c r="T84" s="30"/>
      <c r="U84" s="30"/>
      <c r="V84" s="30"/>
      <c r="W84" s="30"/>
      <c r="X84" s="30"/>
      <c r="Y84" s="56"/>
      <c r="Z84" s="30"/>
      <c r="AA84" s="30"/>
      <c r="AB84" s="23">
        <v>44741</v>
      </c>
      <c r="AC84" s="22" t="s">
        <v>793</v>
      </c>
      <c r="AD84" s="30" t="s">
        <v>330</v>
      </c>
      <c r="AE84" s="30"/>
      <c r="AF84" s="22" t="s">
        <v>795</v>
      </c>
      <c r="AG84" s="22" t="s">
        <v>66</v>
      </c>
      <c r="AH84" s="30" t="s">
        <v>86</v>
      </c>
      <c r="AI84" s="30" t="s">
        <v>86</v>
      </c>
      <c r="AJ84" s="31">
        <v>0</v>
      </c>
      <c r="AK84" s="30" t="s">
        <v>86</v>
      </c>
      <c r="AL84" s="24" t="s">
        <v>86</v>
      </c>
      <c r="AM84" s="24" t="s">
        <v>66</v>
      </c>
      <c r="AN84" s="16" t="s">
        <v>86</v>
      </c>
      <c r="AO84" s="16" t="s">
        <v>94</v>
      </c>
      <c r="AP84" s="16" t="s">
        <v>86</v>
      </c>
      <c r="AQ84" s="16">
        <v>27</v>
      </c>
      <c r="AR84" s="24" t="s">
        <v>86</v>
      </c>
      <c r="AS84" s="23" t="s">
        <v>94</v>
      </c>
      <c r="AT84" s="63"/>
      <c r="AU84" s="29" t="e">
        <f t="shared" si="6"/>
        <v>#NUM!</v>
      </c>
      <c r="AV84" s="29"/>
      <c r="AW84" s="16"/>
      <c r="AX84" s="16"/>
      <c r="AY84" s="16"/>
      <c r="AZ84" s="23"/>
      <c r="BA84" s="29">
        <f t="shared" si="4"/>
        <v>-44741</v>
      </c>
      <c r="BB84" s="16" t="s">
        <v>86</v>
      </c>
      <c r="BC84" s="16" t="s">
        <v>86</v>
      </c>
      <c r="BD84" s="16" t="s">
        <v>86</v>
      </c>
      <c r="BE84" s="16" t="s">
        <v>86</v>
      </c>
      <c r="BF84" s="16" t="s">
        <v>86</v>
      </c>
      <c r="BG84" s="16" t="s">
        <v>86</v>
      </c>
      <c r="BH84" s="16" t="s">
        <v>86</v>
      </c>
      <c r="BI84" s="16" t="s">
        <v>86</v>
      </c>
      <c r="BJ84" s="16"/>
      <c r="BK84" s="16"/>
    </row>
    <row r="85" spans="1:63" ht="408.75">
      <c r="A85" s="16">
        <v>84</v>
      </c>
      <c r="B85" s="16" t="s">
        <v>839</v>
      </c>
      <c r="C85" s="60">
        <v>0</v>
      </c>
      <c r="D85" s="27">
        <v>44748</v>
      </c>
      <c r="E85" s="16" t="s">
        <v>800</v>
      </c>
      <c r="F85" s="16" t="s">
        <v>787</v>
      </c>
      <c r="G85" s="16" t="s">
        <v>63</v>
      </c>
      <c r="H85" s="16">
        <v>64</v>
      </c>
      <c r="I85" s="16">
        <v>1</v>
      </c>
      <c r="J85" s="30">
        <v>41</v>
      </c>
      <c r="K85" s="22" t="s">
        <v>86</v>
      </c>
      <c r="L85" s="30" t="s">
        <v>65</v>
      </c>
      <c r="M85" s="30" t="s">
        <v>86</v>
      </c>
      <c r="N85" s="30" t="s">
        <v>258</v>
      </c>
      <c r="O85" s="30" t="s">
        <v>292</v>
      </c>
      <c r="P85" s="30" t="s">
        <v>143</v>
      </c>
      <c r="Q85" s="30" t="s">
        <v>788</v>
      </c>
      <c r="R85" s="55" t="s">
        <v>840</v>
      </c>
      <c r="S85" s="30"/>
      <c r="T85" s="30"/>
      <c r="U85" s="30"/>
      <c r="V85" s="30" t="s">
        <v>86</v>
      </c>
      <c r="W85" s="30" t="s">
        <v>94</v>
      </c>
      <c r="X85" s="30" t="s">
        <v>94</v>
      </c>
      <c r="Y85" s="30" t="s">
        <v>94</v>
      </c>
      <c r="Z85" s="30" t="s">
        <v>94</v>
      </c>
      <c r="AA85" s="30" t="s">
        <v>94</v>
      </c>
      <c r="AB85" s="23">
        <v>44748</v>
      </c>
      <c r="AC85" s="22" t="s">
        <v>841</v>
      </c>
      <c r="AD85" s="30" t="s">
        <v>842</v>
      </c>
      <c r="AE85" s="30"/>
      <c r="AF85" s="22" t="s">
        <v>837</v>
      </c>
      <c r="AG85" s="22" t="s">
        <v>843</v>
      </c>
      <c r="AH85" s="30" t="s">
        <v>85</v>
      </c>
      <c r="AI85" s="30" t="s">
        <v>86</v>
      </c>
      <c r="AJ85" s="31">
        <v>0.16666666666666666</v>
      </c>
      <c r="AK85" s="30" t="s">
        <v>85</v>
      </c>
      <c r="AL85" s="24" t="s">
        <v>844</v>
      </c>
      <c r="AM85" s="24" t="s">
        <v>813</v>
      </c>
      <c r="AN85" s="16" t="s">
        <v>85</v>
      </c>
      <c r="AO85" s="16">
        <v>45</v>
      </c>
      <c r="AP85" s="16" t="s">
        <v>85</v>
      </c>
      <c r="AQ85" s="16">
        <v>30</v>
      </c>
      <c r="AR85" s="24" t="s">
        <v>85</v>
      </c>
      <c r="AS85" s="23">
        <v>44761</v>
      </c>
      <c r="AT85" s="27">
        <v>45147</v>
      </c>
      <c r="AU85" s="29">
        <f t="shared" si="6"/>
        <v>399</v>
      </c>
      <c r="AV85" s="29"/>
      <c r="AW85" s="16">
        <v>0</v>
      </c>
      <c r="AX85" s="16">
        <v>1</v>
      </c>
      <c r="AY85" s="16" t="s">
        <v>85</v>
      </c>
      <c r="AZ85" s="23">
        <v>45171</v>
      </c>
      <c r="BA85" s="29">
        <f t="shared" si="4"/>
        <v>423</v>
      </c>
      <c r="BB85" s="16" t="s">
        <v>86</v>
      </c>
      <c r="BC85" s="16" t="s">
        <v>86</v>
      </c>
      <c r="BD85" s="16" t="s">
        <v>86</v>
      </c>
      <c r="BE85" s="16" t="s">
        <v>94</v>
      </c>
      <c r="BF85" s="16" t="s">
        <v>94</v>
      </c>
      <c r="BG85" s="16" t="s">
        <v>94</v>
      </c>
      <c r="BH85" s="16" t="s">
        <v>94</v>
      </c>
      <c r="BI85" s="16" t="s">
        <v>94</v>
      </c>
      <c r="BJ85" s="16"/>
      <c r="BK85" s="16"/>
    </row>
    <row r="86" spans="1:63" ht="324">
      <c r="A86" s="16">
        <v>85</v>
      </c>
      <c r="B86" s="16" t="s">
        <v>845</v>
      </c>
      <c r="C86" s="60">
        <v>1</v>
      </c>
      <c r="D86" s="23">
        <v>44760</v>
      </c>
      <c r="E86" s="16" t="s">
        <v>800</v>
      </c>
      <c r="F86" s="16" t="s">
        <v>787</v>
      </c>
      <c r="G86" s="16" t="s">
        <v>63</v>
      </c>
      <c r="H86" s="16">
        <v>59</v>
      </c>
      <c r="I86" s="16">
        <v>1</v>
      </c>
      <c r="J86" s="30">
        <v>28.9</v>
      </c>
      <c r="K86" s="22" t="s">
        <v>86</v>
      </c>
      <c r="L86" s="30" t="s">
        <v>65</v>
      </c>
      <c r="M86" s="30" t="s">
        <v>86</v>
      </c>
      <c r="N86" s="30" t="s">
        <v>67</v>
      </c>
      <c r="O86" s="30" t="s">
        <v>292</v>
      </c>
      <c r="P86" s="30" t="s">
        <v>143</v>
      </c>
      <c r="Q86" s="30" t="s">
        <v>846</v>
      </c>
      <c r="R86" s="55"/>
      <c r="S86" s="30"/>
      <c r="T86" s="30"/>
      <c r="U86" s="30"/>
      <c r="V86" s="30" t="s">
        <v>85</v>
      </c>
      <c r="W86" s="30" t="s">
        <v>847</v>
      </c>
      <c r="X86" s="30" t="s">
        <v>834</v>
      </c>
      <c r="Y86" s="56">
        <v>2</v>
      </c>
      <c r="Z86" s="30" t="s">
        <v>86</v>
      </c>
      <c r="AA86" s="22" t="s">
        <v>848</v>
      </c>
      <c r="AB86" s="23">
        <v>44760</v>
      </c>
      <c r="AC86" s="22" t="s">
        <v>849</v>
      </c>
      <c r="AD86" s="30" t="s">
        <v>850</v>
      </c>
      <c r="AE86" s="30"/>
      <c r="AF86" s="22" t="s">
        <v>837</v>
      </c>
      <c r="AG86" s="22" t="s">
        <v>343</v>
      </c>
      <c r="AH86" s="30" t="s">
        <v>85</v>
      </c>
      <c r="AI86" s="30" t="s">
        <v>86</v>
      </c>
      <c r="AJ86" s="31" t="s">
        <v>851</v>
      </c>
      <c r="AK86" s="30" t="s">
        <v>85</v>
      </c>
      <c r="AL86" s="24" t="s">
        <v>852</v>
      </c>
      <c r="AM86" s="24" t="s">
        <v>853</v>
      </c>
      <c r="AN86" s="16" t="s">
        <v>85</v>
      </c>
      <c r="AO86" s="16" t="s">
        <v>818</v>
      </c>
      <c r="AP86" s="16" t="s">
        <v>86</v>
      </c>
      <c r="AQ86" s="16">
        <v>23</v>
      </c>
      <c r="AR86" s="24" t="s">
        <v>86</v>
      </c>
      <c r="AS86" s="23" t="s">
        <v>94</v>
      </c>
      <c r="AT86" s="27">
        <v>44991</v>
      </c>
      <c r="AU86" s="29">
        <f t="shared" si="6"/>
        <v>231</v>
      </c>
      <c r="AV86" s="29"/>
      <c r="AW86" s="16">
        <v>1</v>
      </c>
      <c r="AX86" s="16">
        <v>0</v>
      </c>
      <c r="AY86" s="16" t="s">
        <v>85</v>
      </c>
      <c r="AZ86" s="23">
        <v>45041</v>
      </c>
      <c r="BA86" s="29">
        <f t="shared" si="4"/>
        <v>281</v>
      </c>
      <c r="BB86" s="16" t="s">
        <v>85</v>
      </c>
      <c r="BC86" s="16" t="s">
        <v>85</v>
      </c>
      <c r="BD86" s="16" t="s">
        <v>86</v>
      </c>
      <c r="BE86" s="16" t="s">
        <v>94</v>
      </c>
      <c r="BF86" s="16" t="s">
        <v>94</v>
      </c>
      <c r="BG86" s="16" t="s">
        <v>94</v>
      </c>
      <c r="BH86" s="16" t="s">
        <v>94</v>
      </c>
      <c r="BI86" s="16" t="s">
        <v>94</v>
      </c>
      <c r="BJ86" s="16"/>
      <c r="BK86" s="16"/>
    </row>
    <row r="87" spans="1:63" ht="336.75">
      <c r="A87" s="16">
        <v>86</v>
      </c>
      <c r="B87" s="16" t="s">
        <v>854</v>
      </c>
      <c r="C87" s="60">
        <v>1</v>
      </c>
      <c r="D87" s="23">
        <v>44788</v>
      </c>
      <c r="E87" s="16" t="s">
        <v>800</v>
      </c>
      <c r="F87" s="16" t="s">
        <v>787</v>
      </c>
      <c r="G87" s="16" t="s">
        <v>63</v>
      </c>
      <c r="H87" s="16">
        <v>72</v>
      </c>
      <c r="I87" s="16">
        <v>2</v>
      </c>
      <c r="J87" s="30">
        <v>27</v>
      </c>
      <c r="K87" s="22" t="s">
        <v>86</v>
      </c>
      <c r="L87" s="30" t="s">
        <v>65</v>
      </c>
      <c r="M87" s="30" t="s">
        <v>86</v>
      </c>
      <c r="N87" s="30" t="s">
        <v>67</v>
      </c>
      <c r="O87" s="30" t="s">
        <v>292</v>
      </c>
      <c r="P87" s="30" t="s">
        <v>143</v>
      </c>
      <c r="Q87" s="30" t="s">
        <v>855</v>
      </c>
      <c r="R87" s="55" t="s">
        <v>856</v>
      </c>
      <c r="S87" s="30"/>
      <c r="T87" s="30"/>
      <c r="U87" s="30"/>
      <c r="V87" s="30" t="s">
        <v>86</v>
      </c>
      <c r="W87" s="30" t="s">
        <v>94</v>
      </c>
      <c r="X87" s="30" t="s">
        <v>94</v>
      </c>
      <c r="Y87" s="30" t="s">
        <v>94</v>
      </c>
      <c r="Z87" s="30" t="s">
        <v>94</v>
      </c>
      <c r="AA87" s="30" t="s">
        <v>94</v>
      </c>
      <c r="AB87" s="23">
        <v>44788</v>
      </c>
      <c r="AC87" s="22" t="s">
        <v>849</v>
      </c>
      <c r="AD87" s="30" t="s">
        <v>206</v>
      </c>
      <c r="AE87" s="30"/>
      <c r="AF87" s="22" t="s">
        <v>857</v>
      </c>
      <c r="AG87" s="22" t="s">
        <v>843</v>
      </c>
      <c r="AH87" s="30" t="s">
        <v>85</v>
      </c>
      <c r="AI87" s="30" t="s">
        <v>86</v>
      </c>
      <c r="AJ87" s="31" t="s">
        <v>115</v>
      </c>
      <c r="AK87" s="30" t="s">
        <v>94</v>
      </c>
      <c r="AL87" s="24" t="s">
        <v>852</v>
      </c>
      <c r="AM87" s="24" t="s">
        <v>813</v>
      </c>
      <c r="AN87" s="16" t="s">
        <v>85</v>
      </c>
      <c r="AO87" s="16">
        <v>40</v>
      </c>
      <c r="AP87" s="16" t="s">
        <v>86</v>
      </c>
      <c r="AQ87" s="16">
        <v>25</v>
      </c>
      <c r="AR87" s="24" t="s">
        <v>86</v>
      </c>
      <c r="AS87" s="23" t="s">
        <v>94</v>
      </c>
      <c r="AT87" s="27">
        <v>44929</v>
      </c>
      <c r="AU87" s="29">
        <f t="shared" si="6"/>
        <v>141</v>
      </c>
      <c r="AV87" s="29"/>
      <c r="AW87" s="16">
        <v>1</v>
      </c>
      <c r="AX87" s="16">
        <v>0</v>
      </c>
      <c r="AY87" s="16" t="s">
        <v>86</v>
      </c>
      <c r="AZ87" s="23">
        <v>45142</v>
      </c>
      <c r="BA87" s="29">
        <f t="shared" si="4"/>
        <v>354</v>
      </c>
      <c r="BB87" s="16" t="s">
        <v>85</v>
      </c>
      <c r="BC87" s="16" t="s">
        <v>86</v>
      </c>
      <c r="BD87" s="16" t="s">
        <v>86</v>
      </c>
      <c r="BE87" s="16" t="s">
        <v>94</v>
      </c>
      <c r="BF87" s="16" t="s">
        <v>94</v>
      </c>
      <c r="BG87" s="16" t="s">
        <v>94</v>
      </c>
      <c r="BH87" s="16" t="s">
        <v>94</v>
      </c>
      <c r="BI87" s="16" t="s">
        <v>94</v>
      </c>
      <c r="BJ87" s="16"/>
      <c r="BK87" s="16"/>
    </row>
    <row r="88" spans="1:63" ht="409.5">
      <c r="A88" s="16">
        <v>87</v>
      </c>
      <c r="B88" s="16" t="s">
        <v>858</v>
      </c>
      <c r="C88" s="60">
        <v>1</v>
      </c>
      <c r="D88" s="23">
        <v>44789</v>
      </c>
      <c r="E88" s="16" t="s">
        <v>800</v>
      </c>
      <c r="F88" s="16" t="s">
        <v>787</v>
      </c>
      <c r="G88" s="16" t="s">
        <v>63</v>
      </c>
      <c r="H88" s="16">
        <v>67</v>
      </c>
      <c r="I88" s="16">
        <v>0</v>
      </c>
      <c r="J88" s="30">
        <v>26</v>
      </c>
      <c r="K88" s="22" t="s">
        <v>86</v>
      </c>
      <c r="L88" s="30" t="s">
        <v>65</v>
      </c>
      <c r="M88" s="30" t="s">
        <v>86</v>
      </c>
      <c r="N88" s="30" t="s">
        <v>67</v>
      </c>
      <c r="O88" s="30" t="s">
        <v>859</v>
      </c>
      <c r="P88" s="30" t="s">
        <v>143</v>
      </c>
      <c r="Q88" s="30" t="s">
        <v>788</v>
      </c>
      <c r="R88" s="55" t="s">
        <v>860</v>
      </c>
      <c r="S88" s="30"/>
      <c r="T88" s="30"/>
      <c r="U88" s="30"/>
      <c r="V88" s="30" t="s">
        <v>85</v>
      </c>
      <c r="W88" s="30" t="s">
        <v>861</v>
      </c>
      <c r="X88" s="30" t="s">
        <v>834</v>
      </c>
      <c r="Y88" s="56">
        <v>4</v>
      </c>
      <c r="Z88" s="30" t="s">
        <v>85</v>
      </c>
      <c r="AA88" s="22" t="s">
        <v>862</v>
      </c>
      <c r="AB88" s="23">
        <v>44789</v>
      </c>
      <c r="AC88" s="22" t="s">
        <v>849</v>
      </c>
      <c r="AD88" s="30" t="s">
        <v>330</v>
      </c>
      <c r="AE88" s="30"/>
      <c r="AF88" s="22" t="s">
        <v>795</v>
      </c>
      <c r="AG88" s="22" t="s">
        <v>66</v>
      </c>
      <c r="AH88" s="30" t="s">
        <v>86</v>
      </c>
      <c r="AI88" s="30" t="s">
        <v>86</v>
      </c>
      <c r="AJ88" s="31" t="s">
        <v>863</v>
      </c>
      <c r="AK88" s="30" t="s">
        <v>86</v>
      </c>
      <c r="AL88" s="24" t="s">
        <v>86</v>
      </c>
      <c r="AM88" s="24" t="s">
        <v>66</v>
      </c>
      <c r="AN88" s="16" t="s">
        <v>85</v>
      </c>
      <c r="AO88" s="16">
        <v>30</v>
      </c>
      <c r="AP88" s="16" t="s">
        <v>86</v>
      </c>
      <c r="AQ88">
        <v>30</v>
      </c>
      <c r="AR88" s="16" t="s">
        <v>86</v>
      </c>
      <c r="AS88" s="23" t="s">
        <v>94</v>
      </c>
      <c r="AT88" s="27">
        <v>45229</v>
      </c>
      <c r="AU88" s="29">
        <f t="shared" si="6"/>
        <v>440</v>
      </c>
      <c r="AV88" s="29"/>
      <c r="AW88" s="16">
        <v>1</v>
      </c>
      <c r="AX88" s="16">
        <v>0</v>
      </c>
      <c r="AY88" s="16" t="s">
        <v>86</v>
      </c>
      <c r="AZ88" s="23">
        <v>45266</v>
      </c>
      <c r="BA88" s="29">
        <f t="shared" si="4"/>
        <v>477</v>
      </c>
      <c r="BB88" s="16" t="s">
        <v>86</v>
      </c>
      <c r="BC88" s="16" t="s">
        <v>86</v>
      </c>
      <c r="BD88" s="16" t="s">
        <v>86</v>
      </c>
      <c r="BE88" s="16" t="s">
        <v>94</v>
      </c>
      <c r="BF88" s="16" t="s">
        <v>94</v>
      </c>
      <c r="BG88" s="16" t="s">
        <v>94</v>
      </c>
      <c r="BH88" s="16" t="s">
        <v>94</v>
      </c>
      <c r="BI88" s="16" t="s">
        <v>94</v>
      </c>
      <c r="BJ88" s="16"/>
      <c r="BK88" s="16"/>
    </row>
    <row r="89" spans="1:63" ht="60">
      <c r="A89" s="16">
        <v>88</v>
      </c>
      <c r="B89" s="16" t="s">
        <v>864</v>
      </c>
      <c r="C89" s="60">
        <v>1</v>
      </c>
      <c r="D89" s="23">
        <v>44792</v>
      </c>
      <c r="E89" s="16" t="s">
        <v>800</v>
      </c>
      <c r="F89" s="16" t="s">
        <v>787</v>
      </c>
      <c r="G89" s="16" t="s">
        <v>63</v>
      </c>
      <c r="H89" s="16">
        <v>74</v>
      </c>
      <c r="I89" s="16">
        <v>1</v>
      </c>
      <c r="J89" s="30">
        <v>35</v>
      </c>
      <c r="K89" s="22" t="s">
        <v>86</v>
      </c>
      <c r="L89" s="30" t="s">
        <v>65</v>
      </c>
      <c r="M89" s="30" t="s">
        <v>86</v>
      </c>
      <c r="N89" s="16" t="s">
        <v>67</v>
      </c>
      <c r="O89" s="16" t="s">
        <v>292</v>
      </c>
      <c r="P89" s="16" t="s">
        <v>143</v>
      </c>
      <c r="Q89" s="16" t="s">
        <v>865</v>
      </c>
      <c r="R89" s="16" t="s">
        <v>866</v>
      </c>
      <c r="S89" s="16"/>
      <c r="T89" s="16"/>
      <c r="U89" s="16"/>
      <c r="V89" s="16" t="s">
        <v>86</v>
      </c>
      <c r="W89" s="16" t="s">
        <v>94</v>
      </c>
      <c r="X89" s="16" t="s">
        <v>94</v>
      </c>
      <c r="Y89" s="16" t="s">
        <v>94</v>
      </c>
      <c r="Z89" s="16" t="s">
        <v>94</v>
      </c>
      <c r="AA89" s="16" t="s">
        <v>94</v>
      </c>
      <c r="AB89" s="23">
        <v>44792</v>
      </c>
      <c r="AC89" s="22" t="s">
        <v>849</v>
      </c>
      <c r="AD89" s="16" t="s">
        <v>206</v>
      </c>
      <c r="AE89" s="16"/>
      <c r="AF89" s="24" t="s">
        <v>691</v>
      </c>
      <c r="AG89" s="24" t="s">
        <v>867</v>
      </c>
      <c r="AH89" s="16" t="s">
        <v>86</v>
      </c>
      <c r="AI89" s="16" t="s">
        <v>86</v>
      </c>
      <c r="AJ89" s="31" t="s">
        <v>868</v>
      </c>
      <c r="AK89" s="16" t="s">
        <v>86</v>
      </c>
      <c r="AL89" s="16" t="s">
        <v>86</v>
      </c>
      <c r="AM89" s="16" t="s">
        <v>813</v>
      </c>
      <c r="AN89" s="16" t="s">
        <v>85</v>
      </c>
      <c r="AO89" s="16">
        <v>60</v>
      </c>
      <c r="AP89" s="16" t="s">
        <v>86</v>
      </c>
      <c r="AQ89" s="16">
        <v>23</v>
      </c>
      <c r="AR89" s="16" t="s">
        <v>86</v>
      </c>
      <c r="AS89" s="16" t="s">
        <v>94</v>
      </c>
      <c r="AT89" s="27">
        <v>44886</v>
      </c>
      <c r="AU89" s="29">
        <f t="shared" si="6"/>
        <v>94</v>
      </c>
      <c r="AV89" s="29"/>
      <c r="AW89" s="16">
        <v>1</v>
      </c>
      <c r="AX89" s="16">
        <v>0</v>
      </c>
      <c r="AY89" s="16" t="s">
        <v>86</v>
      </c>
      <c r="AZ89" s="23">
        <v>45141</v>
      </c>
      <c r="BA89" s="29">
        <f t="shared" si="4"/>
        <v>349</v>
      </c>
      <c r="BB89" s="16" t="s">
        <v>86</v>
      </c>
      <c r="BC89" s="16" t="s">
        <v>86</v>
      </c>
      <c r="BD89" s="16" t="s">
        <v>85</v>
      </c>
      <c r="BE89" s="16">
        <v>120</v>
      </c>
      <c r="BF89" s="16" t="s">
        <v>118</v>
      </c>
      <c r="BG89" s="16" t="s">
        <v>869</v>
      </c>
      <c r="BH89" s="16"/>
      <c r="BI89" s="16" t="s">
        <v>870</v>
      </c>
      <c r="BJ89" s="16"/>
      <c r="BK89" s="16"/>
    </row>
    <row r="90" spans="1:63" ht="60">
      <c r="A90" s="16">
        <v>89</v>
      </c>
      <c r="B90" s="16" t="s">
        <v>871</v>
      </c>
      <c r="C90" s="60">
        <v>0</v>
      </c>
      <c r="D90" s="23">
        <v>44795</v>
      </c>
      <c r="E90" s="16" t="s">
        <v>800</v>
      </c>
      <c r="F90" s="16" t="s">
        <v>872</v>
      </c>
      <c r="G90" s="16" t="s">
        <v>63</v>
      </c>
      <c r="H90" s="16">
        <v>79</v>
      </c>
      <c r="I90" s="16">
        <v>0</v>
      </c>
      <c r="J90" s="30">
        <v>27</v>
      </c>
      <c r="K90" s="22" t="s">
        <v>86</v>
      </c>
      <c r="L90" s="30" t="s">
        <v>247</v>
      </c>
      <c r="M90" s="30" t="s">
        <v>873</v>
      </c>
      <c r="N90" s="16" t="s">
        <v>249</v>
      </c>
      <c r="O90" s="16" t="s">
        <v>292</v>
      </c>
      <c r="P90" s="16" t="s">
        <v>143</v>
      </c>
      <c r="Q90" s="16" t="s">
        <v>874</v>
      </c>
      <c r="R90" s="16"/>
      <c r="S90" s="16"/>
      <c r="T90" s="16"/>
      <c r="U90" s="16"/>
      <c r="V90" s="16" t="s">
        <v>86</v>
      </c>
      <c r="W90" s="16" t="s">
        <v>94</v>
      </c>
      <c r="X90" s="16" t="s">
        <v>94</v>
      </c>
      <c r="Y90" s="16" t="s">
        <v>94</v>
      </c>
      <c r="Z90" s="16" t="s">
        <v>94</v>
      </c>
      <c r="AA90" s="16" t="s">
        <v>94</v>
      </c>
      <c r="AB90" s="23">
        <v>44795</v>
      </c>
      <c r="AC90" s="22" t="s">
        <v>849</v>
      </c>
      <c r="AD90" s="16" t="s">
        <v>330</v>
      </c>
      <c r="AE90" s="16"/>
      <c r="AF90" s="24" t="s">
        <v>795</v>
      </c>
      <c r="AG90" s="24" t="s">
        <v>66</v>
      </c>
      <c r="AH90" s="16" t="s">
        <v>86</v>
      </c>
      <c r="AI90" s="16" t="s">
        <v>86</v>
      </c>
      <c r="AJ90" s="31" t="s">
        <v>875</v>
      </c>
      <c r="AK90" s="16" t="s">
        <v>86</v>
      </c>
      <c r="AL90" s="16" t="s">
        <v>86</v>
      </c>
      <c r="AM90" s="16" t="s">
        <v>66</v>
      </c>
      <c r="AN90" s="16" t="s">
        <v>85</v>
      </c>
      <c r="AO90" s="16">
        <v>40</v>
      </c>
      <c r="AP90" s="16" t="s">
        <v>85</v>
      </c>
      <c r="AQ90" s="16">
        <v>23</v>
      </c>
      <c r="AR90" s="16" t="s">
        <v>86</v>
      </c>
      <c r="AS90" s="16" t="s">
        <v>94</v>
      </c>
      <c r="AT90" s="27">
        <v>45159</v>
      </c>
      <c r="AU90" s="29">
        <f t="shared" si="6"/>
        <v>364</v>
      </c>
      <c r="AV90" s="29"/>
      <c r="AW90" s="16">
        <v>1</v>
      </c>
      <c r="AX90" s="16">
        <v>0</v>
      </c>
      <c r="AY90" s="16" t="s">
        <v>86</v>
      </c>
      <c r="AZ90" s="23">
        <v>45231</v>
      </c>
      <c r="BA90" s="29">
        <f t="shared" si="4"/>
        <v>436</v>
      </c>
      <c r="BB90" s="16" t="s">
        <v>85</v>
      </c>
      <c r="BC90" s="16" t="s">
        <v>85</v>
      </c>
      <c r="BD90" s="16" t="s">
        <v>86</v>
      </c>
      <c r="BE90" s="16" t="s">
        <v>94</v>
      </c>
      <c r="BF90" s="16" t="s">
        <v>94</v>
      </c>
      <c r="BG90" s="16" t="s">
        <v>94</v>
      </c>
      <c r="BH90" s="16" t="s">
        <v>94</v>
      </c>
      <c r="BI90" s="16" t="s">
        <v>94</v>
      </c>
      <c r="BJ90" s="16"/>
      <c r="BK90" s="16"/>
    </row>
    <row r="91" spans="1:63" ht="60">
      <c r="A91" s="16">
        <v>90</v>
      </c>
      <c r="B91" s="16" t="s">
        <v>876</v>
      </c>
      <c r="C91" s="60">
        <v>1</v>
      </c>
      <c r="D91" s="23">
        <v>44797</v>
      </c>
      <c r="E91" s="16" t="s">
        <v>800</v>
      </c>
      <c r="F91" s="16" t="s">
        <v>787</v>
      </c>
      <c r="G91" s="16" t="s">
        <v>63</v>
      </c>
      <c r="H91" s="16">
        <v>67</v>
      </c>
      <c r="I91" s="16">
        <v>0</v>
      </c>
      <c r="J91" s="30">
        <v>47</v>
      </c>
      <c r="K91" s="22" t="s">
        <v>86</v>
      </c>
      <c r="L91" s="30" t="s">
        <v>65</v>
      </c>
      <c r="M91" s="30" t="s">
        <v>86</v>
      </c>
      <c r="N91" s="16" t="s">
        <v>67</v>
      </c>
      <c r="O91" s="16" t="s">
        <v>877</v>
      </c>
      <c r="P91" s="16" t="s">
        <v>143</v>
      </c>
      <c r="Q91" s="16" t="s">
        <v>878</v>
      </c>
      <c r="R91" s="16"/>
      <c r="S91" s="16"/>
      <c r="T91" s="16"/>
      <c r="U91" s="16"/>
      <c r="V91" s="16" t="s">
        <v>86</v>
      </c>
      <c r="W91" s="16" t="s">
        <v>94</v>
      </c>
      <c r="X91" s="16" t="s">
        <v>94</v>
      </c>
      <c r="Y91" s="16" t="s">
        <v>94</v>
      </c>
      <c r="Z91" s="16" t="s">
        <v>94</v>
      </c>
      <c r="AA91" s="16" t="s">
        <v>94</v>
      </c>
      <c r="AB91" s="23">
        <v>44797</v>
      </c>
      <c r="AC91" s="22" t="s">
        <v>849</v>
      </c>
      <c r="AD91" s="16" t="s">
        <v>879</v>
      </c>
      <c r="AE91" s="16"/>
      <c r="AF91" s="24" t="s">
        <v>837</v>
      </c>
      <c r="AG91" s="24" t="s">
        <v>241</v>
      </c>
      <c r="AH91" s="16" t="s">
        <v>85</v>
      </c>
      <c r="AI91" s="16" t="s">
        <v>85</v>
      </c>
      <c r="AJ91" s="31">
        <v>0.33333333333333331</v>
      </c>
      <c r="AK91" s="16" t="s">
        <v>85</v>
      </c>
      <c r="AL91" s="16" t="s">
        <v>85</v>
      </c>
      <c r="AM91" s="16" t="s">
        <v>880</v>
      </c>
      <c r="AN91" s="16" t="s">
        <v>85</v>
      </c>
      <c r="AO91" s="16" t="s">
        <v>814</v>
      </c>
      <c r="AP91" s="16" t="s">
        <v>86</v>
      </c>
      <c r="AQ91" s="16">
        <v>26</v>
      </c>
      <c r="AR91" s="16" t="s">
        <v>86</v>
      </c>
      <c r="AS91" s="16" t="s">
        <v>94</v>
      </c>
      <c r="AT91" s="27">
        <v>45175</v>
      </c>
      <c r="AU91" s="29">
        <f t="shared" si="6"/>
        <v>378</v>
      </c>
      <c r="AV91" s="29"/>
      <c r="AW91" s="16">
        <v>1</v>
      </c>
      <c r="AX91" s="16">
        <v>0</v>
      </c>
      <c r="AY91" s="16" t="s">
        <v>86</v>
      </c>
      <c r="AZ91" s="23">
        <v>45176</v>
      </c>
      <c r="BA91" s="29">
        <f t="shared" si="4"/>
        <v>379</v>
      </c>
      <c r="BB91" s="16" t="s">
        <v>85</v>
      </c>
      <c r="BC91" s="16" t="s">
        <v>86</v>
      </c>
      <c r="BD91" s="16" t="s">
        <v>86</v>
      </c>
      <c r="BE91" s="16" t="s">
        <v>94</v>
      </c>
      <c r="BF91" s="16" t="s">
        <v>94</v>
      </c>
      <c r="BG91" s="16" t="s">
        <v>94</v>
      </c>
      <c r="BH91" s="16" t="s">
        <v>94</v>
      </c>
      <c r="BI91" s="16" t="s">
        <v>94</v>
      </c>
      <c r="BJ91" s="16"/>
      <c r="BK91" s="16"/>
    </row>
    <row r="92" spans="1:63" ht="240.75">
      <c r="A92" s="16">
        <v>91</v>
      </c>
      <c r="B92" s="16" t="s">
        <v>881</v>
      </c>
      <c r="C92" s="60">
        <v>0</v>
      </c>
      <c r="D92" s="23">
        <v>44802</v>
      </c>
      <c r="E92" s="16" t="s">
        <v>800</v>
      </c>
      <c r="F92" s="16" t="s">
        <v>787</v>
      </c>
      <c r="G92" s="16" t="s">
        <v>63</v>
      </c>
      <c r="H92" s="16">
        <v>67</v>
      </c>
      <c r="I92" s="16">
        <v>0</v>
      </c>
      <c r="J92" s="30">
        <v>32</v>
      </c>
      <c r="K92" s="22" t="s">
        <v>86</v>
      </c>
      <c r="L92" s="30" t="s">
        <v>65</v>
      </c>
      <c r="M92" s="30" t="s">
        <v>86</v>
      </c>
      <c r="N92" s="16" t="s">
        <v>258</v>
      </c>
      <c r="O92" s="16" t="s">
        <v>292</v>
      </c>
      <c r="P92" s="16" t="s">
        <v>143</v>
      </c>
      <c r="Q92" s="16" t="s">
        <v>882</v>
      </c>
      <c r="R92" s="24" t="s">
        <v>883</v>
      </c>
      <c r="S92" s="16"/>
      <c r="T92" s="16"/>
      <c r="U92" s="16"/>
      <c r="V92" s="16" t="s">
        <v>86</v>
      </c>
      <c r="W92" s="16" t="s">
        <v>94</v>
      </c>
      <c r="X92" s="16" t="s">
        <v>94</v>
      </c>
      <c r="Y92" s="16" t="s">
        <v>94</v>
      </c>
      <c r="Z92" s="16" t="s">
        <v>94</v>
      </c>
      <c r="AA92" s="16" t="s">
        <v>94</v>
      </c>
      <c r="AB92" s="23">
        <v>44802</v>
      </c>
      <c r="AC92" s="22" t="s">
        <v>884</v>
      </c>
      <c r="AD92" s="16" t="s">
        <v>111</v>
      </c>
      <c r="AE92" s="16"/>
      <c r="AF92" s="24" t="s">
        <v>885</v>
      </c>
      <c r="AG92" s="24" t="s">
        <v>198</v>
      </c>
      <c r="AH92" s="16" t="s">
        <v>86</v>
      </c>
      <c r="AI92" s="16" t="s">
        <v>86</v>
      </c>
      <c r="AJ92" s="31">
        <v>0</v>
      </c>
      <c r="AK92" s="16" t="s">
        <v>86</v>
      </c>
      <c r="AL92" s="16" t="s">
        <v>86</v>
      </c>
      <c r="AM92" s="16" t="s">
        <v>788</v>
      </c>
      <c r="AN92" s="16" t="s">
        <v>85</v>
      </c>
      <c r="AO92" s="16">
        <v>30</v>
      </c>
      <c r="AP92" s="16" t="s">
        <v>86</v>
      </c>
      <c r="AQ92" s="16">
        <v>25</v>
      </c>
      <c r="AR92" s="16" t="s">
        <v>86</v>
      </c>
      <c r="AS92" s="16" t="s">
        <v>94</v>
      </c>
      <c r="AT92" s="27">
        <v>44991</v>
      </c>
      <c r="AU92" s="29">
        <f t="shared" si="6"/>
        <v>189</v>
      </c>
      <c r="AV92" s="29"/>
      <c r="AW92" s="16">
        <v>1</v>
      </c>
      <c r="AX92" s="16">
        <v>0</v>
      </c>
      <c r="AY92" s="16" t="s">
        <v>86</v>
      </c>
      <c r="AZ92" s="23">
        <v>45029</v>
      </c>
      <c r="BA92" s="29">
        <f t="shared" si="4"/>
        <v>227</v>
      </c>
      <c r="BB92" s="16" t="s">
        <v>85</v>
      </c>
      <c r="BC92" s="16" t="s">
        <v>86</v>
      </c>
      <c r="BD92" s="16" t="s">
        <v>86</v>
      </c>
      <c r="BE92" s="16" t="s">
        <v>94</v>
      </c>
      <c r="BF92" s="16" t="s">
        <v>94</v>
      </c>
      <c r="BG92" s="16" t="s">
        <v>94</v>
      </c>
      <c r="BH92" s="16" t="s">
        <v>94</v>
      </c>
      <c r="BI92" s="16" t="s">
        <v>94</v>
      </c>
      <c r="BJ92" s="16"/>
      <c r="BK92" s="16"/>
    </row>
    <row r="93" spans="1:63" ht="60">
      <c r="A93" s="16">
        <v>92</v>
      </c>
      <c r="B93" s="16" t="s">
        <v>886</v>
      </c>
      <c r="C93" s="60">
        <v>0</v>
      </c>
      <c r="D93" s="23">
        <v>44803</v>
      </c>
      <c r="E93" s="16" t="s">
        <v>800</v>
      </c>
      <c r="F93" s="16" t="s">
        <v>787</v>
      </c>
      <c r="G93" s="16" t="s">
        <v>63</v>
      </c>
      <c r="H93" s="16">
        <v>71</v>
      </c>
      <c r="I93" s="16">
        <v>0</v>
      </c>
      <c r="J93">
        <v>38</v>
      </c>
      <c r="K93" s="22" t="s">
        <v>86</v>
      </c>
      <c r="L93" s="30" t="s">
        <v>247</v>
      </c>
      <c r="M93" s="30" t="s">
        <v>873</v>
      </c>
      <c r="N93" s="16" t="s">
        <v>258</v>
      </c>
      <c r="O93" s="16" t="s">
        <v>292</v>
      </c>
      <c r="P93" s="16" t="s">
        <v>143</v>
      </c>
      <c r="Q93" s="16" t="s">
        <v>882</v>
      </c>
      <c r="R93" s="16" t="s">
        <v>887</v>
      </c>
      <c r="S93" s="16"/>
      <c r="T93" s="16"/>
      <c r="U93" s="16"/>
      <c r="V93" s="64" t="s">
        <v>86</v>
      </c>
      <c r="W93" s="16" t="s">
        <v>94</v>
      </c>
      <c r="X93" s="16" t="s">
        <v>94</v>
      </c>
      <c r="Y93" s="16" t="s">
        <v>94</v>
      </c>
      <c r="Z93" s="16" t="s">
        <v>94</v>
      </c>
      <c r="AA93" s="16" t="s">
        <v>94</v>
      </c>
      <c r="AB93" s="23">
        <v>44803</v>
      </c>
      <c r="AC93" s="22" t="s">
        <v>884</v>
      </c>
      <c r="AD93" s="16" t="s">
        <v>111</v>
      </c>
      <c r="AE93" s="16"/>
      <c r="AF93" s="24" t="s">
        <v>888</v>
      </c>
      <c r="AG93" s="24" t="s">
        <v>889</v>
      </c>
      <c r="AH93" s="16" t="s">
        <v>86</v>
      </c>
      <c r="AI93" s="16" t="s">
        <v>86</v>
      </c>
      <c r="AJ93" s="31" t="s">
        <v>86</v>
      </c>
      <c r="AK93" s="16" t="s">
        <v>86</v>
      </c>
      <c r="AL93" s="16" t="s">
        <v>890</v>
      </c>
      <c r="AM93" s="16" t="s">
        <v>813</v>
      </c>
      <c r="AN93" s="16" t="s">
        <v>85</v>
      </c>
      <c r="AO93" s="16">
        <v>20</v>
      </c>
      <c r="AP93" s="16" t="s">
        <v>86</v>
      </c>
      <c r="AQ93" s="16">
        <v>30</v>
      </c>
      <c r="AR93" s="16" t="s">
        <v>86</v>
      </c>
      <c r="AS93" s="16" t="s">
        <v>94</v>
      </c>
      <c r="AT93" s="27">
        <v>45166</v>
      </c>
      <c r="AU93" s="29">
        <f t="shared" si="6"/>
        <v>363</v>
      </c>
      <c r="AV93" s="29"/>
      <c r="AW93" s="16">
        <v>1</v>
      </c>
      <c r="AX93" s="16">
        <v>0</v>
      </c>
      <c r="AY93" s="16" t="s">
        <v>86</v>
      </c>
      <c r="AZ93" s="23">
        <v>45299</v>
      </c>
      <c r="BA93" s="29">
        <f t="shared" si="4"/>
        <v>496</v>
      </c>
      <c r="BB93" s="16" t="s">
        <v>85</v>
      </c>
      <c r="BC93" s="16" t="s">
        <v>86</v>
      </c>
      <c r="BD93" s="16" t="s">
        <v>86</v>
      </c>
      <c r="BE93" s="16" t="s">
        <v>94</v>
      </c>
      <c r="BF93" s="16" t="s">
        <v>94</v>
      </c>
      <c r="BG93" s="16" t="s">
        <v>94</v>
      </c>
      <c r="BH93" s="16" t="s">
        <v>94</v>
      </c>
      <c r="BI93" s="16" t="s">
        <v>94</v>
      </c>
      <c r="BJ93" s="16"/>
      <c r="BK93" s="16"/>
    </row>
    <row r="94" spans="1:63" ht="409.6">
      <c r="A94" s="16">
        <v>93</v>
      </c>
      <c r="B94" s="16" t="s">
        <v>891</v>
      </c>
      <c r="C94" s="60">
        <v>1</v>
      </c>
      <c r="D94" s="23">
        <v>44812</v>
      </c>
      <c r="E94" s="16" t="s">
        <v>800</v>
      </c>
      <c r="F94" s="16" t="s">
        <v>872</v>
      </c>
      <c r="G94" s="16" t="s">
        <v>63</v>
      </c>
      <c r="H94" s="16">
        <v>78</v>
      </c>
      <c r="I94" s="16">
        <v>0</v>
      </c>
      <c r="J94">
        <v>26</v>
      </c>
      <c r="K94" s="22" t="s">
        <v>86</v>
      </c>
      <c r="L94" s="30" t="s">
        <v>65</v>
      </c>
      <c r="M94" s="30" t="s">
        <v>86</v>
      </c>
      <c r="N94" s="16" t="s">
        <v>67</v>
      </c>
      <c r="O94" s="16" t="s">
        <v>292</v>
      </c>
      <c r="P94" s="16" t="s">
        <v>143</v>
      </c>
      <c r="Q94" s="16" t="s">
        <v>855</v>
      </c>
      <c r="R94" s="24" t="s">
        <v>892</v>
      </c>
      <c r="S94" s="16" t="s">
        <v>723</v>
      </c>
      <c r="T94" s="16"/>
      <c r="U94" s="16"/>
      <c r="V94" s="16" t="s">
        <v>85</v>
      </c>
      <c r="W94" s="16" t="s">
        <v>893</v>
      </c>
      <c r="X94" s="16" t="s">
        <v>791</v>
      </c>
      <c r="Y94" s="16"/>
      <c r="Z94" s="16" t="s">
        <v>85</v>
      </c>
      <c r="AA94" s="24" t="s">
        <v>894</v>
      </c>
      <c r="AB94" s="23">
        <v>44811</v>
      </c>
      <c r="AC94" s="24" t="s">
        <v>895</v>
      </c>
      <c r="AD94" s="16" t="s">
        <v>896</v>
      </c>
      <c r="AE94" s="16"/>
      <c r="AF94" s="24" t="s">
        <v>897</v>
      </c>
      <c r="AG94" s="24" t="s">
        <v>94</v>
      </c>
      <c r="AH94" s="16" t="s">
        <v>86</v>
      </c>
      <c r="AI94" s="16" t="s">
        <v>86</v>
      </c>
      <c r="AJ94" s="31" t="s">
        <v>86</v>
      </c>
      <c r="AK94" s="16" t="s">
        <v>86</v>
      </c>
      <c r="AL94" s="16" t="s">
        <v>86</v>
      </c>
      <c r="AM94" s="16" t="s">
        <v>66</v>
      </c>
      <c r="AN94" s="16" t="s">
        <v>85</v>
      </c>
      <c r="AO94" s="16">
        <v>75</v>
      </c>
      <c r="AP94" s="16" t="s">
        <v>86</v>
      </c>
      <c r="AQ94" s="16">
        <v>37.9</v>
      </c>
      <c r="AR94" s="16" t="s">
        <v>86</v>
      </c>
      <c r="AS94" s="16" t="s">
        <v>94</v>
      </c>
      <c r="AT94" s="27">
        <v>45210</v>
      </c>
      <c r="AU94" s="29">
        <f t="shared" si="6"/>
        <v>399</v>
      </c>
      <c r="AV94" s="29"/>
      <c r="AW94" s="16">
        <v>1</v>
      </c>
      <c r="AX94" s="16">
        <v>0</v>
      </c>
      <c r="AY94" s="16" t="s">
        <v>86</v>
      </c>
      <c r="AZ94" s="23">
        <v>45212</v>
      </c>
      <c r="BA94" s="29">
        <f t="shared" si="4"/>
        <v>401</v>
      </c>
      <c r="BB94" s="16" t="s">
        <v>85</v>
      </c>
      <c r="BC94" s="16" t="s">
        <v>85</v>
      </c>
      <c r="BD94" s="16" t="s">
        <v>86</v>
      </c>
      <c r="BE94" s="16" t="s">
        <v>94</v>
      </c>
      <c r="BF94" s="16" t="s">
        <v>94</v>
      </c>
      <c r="BG94" s="16" t="s">
        <v>94</v>
      </c>
      <c r="BH94" s="16" t="s">
        <v>94</v>
      </c>
      <c r="BI94" s="16" t="s">
        <v>94</v>
      </c>
      <c r="BJ94" s="16"/>
      <c r="BK94" s="16"/>
    </row>
    <row r="95" spans="1:63" ht="409.6">
      <c r="A95" s="16">
        <v>94</v>
      </c>
      <c r="B95" s="16" t="s">
        <v>898</v>
      </c>
      <c r="C95" s="60">
        <v>0</v>
      </c>
      <c r="D95" s="23">
        <v>44819</v>
      </c>
      <c r="E95" s="16" t="s">
        <v>800</v>
      </c>
      <c r="F95" s="16" t="s">
        <v>787</v>
      </c>
      <c r="G95" s="16" t="s">
        <v>63</v>
      </c>
      <c r="H95" s="16">
        <v>65</v>
      </c>
      <c r="I95" s="16">
        <v>0</v>
      </c>
      <c r="J95" s="30">
        <v>28</v>
      </c>
      <c r="K95" s="30" t="s">
        <v>86</v>
      </c>
      <c r="L95" s="30" t="s">
        <v>899</v>
      </c>
      <c r="M95" s="30" t="s">
        <v>86</v>
      </c>
      <c r="N95" s="30" t="s">
        <v>249</v>
      </c>
      <c r="O95" s="30" t="s">
        <v>292</v>
      </c>
      <c r="P95" s="30" t="s">
        <v>143</v>
      </c>
      <c r="Q95" s="30" t="s">
        <v>900</v>
      </c>
      <c r="R95" s="55" t="s">
        <v>901</v>
      </c>
      <c r="S95" s="30"/>
      <c r="T95" s="30"/>
      <c r="U95" s="30"/>
      <c r="V95" s="30" t="s">
        <v>86</v>
      </c>
      <c r="W95" s="30" t="s">
        <v>94</v>
      </c>
      <c r="X95" s="30" t="s">
        <v>94</v>
      </c>
      <c r="Y95" s="30" t="s">
        <v>94</v>
      </c>
      <c r="Z95" s="30" t="s">
        <v>94</v>
      </c>
      <c r="AA95" s="30" t="s">
        <v>94</v>
      </c>
      <c r="AB95" s="23">
        <v>44819</v>
      </c>
      <c r="AC95" s="24" t="s">
        <v>895</v>
      </c>
      <c r="AD95" s="30" t="s">
        <v>177</v>
      </c>
      <c r="AE95" s="30"/>
      <c r="AF95" s="22" t="s">
        <v>888</v>
      </c>
      <c r="AG95" s="22" t="s">
        <v>287</v>
      </c>
      <c r="AH95" s="30" t="s">
        <v>86</v>
      </c>
      <c r="AI95" s="30" t="s">
        <v>86</v>
      </c>
      <c r="AJ95" s="31" t="s">
        <v>875</v>
      </c>
      <c r="AK95" s="30" t="s">
        <v>86</v>
      </c>
      <c r="AL95" s="24" t="s">
        <v>86</v>
      </c>
      <c r="AM95" s="24" t="s">
        <v>813</v>
      </c>
      <c r="AN95" s="16" t="s">
        <v>85</v>
      </c>
      <c r="AO95" s="16" t="s">
        <v>818</v>
      </c>
      <c r="AP95" s="16" t="s">
        <v>86</v>
      </c>
      <c r="AQ95" s="16">
        <v>24.85</v>
      </c>
      <c r="AR95" s="24" t="s">
        <v>86</v>
      </c>
      <c r="AS95" s="23" t="s">
        <v>94</v>
      </c>
      <c r="AT95" s="27">
        <v>45222</v>
      </c>
      <c r="AU95" s="29">
        <f t="shared" si="6"/>
        <v>403</v>
      </c>
      <c r="AV95" s="29"/>
      <c r="AW95" s="16">
        <v>1</v>
      </c>
      <c r="AX95" s="16">
        <v>0</v>
      </c>
      <c r="AY95" s="16" t="s">
        <v>86</v>
      </c>
      <c r="AZ95" s="23">
        <v>45222</v>
      </c>
      <c r="BA95" s="29">
        <f t="shared" si="4"/>
        <v>403</v>
      </c>
      <c r="BB95" s="16" t="s">
        <v>85</v>
      </c>
      <c r="BC95" s="16" t="s">
        <v>86</v>
      </c>
      <c r="BD95" s="16" t="s">
        <v>86</v>
      </c>
      <c r="BE95" s="16" t="s">
        <v>94</v>
      </c>
      <c r="BF95" s="16" t="s">
        <v>94</v>
      </c>
      <c r="BG95" s="16" t="s">
        <v>94</v>
      </c>
      <c r="BH95" s="16" t="s">
        <v>94</v>
      </c>
      <c r="BI95" s="16" t="s">
        <v>94</v>
      </c>
      <c r="BJ95" s="16"/>
      <c r="BK95" s="16"/>
    </row>
    <row r="96" spans="1:63" ht="312.75">
      <c r="A96" s="16">
        <v>95</v>
      </c>
      <c r="B96" s="16" t="s">
        <v>902</v>
      </c>
      <c r="C96" s="60">
        <v>1</v>
      </c>
      <c r="D96" s="23">
        <v>44820</v>
      </c>
      <c r="E96" s="16" t="s">
        <v>800</v>
      </c>
      <c r="F96" s="16" t="s">
        <v>787</v>
      </c>
      <c r="G96" s="16" t="s">
        <v>90</v>
      </c>
      <c r="H96" s="16">
        <v>93</v>
      </c>
      <c r="I96" s="16">
        <v>2</v>
      </c>
      <c r="J96" s="30">
        <v>30.8</v>
      </c>
      <c r="K96" s="22" t="s">
        <v>86</v>
      </c>
      <c r="L96" s="30" t="s">
        <v>65</v>
      </c>
      <c r="M96" s="30" t="s">
        <v>86</v>
      </c>
      <c r="N96" s="30" t="s">
        <v>67</v>
      </c>
      <c r="O96" s="30" t="s">
        <v>292</v>
      </c>
      <c r="P96" s="30" t="s">
        <v>143</v>
      </c>
      <c r="Q96" s="30" t="s">
        <v>903</v>
      </c>
      <c r="R96" s="55" t="s">
        <v>904</v>
      </c>
      <c r="S96" s="30"/>
      <c r="T96" s="30"/>
      <c r="U96" s="30"/>
      <c r="V96" s="30" t="s">
        <v>86</v>
      </c>
      <c r="W96" s="30" t="s">
        <v>94</v>
      </c>
      <c r="X96" s="30" t="s">
        <v>94</v>
      </c>
      <c r="Y96" s="30" t="s">
        <v>94</v>
      </c>
      <c r="Z96" s="30" t="s">
        <v>94</v>
      </c>
      <c r="AA96" s="30" t="s">
        <v>94</v>
      </c>
      <c r="AB96" s="23">
        <v>44820</v>
      </c>
      <c r="AC96" s="24" t="s">
        <v>895</v>
      </c>
      <c r="AD96" s="30" t="s">
        <v>905</v>
      </c>
      <c r="AE96" s="30"/>
      <c r="AF96" s="22" t="s">
        <v>837</v>
      </c>
      <c r="AG96" s="22" t="s">
        <v>457</v>
      </c>
      <c r="AH96" s="30" t="s">
        <v>85</v>
      </c>
      <c r="AI96" s="30" t="s">
        <v>86</v>
      </c>
      <c r="AJ96" s="31" t="s">
        <v>85</v>
      </c>
      <c r="AK96" s="30" t="s">
        <v>85</v>
      </c>
      <c r="AL96" s="24" t="s">
        <v>890</v>
      </c>
      <c r="AM96" s="24" t="s">
        <v>813</v>
      </c>
      <c r="AN96" s="16" t="s">
        <v>86</v>
      </c>
      <c r="AO96" s="16"/>
      <c r="AP96" s="16" t="s">
        <v>86</v>
      </c>
      <c r="AQ96" s="16">
        <v>21.76</v>
      </c>
      <c r="AR96" s="24" t="s">
        <v>85</v>
      </c>
      <c r="AS96" s="23">
        <v>44945</v>
      </c>
      <c r="AT96" s="27">
        <v>45020</v>
      </c>
      <c r="AU96" s="29">
        <f t="shared" si="6"/>
        <v>200</v>
      </c>
      <c r="AV96" s="29"/>
      <c r="AW96" s="16">
        <v>0</v>
      </c>
      <c r="AX96" s="16">
        <v>2</v>
      </c>
      <c r="AY96" s="16" t="s">
        <v>906</v>
      </c>
      <c r="AZ96" s="23">
        <v>45036</v>
      </c>
      <c r="BA96" s="29">
        <f t="shared" si="4"/>
        <v>216</v>
      </c>
      <c r="BB96" s="16" t="s">
        <v>85</v>
      </c>
      <c r="BC96" s="16" t="s">
        <v>86</v>
      </c>
      <c r="BD96" s="16" t="s">
        <v>86</v>
      </c>
      <c r="BE96" s="16" t="s">
        <v>94</v>
      </c>
      <c r="BF96" s="16" t="s">
        <v>94</v>
      </c>
      <c r="BG96" s="16" t="s">
        <v>94</v>
      </c>
      <c r="BH96" s="16" t="s">
        <v>94</v>
      </c>
      <c r="BI96" s="16" t="s">
        <v>94</v>
      </c>
      <c r="BJ96" s="16"/>
      <c r="BK96" s="16"/>
    </row>
    <row r="97" spans="1:63" ht="409.6">
      <c r="A97" s="16">
        <v>96</v>
      </c>
      <c r="B97" s="16" t="s">
        <v>907</v>
      </c>
      <c r="C97" s="60">
        <v>0</v>
      </c>
      <c r="D97" s="23">
        <v>44825</v>
      </c>
      <c r="E97" s="16" t="s">
        <v>800</v>
      </c>
      <c r="F97" s="16" t="s">
        <v>872</v>
      </c>
      <c r="G97" s="16" t="s">
        <v>63</v>
      </c>
      <c r="H97" s="16">
        <v>48</v>
      </c>
      <c r="I97" s="16">
        <v>0</v>
      </c>
      <c r="J97" s="30">
        <v>33</v>
      </c>
      <c r="K97" s="22" t="s">
        <v>86</v>
      </c>
      <c r="L97" s="30" t="s">
        <v>65</v>
      </c>
      <c r="M97" s="30" t="s">
        <v>86</v>
      </c>
      <c r="N97" s="30" t="s">
        <v>258</v>
      </c>
      <c r="O97" s="30" t="s">
        <v>292</v>
      </c>
      <c r="P97" s="30" t="s">
        <v>143</v>
      </c>
      <c r="Q97" s="30" t="s">
        <v>882</v>
      </c>
      <c r="R97" s="55" t="s">
        <v>908</v>
      </c>
      <c r="S97" s="30"/>
      <c r="T97" s="30"/>
      <c r="U97" s="30"/>
      <c r="V97" s="30" t="s">
        <v>86</v>
      </c>
      <c r="W97" s="30" t="s">
        <v>94</v>
      </c>
      <c r="X97" s="30" t="s">
        <v>94</v>
      </c>
      <c r="Y97" s="30" t="s">
        <v>94</v>
      </c>
      <c r="Z97" s="30" t="s">
        <v>94</v>
      </c>
      <c r="AA97" s="30" t="s">
        <v>94</v>
      </c>
      <c r="AB97" s="23">
        <v>44825</v>
      </c>
      <c r="AC97" s="24" t="s">
        <v>895</v>
      </c>
      <c r="AD97" s="30" t="s">
        <v>206</v>
      </c>
      <c r="AE97" s="30"/>
      <c r="AF97" s="22" t="s">
        <v>857</v>
      </c>
      <c r="AG97" s="22" t="s">
        <v>909</v>
      </c>
      <c r="AH97" s="30" t="s">
        <v>85</v>
      </c>
      <c r="AI97" s="30" t="s">
        <v>86</v>
      </c>
      <c r="AJ97" s="31" t="s">
        <v>310</v>
      </c>
      <c r="AK97" s="30" t="s">
        <v>86</v>
      </c>
      <c r="AL97" s="24" t="s">
        <v>852</v>
      </c>
      <c r="AM97" s="24" t="s">
        <v>910</v>
      </c>
      <c r="AN97" s="16" t="s">
        <v>509</v>
      </c>
      <c r="AO97" s="16" t="s">
        <v>66</v>
      </c>
      <c r="AP97" s="16" t="s">
        <v>86</v>
      </c>
      <c r="AQ97" s="16">
        <v>34.799999999999997</v>
      </c>
      <c r="AR97" s="24" t="s">
        <v>85</v>
      </c>
      <c r="AS97" s="23">
        <v>44847</v>
      </c>
      <c r="AT97" s="27">
        <v>44931</v>
      </c>
      <c r="AU97" s="29">
        <f t="shared" si="6"/>
        <v>106</v>
      </c>
      <c r="AV97" s="29"/>
      <c r="AW97" s="16">
        <v>0</v>
      </c>
      <c r="AX97" s="16">
        <v>1</v>
      </c>
      <c r="AY97" s="16" t="s">
        <v>86</v>
      </c>
      <c r="AZ97" s="23">
        <v>45296</v>
      </c>
      <c r="BA97" s="29">
        <f t="shared" si="4"/>
        <v>471</v>
      </c>
      <c r="BB97" s="16" t="s">
        <v>85</v>
      </c>
      <c r="BC97" s="16" t="s">
        <v>85</v>
      </c>
      <c r="BD97" s="16" t="s">
        <v>86</v>
      </c>
      <c r="BE97" s="16" t="s">
        <v>94</v>
      </c>
      <c r="BF97" s="16" t="s">
        <v>94</v>
      </c>
      <c r="BG97" s="16" t="s">
        <v>94</v>
      </c>
      <c r="BH97" s="16" t="s">
        <v>94</v>
      </c>
      <c r="BI97" s="16" t="s">
        <v>94</v>
      </c>
      <c r="BJ97" s="16"/>
      <c r="BK97" s="16"/>
    </row>
    <row r="98" spans="1:63" ht="120">
      <c r="A98" s="16">
        <v>97</v>
      </c>
      <c r="B98" s="16" t="s">
        <v>911</v>
      </c>
      <c r="C98" s="60">
        <v>1</v>
      </c>
      <c r="D98" s="23">
        <v>44873</v>
      </c>
      <c r="E98" s="16" t="s">
        <v>800</v>
      </c>
      <c r="F98" s="16" t="s">
        <v>787</v>
      </c>
      <c r="G98" s="16" t="s">
        <v>90</v>
      </c>
      <c r="H98" s="16">
        <v>76</v>
      </c>
      <c r="I98" s="16">
        <v>0</v>
      </c>
      <c r="J98" s="30">
        <v>33</v>
      </c>
      <c r="K98" s="22" t="s">
        <v>86</v>
      </c>
      <c r="L98" s="30" t="s">
        <v>65</v>
      </c>
      <c r="M98" s="30" t="s">
        <v>86</v>
      </c>
      <c r="N98" s="30" t="s">
        <v>67</v>
      </c>
      <c r="O98" s="30" t="s">
        <v>292</v>
      </c>
      <c r="P98" s="30" t="s">
        <v>143</v>
      </c>
      <c r="Q98" s="30" t="s">
        <v>912</v>
      </c>
      <c r="R98" s="55" t="s">
        <v>913</v>
      </c>
      <c r="S98" s="30"/>
      <c r="T98" s="30"/>
      <c r="U98" s="30"/>
      <c r="V98" t="s">
        <v>85</v>
      </c>
      <c r="W98" s="30" t="s">
        <v>914</v>
      </c>
      <c r="X98" s="30" t="s">
        <v>791</v>
      </c>
      <c r="Y98" s="56">
        <v>4</v>
      </c>
      <c r="Z98" s="30" t="s">
        <v>86</v>
      </c>
      <c r="AA98" s="30" t="s">
        <v>915</v>
      </c>
      <c r="AB98" s="23">
        <v>44873</v>
      </c>
      <c r="AC98" s="22" t="s">
        <v>916</v>
      </c>
      <c r="AD98" s="30" t="s">
        <v>917</v>
      </c>
      <c r="AE98" s="30"/>
      <c r="AF98" s="22" t="s">
        <v>837</v>
      </c>
      <c r="AG98" s="22" t="s">
        <v>918</v>
      </c>
      <c r="AH98" s="30" t="s">
        <v>85</v>
      </c>
      <c r="AI98" s="30" t="s">
        <v>85</v>
      </c>
      <c r="AJ98" s="31" t="s">
        <v>86</v>
      </c>
      <c r="AK98" s="30" t="s">
        <v>86</v>
      </c>
      <c r="AL98" s="24" t="s">
        <v>919</v>
      </c>
      <c r="AM98" s="24" t="s">
        <v>920</v>
      </c>
      <c r="AN98" s="16" t="s">
        <v>509</v>
      </c>
      <c r="AO98" s="16" t="s">
        <v>66</v>
      </c>
      <c r="AP98" s="16" t="s">
        <v>86</v>
      </c>
      <c r="AQ98" s="16">
        <v>31.55</v>
      </c>
      <c r="AR98" s="24" t="s">
        <v>86</v>
      </c>
      <c r="AS98" s="23" t="s">
        <v>94</v>
      </c>
      <c r="AT98" s="27">
        <v>45211</v>
      </c>
      <c r="AU98" s="29">
        <f t="shared" si="6"/>
        <v>338</v>
      </c>
      <c r="AV98" s="29"/>
      <c r="AW98" s="16">
        <v>1</v>
      </c>
      <c r="AX98" s="16">
        <v>0</v>
      </c>
      <c r="AY98" s="16" t="s">
        <v>86</v>
      </c>
      <c r="AZ98" s="23">
        <v>45211</v>
      </c>
      <c r="BA98" s="29">
        <f t="shared" si="4"/>
        <v>338</v>
      </c>
      <c r="BB98" s="16" t="s">
        <v>85</v>
      </c>
      <c r="BC98" s="16" t="s">
        <v>86</v>
      </c>
      <c r="BD98" s="16" t="s">
        <v>86</v>
      </c>
      <c r="BE98" s="16" t="s">
        <v>94</v>
      </c>
      <c r="BF98" s="16" t="s">
        <v>94</v>
      </c>
      <c r="BG98" s="16" t="s">
        <v>94</v>
      </c>
      <c r="BH98" s="16" t="s">
        <v>94</v>
      </c>
      <c r="BI98" s="16" t="s">
        <v>94</v>
      </c>
      <c r="BJ98" s="16"/>
      <c r="BK98" s="16"/>
    </row>
    <row r="99" spans="1:63" ht="409.6">
      <c r="A99" s="16">
        <v>98</v>
      </c>
      <c r="B99" s="16" t="s">
        <v>921</v>
      </c>
      <c r="C99" s="60">
        <v>0</v>
      </c>
      <c r="D99" s="23">
        <v>44883</v>
      </c>
      <c r="E99" s="16" t="s">
        <v>800</v>
      </c>
      <c r="F99" s="16" t="s">
        <v>872</v>
      </c>
      <c r="G99" s="16" t="s">
        <v>63</v>
      </c>
      <c r="H99" s="16">
        <v>59</v>
      </c>
      <c r="I99" s="16">
        <v>1</v>
      </c>
      <c r="J99" s="30">
        <v>28.2</v>
      </c>
      <c r="K99" s="22" t="s">
        <v>86</v>
      </c>
      <c r="L99" s="30" t="s">
        <v>807</v>
      </c>
      <c r="M99" s="30" t="s">
        <v>86</v>
      </c>
      <c r="N99" s="30" t="s">
        <v>258</v>
      </c>
      <c r="O99" s="30" t="s">
        <v>292</v>
      </c>
      <c r="P99" s="30" t="s">
        <v>143</v>
      </c>
      <c r="Q99" s="30" t="s">
        <v>922</v>
      </c>
      <c r="R99" s="55" t="s">
        <v>923</v>
      </c>
      <c r="S99" s="30"/>
      <c r="T99" s="30"/>
      <c r="U99" s="30"/>
      <c r="V99" s="30" t="s">
        <v>85</v>
      </c>
      <c r="W99" s="30" t="s">
        <v>924</v>
      </c>
      <c r="X99" s="30" t="s">
        <v>791</v>
      </c>
      <c r="Y99" s="56">
        <v>3</v>
      </c>
      <c r="Z99" s="30" t="s">
        <v>85</v>
      </c>
      <c r="AA99" s="22" t="s">
        <v>925</v>
      </c>
      <c r="AB99" s="23">
        <v>44883</v>
      </c>
      <c r="AC99" s="22" t="s">
        <v>884</v>
      </c>
      <c r="AD99" s="30" t="s">
        <v>111</v>
      </c>
      <c r="AE99" s="30"/>
      <c r="AF99" s="22" t="s">
        <v>888</v>
      </c>
      <c r="AG99" s="22" t="s">
        <v>753</v>
      </c>
      <c r="AH99" s="30" t="s">
        <v>86</v>
      </c>
      <c r="AI99" s="30" t="s">
        <v>86</v>
      </c>
      <c r="AJ99" s="31" t="s">
        <v>86</v>
      </c>
      <c r="AK99" s="30" t="s">
        <v>86</v>
      </c>
      <c r="AL99" s="24" t="s">
        <v>86</v>
      </c>
      <c r="AM99" s="24" t="s">
        <v>853</v>
      </c>
      <c r="AN99" s="16" t="s">
        <v>85</v>
      </c>
      <c r="AO99" s="16">
        <v>1.25</v>
      </c>
      <c r="AP99" s="16" t="s">
        <v>86</v>
      </c>
      <c r="AQ99" s="16">
        <v>22</v>
      </c>
      <c r="AR99" s="24" t="s">
        <v>86</v>
      </c>
      <c r="AS99" s="23" t="s">
        <v>94</v>
      </c>
      <c r="AT99" s="27">
        <v>45239</v>
      </c>
      <c r="AU99" s="29">
        <f t="shared" si="6"/>
        <v>356</v>
      </c>
      <c r="AV99" s="29"/>
      <c r="AW99" s="16">
        <v>1</v>
      </c>
      <c r="AX99" s="16">
        <v>0</v>
      </c>
      <c r="AY99" s="16" t="s">
        <v>86</v>
      </c>
      <c r="AZ99" s="23">
        <v>45239</v>
      </c>
      <c r="BA99" s="29">
        <f t="shared" si="4"/>
        <v>356</v>
      </c>
      <c r="BB99" s="16" t="s">
        <v>85</v>
      </c>
      <c r="BC99" s="16" t="s">
        <v>85</v>
      </c>
      <c r="BD99" s="16" t="s">
        <v>86</v>
      </c>
      <c r="BE99" s="16" t="s">
        <v>94</v>
      </c>
      <c r="BF99" s="16" t="s">
        <v>94</v>
      </c>
      <c r="BG99" s="16" t="s">
        <v>94</v>
      </c>
      <c r="BH99" s="16" t="s">
        <v>94</v>
      </c>
      <c r="BI99" s="16" t="s">
        <v>94</v>
      </c>
      <c r="BJ99" s="16"/>
      <c r="BK99" s="16"/>
    </row>
    <row r="100" spans="1:63" ht="84.75">
      <c r="A100" s="16">
        <v>99</v>
      </c>
      <c r="B100" s="16" t="s">
        <v>926</v>
      </c>
      <c r="C100" s="60">
        <v>0</v>
      </c>
      <c r="D100" s="23">
        <v>44937</v>
      </c>
      <c r="E100" s="16" t="s">
        <v>800</v>
      </c>
      <c r="F100" s="16" t="s">
        <v>927</v>
      </c>
      <c r="G100" s="16" t="s">
        <v>63</v>
      </c>
      <c r="H100" s="16">
        <v>83</v>
      </c>
      <c r="I100" s="16">
        <v>0</v>
      </c>
      <c r="J100" s="30">
        <v>42</v>
      </c>
      <c r="K100" s="22" t="s">
        <v>86</v>
      </c>
      <c r="L100" s="30" t="s">
        <v>65</v>
      </c>
      <c r="M100" s="30" t="s">
        <v>86</v>
      </c>
      <c r="N100" s="30" t="s">
        <v>258</v>
      </c>
      <c r="O100" s="30" t="s">
        <v>292</v>
      </c>
      <c r="P100" s="30" t="s">
        <v>143</v>
      </c>
      <c r="Q100" s="30" t="s">
        <v>928</v>
      </c>
      <c r="R100" s="55" t="s">
        <v>929</v>
      </c>
      <c r="S100" s="30" t="s">
        <v>930</v>
      </c>
      <c r="T100" s="30"/>
      <c r="U100" s="30"/>
      <c r="V100" s="30" t="s">
        <v>86</v>
      </c>
      <c r="W100" s="30" t="s">
        <v>94</v>
      </c>
      <c r="X100" s="30" t="s">
        <v>94</v>
      </c>
      <c r="Y100" s="30" t="s">
        <v>94</v>
      </c>
      <c r="Z100" s="30" t="s">
        <v>94</v>
      </c>
      <c r="AA100" s="30" t="s">
        <v>94</v>
      </c>
      <c r="AB100" s="23">
        <v>44985</v>
      </c>
      <c r="AC100" s="22" t="s">
        <v>931</v>
      </c>
      <c r="AD100" s="30" t="s">
        <v>932</v>
      </c>
      <c r="AE100" s="30"/>
      <c r="AF100" s="22" t="s">
        <v>888</v>
      </c>
      <c r="AG100" s="22" t="s">
        <v>94</v>
      </c>
      <c r="AH100" s="22" t="s">
        <v>94</v>
      </c>
      <c r="AI100" s="22" t="s">
        <v>94</v>
      </c>
      <c r="AJ100" s="22" t="s">
        <v>94</v>
      </c>
      <c r="AK100" s="22" t="s">
        <v>94</v>
      </c>
      <c r="AL100" s="22" t="s">
        <v>94</v>
      </c>
      <c r="AM100" s="22" t="s">
        <v>94</v>
      </c>
      <c r="AN100" s="16" t="s">
        <v>85</v>
      </c>
      <c r="AO100" s="16" t="s">
        <v>818</v>
      </c>
      <c r="AP100" s="16" t="s">
        <v>86</v>
      </c>
      <c r="AQ100" s="16">
        <v>38.590000000000003</v>
      </c>
      <c r="AR100" s="24" t="s">
        <v>86</v>
      </c>
      <c r="AS100" s="23" t="s">
        <v>94</v>
      </c>
      <c r="AT100" s="27">
        <v>44992</v>
      </c>
      <c r="AU100" s="29">
        <f t="shared" si="6"/>
        <v>7</v>
      </c>
      <c r="AV100" s="29"/>
      <c r="AW100" s="16">
        <v>1</v>
      </c>
      <c r="AX100" s="16">
        <v>0</v>
      </c>
      <c r="AY100" s="16" t="s">
        <v>85</v>
      </c>
      <c r="AZ100" s="23">
        <v>45008</v>
      </c>
      <c r="BA100" s="29">
        <f t="shared" si="4"/>
        <v>23</v>
      </c>
      <c r="BB100" s="16" t="s">
        <v>85</v>
      </c>
      <c r="BC100" s="16" t="s">
        <v>86</v>
      </c>
      <c r="BD100" s="16" t="s">
        <v>86</v>
      </c>
      <c r="BE100" s="16" t="s">
        <v>94</v>
      </c>
      <c r="BF100" s="16" t="s">
        <v>94</v>
      </c>
      <c r="BG100" s="16" t="s">
        <v>94</v>
      </c>
      <c r="BH100" s="16" t="s">
        <v>94</v>
      </c>
      <c r="BI100" s="16" t="s">
        <v>94</v>
      </c>
      <c r="BJ100" s="16"/>
      <c r="BK100" s="16"/>
    </row>
    <row r="101" spans="1:63" ht="24">
      <c r="A101" s="16">
        <v>100</v>
      </c>
      <c r="B101" s="16" t="s">
        <v>933</v>
      </c>
      <c r="C101" s="60">
        <v>1</v>
      </c>
      <c r="D101" s="23">
        <v>44944</v>
      </c>
      <c r="E101" s="16" t="s">
        <v>800</v>
      </c>
      <c r="F101" s="16" t="s">
        <v>787</v>
      </c>
      <c r="G101" s="16" t="s">
        <v>63</v>
      </c>
      <c r="H101" s="16">
        <v>55</v>
      </c>
      <c r="I101" s="16">
        <v>0</v>
      </c>
      <c r="J101" s="30">
        <v>44</v>
      </c>
      <c r="K101" s="30" t="s">
        <v>86</v>
      </c>
      <c r="L101" t="s">
        <v>65</v>
      </c>
      <c r="M101" s="30" t="s">
        <v>86</v>
      </c>
      <c r="N101" s="30" t="s">
        <v>67</v>
      </c>
      <c r="O101" s="30" t="s">
        <v>292</v>
      </c>
      <c r="P101" s="30" t="s">
        <v>143</v>
      </c>
      <c r="Q101" s="30" t="s">
        <v>934</v>
      </c>
      <c r="R101" s="55"/>
      <c r="S101" s="30"/>
      <c r="T101" s="30"/>
      <c r="U101" s="30"/>
      <c r="V101" s="30" t="s">
        <v>86</v>
      </c>
      <c r="W101" s="30" t="s">
        <v>94</v>
      </c>
      <c r="X101" s="30" t="s">
        <v>94</v>
      </c>
      <c r="Y101" s="30" t="s">
        <v>94</v>
      </c>
      <c r="Z101" s="30" t="s">
        <v>94</v>
      </c>
      <c r="AA101" s="30" t="s">
        <v>94</v>
      </c>
      <c r="AB101" s="23">
        <v>44944</v>
      </c>
      <c r="AC101" s="22" t="s">
        <v>935</v>
      </c>
      <c r="AD101" s="30" t="s">
        <v>330</v>
      </c>
      <c r="AE101" s="30"/>
      <c r="AF101" s="22" t="s">
        <v>888</v>
      </c>
      <c r="AG101" s="22" t="s">
        <v>94</v>
      </c>
      <c r="AH101" s="22" t="s">
        <v>94</v>
      </c>
      <c r="AI101" s="22" t="s">
        <v>94</v>
      </c>
      <c r="AJ101" s="22" t="s">
        <v>94</v>
      </c>
      <c r="AK101" s="22" t="s">
        <v>94</v>
      </c>
      <c r="AL101" s="22" t="s">
        <v>94</v>
      </c>
      <c r="AM101" s="22" t="s">
        <v>94</v>
      </c>
      <c r="AN101" s="16" t="s">
        <v>86</v>
      </c>
      <c r="AO101" s="16" t="s">
        <v>94</v>
      </c>
      <c r="AP101" s="16" t="s">
        <v>86</v>
      </c>
      <c r="AQ101" s="16">
        <v>27</v>
      </c>
      <c r="AR101" s="24" t="s">
        <v>86</v>
      </c>
      <c r="AS101" s="23" t="s">
        <v>94</v>
      </c>
      <c r="AT101" s="27">
        <v>45243</v>
      </c>
      <c r="AU101" s="29">
        <f t="shared" si="6"/>
        <v>299</v>
      </c>
      <c r="AV101" s="29"/>
      <c r="AW101" s="16">
        <v>1</v>
      </c>
      <c r="AX101" s="16">
        <v>0</v>
      </c>
      <c r="AY101" s="16" t="s">
        <v>86</v>
      </c>
      <c r="AZ101" s="23">
        <v>45243</v>
      </c>
      <c r="BA101" s="29">
        <f t="shared" si="4"/>
        <v>299</v>
      </c>
      <c r="BB101" s="16" t="s">
        <v>86</v>
      </c>
      <c r="BC101" s="16" t="s">
        <v>86</v>
      </c>
      <c r="BD101" s="16" t="s">
        <v>86</v>
      </c>
      <c r="BE101" s="16" t="s">
        <v>94</v>
      </c>
      <c r="BF101" s="16" t="s">
        <v>94</v>
      </c>
      <c r="BG101" s="16" t="s">
        <v>94</v>
      </c>
      <c r="BH101" s="16" t="s">
        <v>94</v>
      </c>
      <c r="BI101" s="16" t="s">
        <v>94</v>
      </c>
      <c r="BJ101" s="16"/>
      <c r="BK101" s="16"/>
    </row>
    <row r="102" spans="1:63" ht="60.75">
      <c r="A102" s="16">
        <v>101</v>
      </c>
      <c r="B102" s="16" t="s">
        <v>936</v>
      </c>
      <c r="C102" s="60">
        <v>0</v>
      </c>
      <c r="D102" s="23">
        <v>44979</v>
      </c>
      <c r="E102" s="16" t="s">
        <v>800</v>
      </c>
      <c r="F102" s="16" t="s">
        <v>787</v>
      </c>
      <c r="G102" s="16" t="s">
        <v>63</v>
      </c>
      <c r="H102" s="16">
        <v>67</v>
      </c>
      <c r="I102" s="16">
        <v>1</v>
      </c>
      <c r="J102" s="30">
        <v>29.4</v>
      </c>
      <c r="K102" s="22" t="s">
        <v>86</v>
      </c>
      <c r="L102" s="30" t="s">
        <v>899</v>
      </c>
      <c r="M102" s="30" t="s">
        <v>937</v>
      </c>
      <c r="N102" s="30" t="s">
        <v>249</v>
      </c>
      <c r="O102" s="30" t="s">
        <v>292</v>
      </c>
      <c r="P102" s="30" t="s">
        <v>143</v>
      </c>
      <c r="Q102" s="30" t="s">
        <v>938</v>
      </c>
      <c r="R102" s="55" t="s">
        <v>939</v>
      </c>
      <c r="S102" s="30"/>
      <c r="T102" s="30"/>
      <c r="U102" s="30"/>
      <c r="V102" s="30" t="s">
        <v>86</v>
      </c>
      <c r="W102" s="30" t="s">
        <v>818</v>
      </c>
      <c r="X102" s="30" t="s">
        <v>940</v>
      </c>
      <c r="Y102" s="56">
        <v>2</v>
      </c>
      <c r="Z102" s="30" t="s">
        <v>85</v>
      </c>
      <c r="AA102" s="30" t="s">
        <v>941</v>
      </c>
      <c r="AB102" s="23">
        <v>44979</v>
      </c>
      <c r="AC102" s="22" t="s">
        <v>935</v>
      </c>
      <c r="AD102" s="30" t="s">
        <v>942</v>
      </c>
      <c r="AE102" s="30"/>
      <c r="AF102" s="22" t="s">
        <v>888</v>
      </c>
      <c r="AG102" s="22" t="s">
        <v>943</v>
      </c>
      <c r="AH102" s="30" t="s">
        <v>86</v>
      </c>
      <c r="AI102" s="30" t="s">
        <v>86</v>
      </c>
      <c r="AJ102" s="31" t="s">
        <v>86</v>
      </c>
      <c r="AK102" s="30" t="s">
        <v>86</v>
      </c>
      <c r="AL102" s="24" t="s">
        <v>86</v>
      </c>
      <c r="AM102" s="24" t="s">
        <v>813</v>
      </c>
      <c r="AN102" s="16" t="s">
        <v>85</v>
      </c>
      <c r="AO102" s="16">
        <v>100</v>
      </c>
      <c r="AP102" s="16" t="s">
        <v>86</v>
      </c>
      <c r="AQ102" s="16">
        <v>34.700000000000003</v>
      </c>
      <c r="AR102" s="24" t="s">
        <v>86</v>
      </c>
      <c r="AS102" s="23" t="s">
        <v>94</v>
      </c>
      <c r="AT102" s="27">
        <v>45096</v>
      </c>
      <c r="AU102" s="29">
        <f t="shared" si="6"/>
        <v>117</v>
      </c>
      <c r="AV102" s="29"/>
      <c r="AW102" s="16">
        <v>1</v>
      </c>
      <c r="AX102" s="16">
        <v>0</v>
      </c>
      <c r="AY102" s="16" t="s">
        <v>86</v>
      </c>
      <c r="AZ102" s="23">
        <v>45279</v>
      </c>
      <c r="BA102" s="29">
        <f t="shared" si="4"/>
        <v>300</v>
      </c>
      <c r="BB102" s="16" t="s">
        <v>86</v>
      </c>
      <c r="BC102" s="16" t="s">
        <v>86</v>
      </c>
      <c r="BD102" s="16" t="s">
        <v>86</v>
      </c>
      <c r="BE102" s="16" t="s">
        <v>94</v>
      </c>
      <c r="BF102" s="16" t="s">
        <v>94</v>
      </c>
      <c r="BG102" s="16" t="s">
        <v>94</v>
      </c>
      <c r="BH102" s="16" t="s">
        <v>94</v>
      </c>
      <c r="BI102" s="16" t="s">
        <v>94</v>
      </c>
      <c r="BJ102" s="16"/>
      <c r="BK102" s="16"/>
    </row>
    <row r="103" spans="1:63" ht="36.75">
      <c r="A103" s="16">
        <v>102</v>
      </c>
      <c r="B103" s="16" t="s">
        <v>944</v>
      </c>
      <c r="C103" s="60">
        <v>0</v>
      </c>
      <c r="D103" s="23">
        <v>45012</v>
      </c>
      <c r="E103" s="16" t="s">
        <v>800</v>
      </c>
      <c r="F103" s="16" t="s">
        <v>787</v>
      </c>
      <c r="G103" s="16" t="s">
        <v>90</v>
      </c>
      <c r="H103" s="16">
        <v>76</v>
      </c>
      <c r="I103" s="16">
        <v>0</v>
      </c>
      <c r="J103" s="30">
        <v>24</v>
      </c>
      <c r="K103" s="22" t="s">
        <v>86</v>
      </c>
      <c r="L103" s="30" t="s">
        <v>247</v>
      </c>
      <c r="M103" s="30" t="s">
        <v>85</v>
      </c>
      <c r="N103" s="30" t="s">
        <v>258</v>
      </c>
      <c r="O103" s="30" t="s">
        <v>292</v>
      </c>
      <c r="P103" s="30" t="s">
        <v>143</v>
      </c>
      <c r="Q103" s="30" t="s">
        <v>945</v>
      </c>
      <c r="R103" s="55" t="s">
        <v>866</v>
      </c>
      <c r="S103" s="30"/>
      <c r="T103" s="30"/>
      <c r="U103" s="30"/>
      <c r="V103" s="30" t="s">
        <v>86</v>
      </c>
      <c r="W103" s="30" t="s">
        <v>94</v>
      </c>
      <c r="X103" s="30" t="s">
        <v>94</v>
      </c>
      <c r="Y103" s="30" t="s">
        <v>94</v>
      </c>
      <c r="Z103" s="30" t="s">
        <v>94</v>
      </c>
      <c r="AA103" s="30" t="s">
        <v>94</v>
      </c>
      <c r="AB103" s="23">
        <v>45012</v>
      </c>
      <c r="AC103" s="22" t="s">
        <v>935</v>
      </c>
      <c r="AD103" s="30" t="s">
        <v>946</v>
      </c>
      <c r="AE103" s="30"/>
      <c r="AF103" s="22" t="s">
        <v>888</v>
      </c>
      <c r="AG103" s="22" t="s">
        <v>947</v>
      </c>
      <c r="AH103" s="30" t="s">
        <v>66</v>
      </c>
      <c r="AI103" s="30" t="s">
        <v>948</v>
      </c>
      <c r="AJ103" s="31" t="s">
        <v>458</v>
      </c>
      <c r="AK103" s="30" t="s">
        <v>94</v>
      </c>
      <c r="AL103" s="24" t="s">
        <v>949</v>
      </c>
      <c r="AM103" s="24" t="s">
        <v>813</v>
      </c>
      <c r="AN103" s="16" t="s">
        <v>86</v>
      </c>
      <c r="AO103" s="16" t="s">
        <v>94</v>
      </c>
      <c r="AP103" s="16" t="s">
        <v>86</v>
      </c>
      <c r="AQ103" s="16">
        <v>19</v>
      </c>
      <c r="AR103" s="24" t="s">
        <v>86</v>
      </c>
      <c r="AS103" s="23" t="s">
        <v>94</v>
      </c>
      <c r="AT103" s="27">
        <v>45062</v>
      </c>
      <c r="AU103" s="29">
        <f t="shared" si="6"/>
        <v>50</v>
      </c>
      <c r="AV103" s="29"/>
      <c r="AW103" s="16">
        <v>1</v>
      </c>
      <c r="AX103" s="16">
        <v>0</v>
      </c>
      <c r="AY103" s="16" t="s">
        <v>86</v>
      </c>
      <c r="AZ103" s="23">
        <v>45167</v>
      </c>
      <c r="BA103" s="29">
        <f t="shared" si="4"/>
        <v>155</v>
      </c>
      <c r="BB103" s="16" t="s">
        <v>85</v>
      </c>
      <c r="BC103" s="16" t="s">
        <v>86</v>
      </c>
      <c r="BD103" s="16" t="s">
        <v>86</v>
      </c>
      <c r="BE103" s="16" t="s">
        <v>94</v>
      </c>
      <c r="BF103" s="16" t="s">
        <v>94</v>
      </c>
      <c r="BG103" s="16" t="s">
        <v>94</v>
      </c>
      <c r="BH103" s="16" t="s">
        <v>94</v>
      </c>
      <c r="BI103" s="16" t="s">
        <v>94</v>
      </c>
      <c r="BJ103" s="16"/>
      <c r="BK103" s="16"/>
    </row>
    <row r="104" spans="1:63" ht="36.75">
      <c r="A104" s="16">
        <v>103</v>
      </c>
      <c r="B104" s="16" t="s">
        <v>950</v>
      </c>
      <c r="C104" s="60">
        <v>1</v>
      </c>
      <c r="D104" s="23">
        <v>45026</v>
      </c>
      <c r="E104" s="16" t="s">
        <v>800</v>
      </c>
      <c r="F104" s="16" t="s">
        <v>787</v>
      </c>
      <c r="G104" s="16" t="s">
        <v>63</v>
      </c>
      <c r="H104" s="16">
        <v>81</v>
      </c>
      <c r="I104" s="16">
        <v>0</v>
      </c>
      <c r="J104" s="30">
        <v>30</v>
      </c>
      <c r="K104" s="22" t="s">
        <v>86</v>
      </c>
      <c r="L104" s="30" t="s">
        <v>65</v>
      </c>
      <c r="M104" s="30" t="s">
        <v>86</v>
      </c>
      <c r="N104" s="30" t="s">
        <v>67</v>
      </c>
      <c r="O104" s="30" t="s">
        <v>292</v>
      </c>
      <c r="P104" s="30" t="s">
        <v>143</v>
      </c>
      <c r="Q104" s="30" t="s">
        <v>951</v>
      </c>
      <c r="R104" s="55"/>
      <c r="S104" s="30"/>
      <c r="T104" s="30"/>
      <c r="U104" s="30"/>
      <c r="V104" s="30" t="s">
        <v>85</v>
      </c>
      <c r="W104" s="30" t="s">
        <v>952</v>
      </c>
      <c r="X104" s="30" t="s">
        <v>791</v>
      </c>
      <c r="Y104" s="56"/>
      <c r="Z104" s="30"/>
      <c r="AA104" s="30"/>
      <c r="AB104" s="23">
        <v>45026</v>
      </c>
      <c r="AC104" s="22" t="s">
        <v>935</v>
      </c>
      <c r="AD104" s="30" t="s">
        <v>953</v>
      </c>
      <c r="AE104" s="30"/>
      <c r="AF104" s="22" t="s">
        <v>857</v>
      </c>
      <c r="AG104" s="22" t="s">
        <v>954</v>
      </c>
      <c r="AH104" s="30" t="s">
        <v>85</v>
      </c>
      <c r="AI104" s="30" t="s">
        <v>86</v>
      </c>
      <c r="AJ104" s="31" t="s">
        <v>300</v>
      </c>
      <c r="AK104" s="30" t="s">
        <v>94</v>
      </c>
      <c r="AL104" s="24" t="s">
        <v>955</v>
      </c>
      <c r="AM104" s="24" t="s">
        <v>853</v>
      </c>
      <c r="AN104" s="16" t="s">
        <v>85</v>
      </c>
      <c r="AO104" s="16">
        <v>105</v>
      </c>
      <c r="AP104" s="16" t="s">
        <v>86</v>
      </c>
      <c r="AQ104" s="16">
        <v>27.9</v>
      </c>
      <c r="AR104" s="24" t="s">
        <v>85</v>
      </c>
      <c r="AS104" s="23">
        <v>45159</v>
      </c>
      <c r="AT104" s="27">
        <v>45159</v>
      </c>
      <c r="AU104" s="29">
        <f t="shared" si="6"/>
        <v>133</v>
      </c>
      <c r="AV104" s="29"/>
      <c r="AW104" s="16">
        <v>0</v>
      </c>
      <c r="AX104" s="16">
        <v>1</v>
      </c>
      <c r="AY104" s="16" t="s">
        <v>86</v>
      </c>
      <c r="AZ104" s="23">
        <v>45296</v>
      </c>
      <c r="BA104" s="29">
        <f t="shared" si="4"/>
        <v>270</v>
      </c>
      <c r="BB104" s="16" t="s">
        <v>86</v>
      </c>
      <c r="BC104" s="16" t="s">
        <v>86</v>
      </c>
      <c r="BD104" s="16" t="s">
        <v>86</v>
      </c>
      <c r="BE104" s="16" t="s">
        <v>94</v>
      </c>
      <c r="BF104" s="16" t="s">
        <v>94</v>
      </c>
      <c r="BG104" s="16" t="s">
        <v>94</v>
      </c>
      <c r="BH104" s="16" t="s">
        <v>94</v>
      </c>
      <c r="BI104" s="16" t="s">
        <v>94</v>
      </c>
      <c r="BJ104" s="16"/>
      <c r="BK104" s="16"/>
    </row>
    <row r="105" spans="1:63" ht="36">
      <c r="A105" s="16">
        <v>104</v>
      </c>
      <c r="B105" s="16" t="s">
        <v>956</v>
      </c>
      <c r="C105" s="60">
        <v>0</v>
      </c>
      <c r="D105" s="23">
        <v>45028</v>
      </c>
      <c r="E105" s="16" t="s">
        <v>800</v>
      </c>
      <c r="F105" s="16" t="s">
        <v>787</v>
      </c>
      <c r="G105" s="16" t="s">
        <v>63</v>
      </c>
      <c r="H105" s="16">
        <v>80</v>
      </c>
      <c r="I105" s="16">
        <v>0</v>
      </c>
      <c r="J105" s="30">
        <v>29</v>
      </c>
      <c r="K105" s="22" t="s">
        <v>86</v>
      </c>
      <c r="L105" s="30" t="s">
        <v>247</v>
      </c>
      <c r="M105" s="30" t="s">
        <v>957</v>
      </c>
      <c r="N105" s="30" t="s">
        <v>258</v>
      </c>
      <c r="O105" s="30" t="s">
        <v>292</v>
      </c>
      <c r="P105" s="30" t="s">
        <v>143</v>
      </c>
      <c r="Q105" s="30" t="s">
        <v>945</v>
      </c>
      <c r="R105" s="55"/>
      <c r="S105" s="30"/>
      <c r="T105" s="30"/>
      <c r="U105" s="30"/>
      <c r="V105" s="30" t="s">
        <v>86</v>
      </c>
      <c r="W105" s="30" t="s">
        <v>94</v>
      </c>
      <c r="X105" s="30" t="s">
        <v>94</v>
      </c>
      <c r="Y105" s="30" t="s">
        <v>94</v>
      </c>
      <c r="Z105" s="30" t="s">
        <v>94</v>
      </c>
      <c r="AA105" s="30" t="s">
        <v>94</v>
      </c>
      <c r="AB105" s="23">
        <v>45028</v>
      </c>
      <c r="AC105" s="22" t="s">
        <v>935</v>
      </c>
      <c r="AD105" s="30" t="s">
        <v>330</v>
      </c>
      <c r="AE105" s="30"/>
      <c r="AF105" s="22" t="s">
        <v>795</v>
      </c>
      <c r="AG105" s="22" t="s">
        <v>94</v>
      </c>
      <c r="AH105" s="22" t="s">
        <v>94</v>
      </c>
      <c r="AI105" s="22" t="s">
        <v>94</v>
      </c>
      <c r="AJ105" s="22" t="s">
        <v>94</v>
      </c>
      <c r="AK105" s="22" t="s">
        <v>94</v>
      </c>
      <c r="AL105" s="22" t="s">
        <v>94</v>
      </c>
      <c r="AM105" s="22" t="s">
        <v>94</v>
      </c>
      <c r="AN105" s="16" t="s">
        <v>86</v>
      </c>
      <c r="AO105" s="16" t="s">
        <v>94</v>
      </c>
      <c r="AP105" s="16" t="s">
        <v>86</v>
      </c>
      <c r="AQ105" s="16">
        <v>23.6</v>
      </c>
      <c r="AR105" s="24" t="s">
        <v>86</v>
      </c>
      <c r="AS105" s="23" t="s">
        <v>94</v>
      </c>
      <c r="AT105" s="27">
        <v>45166</v>
      </c>
      <c r="AU105" s="29">
        <f t="shared" si="6"/>
        <v>138</v>
      </c>
      <c r="AV105" s="29"/>
      <c r="AW105" s="16">
        <v>1</v>
      </c>
      <c r="AX105" s="16">
        <v>0</v>
      </c>
      <c r="AY105" s="16" t="s">
        <v>86</v>
      </c>
      <c r="AZ105" s="23">
        <v>45166</v>
      </c>
      <c r="BA105" s="29">
        <f t="shared" si="4"/>
        <v>138</v>
      </c>
      <c r="BB105" s="16" t="s">
        <v>85</v>
      </c>
      <c r="BC105" s="16" t="s">
        <v>86</v>
      </c>
      <c r="BD105" s="16" t="s">
        <v>86</v>
      </c>
      <c r="BE105" s="16" t="s">
        <v>94</v>
      </c>
      <c r="BF105" s="16" t="s">
        <v>94</v>
      </c>
      <c r="BG105" s="16" t="s">
        <v>94</v>
      </c>
      <c r="BH105" s="16" t="s">
        <v>94</v>
      </c>
      <c r="BI105" s="16" t="s">
        <v>94</v>
      </c>
      <c r="BJ105" s="16"/>
      <c r="BK105" s="16"/>
    </row>
    <row r="106" spans="1:63" ht="48.75">
      <c r="A106" s="16">
        <v>105</v>
      </c>
      <c r="B106" s="16" t="s">
        <v>958</v>
      </c>
      <c r="C106" s="60">
        <v>1</v>
      </c>
      <c r="D106" s="23">
        <v>45035</v>
      </c>
      <c r="E106" s="16" t="s">
        <v>800</v>
      </c>
      <c r="F106" s="16" t="s">
        <v>787</v>
      </c>
      <c r="G106" s="16" t="s">
        <v>63</v>
      </c>
      <c r="H106" s="16">
        <v>66</v>
      </c>
      <c r="I106" s="16">
        <v>0</v>
      </c>
      <c r="J106" s="30">
        <v>41</v>
      </c>
      <c r="K106" s="22" t="s">
        <v>86</v>
      </c>
      <c r="L106" s="30" t="s">
        <v>65</v>
      </c>
      <c r="M106" s="30" t="s">
        <v>86</v>
      </c>
      <c r="N106" s="30" t="s">
        <v>67</v>
      </c>
      <c r="O106" s="30" t="s">
        <v>292</v>
      </c>
      <c r="P106" s="30" t="s">
        <v>143</v>
      </c>
      <c r="Q106" s="30" t="s">
        <v>959</v>
      </c>
      <c r="R106" s="55" t="s">
        <v>960</v>
      </c>
      <c r="S106" s="30"/>
      <c r="T106" s="30"/>
      <c r="U106" s="30"/>
      <c r="V106" s="30" t="s">
        <v>86</v>
      </c>
      <c r="W106" s="30" t="s">
        <v>94</v>
      </c>
      <c r="X106" s="30" t="s">
        <v>94</v>
      </c>
      <c r="Y106" s="30" t="s">
        <v>94</v>
      </c>
      <c r="Z106" s="30" t="s">
        <v>94</v>
      </c>
      <c r="AA106" s="30" t="s">
        <v>94</v>
      </c>
      <c r="AB106" s="23">
        <v>45035</v>
      </c>
      <c r="AC106" s="22" t="s">
        <v>961</v>
      </c>
      <c r="AD106" s="30" t="s">
        <v>330</v>
      </c>
      <c r="AE106" s="30"/>
      <c r="AF106" s="22" t="s">
        <v>795</v>
      </c>
      <c r="AG106" s="22" t="s">
        <v>94</v>
      </c>
      <c r="AH106" s="22" t="s">
        <v>94</v>
      </c>
      <c r="AI106" s="22" t="s">
        <v>94</v>
      </c>
      <c r="AJ106" s="22" t="s">
        <v>94</v>
      </c>
      <c r="AK106" s="22" t="s">
        <v>94</v>
      </c>
      <c r="AL106" s="22" t="s">
        <v>94</v>
      </c>
      <c r="AM106" s="22" t="s">
        <v>94</v>
      </c>
      <c r="AN106" s="16" t="s">
        <v>85</v>
      </c>
      <c r="AO106" s="16">
        <v>26</v>
      </c>
      <c r="AP106" s="16" t="s">
        <v>86</v>
      </c>
      <c r="AQ106" s="16">
        <v>18.399999999999999</v>
      </c>
      <c r="AR106" s="24" t="s">
        <v>86</v>
      </c>
      <c r="AS106" s="23" t="s">
        <v>94</v>
      </c>
      <c r="AT106" s="27">
        <v>45152</v>
      </c>
      <c r="AU106" s="29">
        <f t="shared" si="6"/>
        <v>117</v>
      </c>
      <c r="AV106" s="29"/>
      <c r="AW106" s="16">
        <v>1</v>
      </c>
      <c r="AX106" s="16">
        <v>0</v>
      </c>
      <c r="AY106" s="16" t="s">
        <v>86</v>
      </c>
      <c r="AZ106" s="23">
        <v>45152</v>
      </c>
      <c r="BA106" s="29">
        <f t="shared" si="4"/>
        <v>117</v>
      </c>
      <c r="BB106" s="16" t="s">
        <v>85</v>
      </c>
      <c r="BC106" s="16" t="s">
        <v>86</v>
      </c>
      <c r="BD106" s="16" t="s">
        <v>86</v>
      </c>
      <c r="BE106" s="16" t="s">
        <v>94</v>
      </c>
      <c r="BF106" s="16" t="s">
        <v>94</v>
      </c>
      <c r="BG106" s="16" t="s">
        <v>94</v>
      </c>
      <c r="BH106" s="16" t="s">
        <v>94</v>
      </c>
      <c r="BI106" s="16" t="s">
        <v>94</v>
      </c>
      <c r="BJ106" s="16"/>
      <c r="BK106" s="16"/>
    </row>
    <row r="107" spans="1:63" ht="60">
      <c r="A107" s="16">
        <v>106</v>
      </c>
      <c r="B107" s="16" t="s">
        <v>962</v>
      </c>
      <c r="C107" s="60">
        <v>0</v>
      </c>
      <c r="D107" s="23">
        <v>45063</v>
      </c>
      <c r="E107" s="16" t="s">
        <v>800</v>
      </c>
      <c r="F107" s="16" t="s">
        <v>787</v>
      </c>
      <c r="G107" s="16" t="s">
        <v>90</v>
      </c>
      <c r="H107" s="16">
        <v>57</v>
      </c>
      <c r="I107" s="16">
        <v>0</v>
      </c>
      <c r="J107" s="30">
        <v>32.5</v>
      </c>
      <c r="K107" s="22" t="s">
        <v>86</v>
      </c>
      <c r="L107" s="30" t="s">
        <v>247</v>
      </c>
      <c r="M107" s="30" t="s">
        <v>85</v>
      </c>
      <c r="N107" s="30" t="s">
        <v>317</v>
      </c>
      <c r="O107" s="30" t="s">
        <v>292</v>
      </c>
      <c r="P107" s="30" t="s">
        <v>143</v>
      </c>
      <c r="Q107" s="30" t="s">
        <v>951</v>
      </c>
      <c r="R107" s="55" t="s">
        <v>866</v>
      </c>
      <c r="S107" s="30"/>
      <c r="T107" s="30"/>
      <c r="U107" s="30"/>
      <c r="V107" s="30" t="s">
        <v>86</v>
      </c>
      <c r="W107" s="30" t="s">
        <v>86</v>
      </c>
      <c r="X107" s="30" t="s">
        <v>86</v>
      </c>
      <c r="Y107" s="30" t="s">
        <v>86</v>
      </c>
      <c r="Z107" s="30" t="s">
        <v>86</v>
      </c>
      <c r="AA107" s="30" t="s">
        <v>86</v>
      </c>
      <c r="AB107" s="23">
        <v>45063</v>
      </c>
      <c r="AC107" s="22" t="s">
        <v>963</v>
      </c>
      <c r="AD107" s="30" t="s">
        <v>330</v>
      </c>
      <c r="AE107" s="30"/>
      <c r="AF107" s="22" t="s">
        <v>964</v>
      </c>
      <c r="AG107" s="22" t="s">
        <v>94</v>
      </c>
      <c r="AH107" s="22" t="s">
        <v>94</v>
      </c>
      <c r="AI107" s="22" t="s">
        <v>94</v>
      </c>
      <c r="AJ107" s="22" t="s">
        <v>94</v>
      </c>
      <c r="AK107" s="22" t="s">
        <v>94</v>
      </c>
      <c r="AL107" s="22" t="s">
        <v>94</v>
      </c>
      <c r="AM107" s="22" t="s">
        <v>94</v>
      </c>
      <c r="AN107" s="16" t="s">
        <v>86</v>
      </c>
      <c r="AO107" s="16" t="s">
        <v>94</v>
      </c>
      <c r="AP107" s="16" t="s">
        <v>86</v>
      </c>
      <c r="AQ107" s="16">
        <v>22.63</v>
      </c>
      <c r="AR107" s="24" t="s">
        <v>86</v>
      </c>
      <c r="AS107" s="23" t="s">
        <v>94</v>
      </c>
      <c r="AT107" s="27">
        <v>45124</v>
      </c>
      <c r="AU107" s="29">
        <f t="shared" si="6"/>
        <v>61</v>
      </c>
      <c r="AV107" s="29"/>
      <c r="AW107" s="16">
        <v>1</v>
      </c>
      <c r="AX107" s="16">
        <v>0</v>
      </c>
      <c r="AY107" s="16" t="s">
        <v>86</v>
      </c>
      <c r="AZ107" s="23">
        <v>45265</v>
      </c>
      <c r="BA107" s="29">
        <f t="shared" si="4"/>
        <v>202</v>
      </c>
      <c r="BB107" s="16" t="s">
        <v>85</v>
      </c>
      <c r="BC107" s="16" t="s">
        <v>86</v>
      </c>
      <c r="BD107" s="16" t="s">
        <v>86</v>
      </c>
      <c r="BE107" s="16" t="s">
        <v>94</v>
      </c>
      <c r="BF107" s="16" t="s">
        <v>94</v>
      </c>
      <c r="BG107" s="16" t="s">
        <v>94</v>
      </c>
      <c r="BH107" s="16" t="s">
        <v>94</v>
      </c>
      <c r="BI107" s="16" t="s">
        <v>94</v>
      </c>
      <c r="BJ107" s="16"/>
      <c r="BK107" s="16"/>
    </row>
    <row r="108" spans="1:63" ht="48.75">
      <c r="A108" s="16">
        <v>107</v>
      </c>
      <c r="B108" s="16" t="s">
        <v>965</v>
      </c>
      <c r="C108" s="60">
        <v>1</v>
      </c>
      <c r="D108" s="23">
        <v>45146</v>
      </c>
      <c r="E108" s="16" t="s">
        <v>800</v>
      </c>
      <c r="F108" s="16" t="s">
        <v>872</v>
      </c>
      <c r="G108" s="16" t="s">
        <v>63</v>
      </c>
      <c r="H108" s="16">
        <v>68</v>
      </c>
      <c r="I108" s="16">
        <v>0</v>
      </c>
      <c r="J108" s="30">
        <v>27</v>
      </c>
      <c r="K108" s="22" t="s">
        <v>86</v>
      </c>
      <c r="L108" s="30" t="s">
        <v>65</v>
      </c>
      <c r="M108" s="30" t="s">
        <v>86</v>
      </c>
      <c r="N108" s="16" t="s">
        <v>67</v>
      </c>
      <c r="O108" s="16" t="s">
        <v>292</v>
      </c>
      <c r="P108" s="16" t="s">
        <v>143</v>
      </c>
      <c r="Q108" s="16" t="s">
        <v>951</v>
      </c>
      <c r="R108" s="16"/>
      <c r="S108" s="16"/>
      <c r="T108" s="16"/>
      <c r="U108" s="16"/>
      <c r="V108" s="16" t="s">
        <v>85</v>
      </c>
      <c r="W108" s="16" t="s">
        <v>966</v>
      </c>
      <c r="X108" s="16" t="s">
        <v>967</v>
      </c>
      <c r="Y108" s="16">
        <v>4</v>
      </c>
      <c r="Z108" s="16"/>
      <c r="AA108" s="16" t="s">
        <v>968</v>
      </c>
      <c r="AB108" s="23">
        <v>45146</v>
      </c>
      <c r="AC108" s="24" t="s">
        <v>961</v>
      </c>
      <c r="AD108" s="16" t="s">
        <v>99</v>
      </c>
      <c r="AE108" s="16"/>
      <c r="AF108" s="24" t="s">
        <v>795</v>
      </c>
      <c r="AG108" s="24" t="s">
        <v>94</v>
      </c>
      <c r="AH108" s="24" t="s">
        <v>94</v>
      </c>
      <c r="AI108" s="24" t="s">
        <v>94</v>
      </c>
      <c r="AJ108" s="24" t="s">
        <v>94</v>
      </c>
      <c r="AK108" s="24" t="s">
        <v>94</v>
      </c>
      <c r="AL108" s="24" t="s">
        <v>94</v>
      </c>
      <c r="AM108" s="24" t="s">
        <v>94</v>
      </c>
      <c r="AN108" s="16" t="s">
        <v>86</v>
      </c>
      <c r="AO108" s="16" t="s">
        <v>94</v>
      </c>
      <c r="AP108" s="16" t="s">
        <v>86</v>
      </c>
      <c r="AQ108" s="16">
        <v>27.3</v>
      </c>
      <c r="AR108" s="16" t="s">
        <v>86</v>
      </c>
      <c r="AS108" s="16" t="s">
        <v>94</v>
      </c>
      <c r="AT108" s="27">
        <v>45265</v>
      </c>
      <c r="AU108" s="29">
        <f t="shared" si="6"/>
        <v>119</v>
      </c>
      <c r="AV108" s="29"/>
      <c r="AW108" s="16">
        <v>1</v>
      </c>
      <c r="AX108" s="16">
        <v>0</v>
      </c>
      <c r="AY108" s="16" t="s">
        <v>86</v>
      </c>
      <c r="AZ108" s="23">
        <v>45264</v>
      </c>
      <c r="BA108" s="29">
        <f t="shared" ref="BA108:BA110" si="7">AZ108-AB108</f>
        <v>118</v>
      </c>
      <c r="BB108" s="16" t="s">
        <v>85</v>
      </c>
      <c r="BC108" s="16" t="s">
        <v>85</v>
      </c>
      <c r="BD108" s="16" t="s">
        <v>86</v>
      </c>
      <c r="BE108" s="16" t="s">
        <v>94</v>
      </c>
      <c r="BF108" s="16" t="s">
        <v>94</v>
      </c>
      <c r="BG108" s="16" t="s">
        <v>94</v>
      </c>
      <c r="BH108" s="16" t="s">
        <v>94</v>
      </c>
      <c r="BI108" s="16" t="s">
        <v>94</v>
      </c>
      <c r="BJ108" s="16"/>
      <c r="BK108" s="16"/>
    </row>
    <row r="109" spans="1:63" ht="24.75">
      <c r="A109" s="16">
        <v>108</v>
      </c>
      <c r="B109" s="16" t="s">
        <v>969</v>
      </c>
      <c r="C109" s="60">
        <v>0</v>
      </c>
      <c r="D109" s="23">
        <v>44796</v>
      </c>
      <c r="E109" s="16" t="s">
        <v>800</v>
      </c>
      <c r="F109" s="16" t="s">
        <v>970</v>
      </c>
      <c r="G109" s="16" t="s">
        <v>63</v>
      </c>
      <c r="H109" s="16">
        <v>61</v>
      </c>
      <c r="I109" s="16">
        <v>0</v>
      </c>
      <c r="J109" s="30">
        <v>43</v>
      </c>
      <c r="K109" s="22" t="s">
        <v>86</v>
      </c>
      <c r="L109" s="30" t="s">
        <v>65</v>
      </c>
      <c r="M109" s="30" t="s">
        <v>86</v>
      </c>
      <c r="N109" s="16" t="s">
        <v>258</v>
      </c>
      <c r="O109" s="16" t="s">
        <v>292</v>
      </c>
      <c r="P109" s="16" t="s">
        <v>143</v>
      </c>
      <c r="Q109" s="16" t="s">
        <v>971</v>
      </c>
      <c r="R109" s="16"/>
      <c r="S109" s="16"/>
      <c r="T109" s="16"/>
      <c r="U109" s="16"/>
      <c r="V109" s="16" t="s">
        <v>86</v>
      </c>
      <c r="W109" s="16" t="s">
        <v>94</v>
      </c>
      <c r="X109" s="16" t="s">
        <v>94</v>
      </c>
      <c r="Y109" s="16" t="s">
        <v>94</v>
      </c>
      <c r="Z109" s="16" t="s">
        <v>94</v>
      </c>
      <c r="AA109" s="16" t="s">
        <v>94</v>
      </c>
      <c r="AB109" s="23">
        <v>45161</v>
      </c>
      <c r="AC109" s="24" t="s">
        <v>935</v>
      </c>
      <c r="AD109" s="16" t="s">
        <v>321</v>
      </c>
      <c r="AE109" s="16"/>
      <c r="AF109" s="24" t="s">
        <v>888</v>
      </c>
      <c r="AG109" s="24" t="s">
        <v>424</v>
      </c>
      <c r="AH109" s="16" t="s">
        <v>86</v>
      </c>
      <c r="AI109" s="16" t="s">
        <v>972</v>
      </c>
      <c r="AJ109" s="31" t="s">
        <v>263</v>
      </c>
      <c r="AK109" s="16" t="s">
        <v>94</v>
      </c>
      <c r="AL109" s="16" t="s">
        <v>94</v>
      </c>
      <c r="AM109" s="16" t="s">
        <v>94</v>
      </c>
      <c r="AN109" s="16" t="s">
        <v>86</v>
      </c>
      <c r="AO109" s="16" t="s">
        <v>94</v>
      </c>
      <c r="AP109" s="16" t="s">
        <v>86</v>
      </c>
      <c r="AQ109" s="16">
        <v>28.12</v>
      </c>
      <c r="AR109" s="16" t="s">
        <v>86</v>
      </c>
      <c r="AS109" s="16" t="s">
        <v>94</v>
      </c>
      <c r="AT109" s="27">
        <v>45289</v>
      </c>
      <c r="AU109" s="29">
        <f t="shared" si="6"/>
        <v>128</v>
      </c>
      <c r="AV109" s="29"/>
      <c r="AW109" s="16">
        <v>1</v>
      </c>
      <c r="AX109" s="16">
        <v>0</v>
      </c>
      <c r="AY109" s="16" t="s">
        <v>86</v>
      </c>
      <c r="AZ109" s="23">
        <v>45293</v>
      </c>
      <c r="BA109" s="29">
        <f t="shared" si="7"/>
        <v>132</v>
      </c>
      <c r="BB109" s="16" t="s">
        <v>85</v>
      </c>
      <c r="BC109" s="16" t="s">
        <v>86</v>
      </c>
      <c r="BD109" s="16" t="s">
        <v>86</v>
      </c>
      <c r="BE109" s="16" t="s">
        <v>94</v>
      </c>
      <c r="BF109" s="16" t="s">
        <v>94</v>
      </c>
      <c r="BG109" s="16" t="s">
        <v>94</v>
      </c>
      <c r="BH109" s="16" t="s">
        <v>94</v>
      </c>
      <c r="BI109" s="16" t="s">
        <v>94</v>
      </c>
      <c r="BJ109" s="16"/>
      <c r="BK109" s="16"/>
    </row>
    <row r="110" spans="1:63" ht="36.75">
      <c r="A110" s="16">
        <v>109</v>
      </c>
      <c r="B110" s="16" t="s">
        <v>973</v>
      </c>
      <c r="C110" s="60">
        <v>0</v>
      </c>
      <c r="D110" s="23">
        <v>45217</v>
      </c>
      <c r="E110" s="16" t="s">
        <v>800</v>
      </c>
      <c r="F110" s="16" t="s">
        <v>787</v>
      </c>
      <c r="G110" s="16" t="s">
        <v>63</v>
      </c>
      <c r="H110" s="16">
        <v>73</v>
      </c>
      <c r="I110" s="16">
        <v>1</v>
      </c>
      <c r="J110" s="30">
        <v>38</v>
      </c>
      <c r="K110" s="22" t="s">
        <v>86</v>
      </c>
      <c r="L110" s="30" t="s">
        <v>899</v>
      </c>
      <c r="M110" s="30" t="s">
        <v>85</v>
      </c>
      <c r="N110" s="16" t="s">
        <v>258</v>
      </c>
      <c r="O110" s="16" t="s">
        <v>292</v>
      </c>
      <c r="P110" s="16" t="s">
        <v>143</v>
      </c>
      <c r="Q110" s="16" t="s">
        <v>974</v>
      </c>
      <c r="R110" s="16" t="s">
        <v>975</v>
      </c>
      <c r="S110" s="16"/>
      <c r="T110" s="16"/>
      <c r="U110" s="16"/>
      <c r="V110" s="16" t="s">
        <v>85</v>
      </c>
      <c r="W110" s="16" t="s">
        <v>976</v>
      </c>
      <c r="X110" s="16" t="s">
        <v>834</v>
      </c>
      <c r="Y110" s="16">
        <v>3</v>
      </c>
      <c r="Z110" s="16" t="s">
        <v>85</v>
      </c>
      <c r="AA110" s="16" t="s">
        <v>977</v>
      </c>
      <c r="AB110" s="23">
        <v>45217</v>
      </c>
      <c r="AC110" s="24" t="s">
        <v>935</v>
      </c>
      <c r="AD110" s="16" t="s">
        <v>99</v>
      </c>
      <c r="AE110" s="16"/>
      <c r="AF110" s="24" t="s">
        <v>795</v>
      </c>
      <c r="AG110" s="24" t="s">
        <v>94</v>
      </c>
      <c r="AH110" s="24" t="s">
        <v>94</v>
      </c>
      <c r="AI110" s="24" t="s">
        <v>94</v>
      </c>
      <c r="AJ110" s="24" t="s">
        <v>94</v>
      </c>
      <c r="AK110" s="24" t="s">
        <v>94</v>
      </c>
      <c r="AL110" s="24" t="s">
        <v>94</v>
      </c>
      <c r="AM110" s="24" t="s">
        <v>94</v>
      </c>
      <c r="AN110" s="16" t="s">
        <v>85</v>
      </c>
      <c r="AO110" s="16">
        <v>10</v>
      </c>
      <c r="AP110" s="16" t="s">
        <v>86</v>
      </c>
      <c r="AQ110" s="16">
        <v>28.13</v>
      </c>
      <c r="AR110" s="16" t="s">
        <v>86</v>
      </c>
      <c r="AS110" s="16" t="s">
        <v>86</v>
      </c>
      <c r="AT110" s="27" t="s">
        <v>978</v>
      </c>
      <c r="AU110" s="29" t="e">
        <f t="shared" si="6"/>
        <v>#VALUE!</v>
      </c>
      <c r="AV110" s="29"/>
      <c r="AW110" s="16">
        <v>1</v>
      </c>
      <c r="AX110" s="16">
        <v>0</v>
      </c>
      <c r="AY110" s="16" t="s">
        <v>86</v>
      </c>
      <c r="AZ110" s="23">
        <v>45294</v>
      </c>
      <c r="BA110" s="29">
        <f t="shared" si="7"/>
        <v>77</v>
      </c>
      <c r="BB110" s="16" t="s">
        <v>85</v>
      </c>
      <c r="BC110" s="16" t="s">
        <v>85</v>
      </c>
      <c r="BD110" s="16" t="s">
        <v>86</v>
      </c>
      <c r="BE110" s="16" t="s">
        <v>94</v>
      </c>
      <c r="BF110" s="16" t="s">
        <v>94</v>
      </c>
      <c r="BG110" s="16" t="s">
        <v>94</v>
      </c>
      <c r="BH110" s="16" t="s">
        <v>94</v>
      </c>
      <c r="BI110" s="16" t="s">
        <v>94</v>
      </c>
      <c r="BJ110" s="16"/>
      <c r="BK11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Bladder cancer pradeep 030424</vt:lpstr>
      <vt:lpstr>Bladder cancer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Pradeep Chauhan</cp:lastModifiedBy>
  <cp:revision/>
  <dcterms:created xsi:type="dcterms:W3CDTF">2024-01-09T02:53:50Z</dcterms:created>
  <dcterms:modified xsi:type="dcterms:W3CDTF">2024-03-05T23:35:21Z</dcterms:modified>
  <cp:category/>
  <cp:contentStatus/>
</cp:coreProperties>
</file>