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\\fa.ru\dfs\STUDENTS\Факультет ИТиАБД\БИ21-3\Смоленская Ирина Анатольевна - 212547\"/>
    </mc:Choice>
  </mc:AlternateContent>
  <xr:revisionPtr revIDLastSave="0" documentId="8_{05880F6E-E7B4-4F26-834B-156B95C216F0}" xr6:coauthVersionLast="36" xr6:coauthVersionMax="36" xr10:uidLastSave="{00000000-0000-0000-0000-000000000000}"/>
  <bookViews>
    <workbookView xWindow="0" yWindow="0" windowWidth="28800" windowHeight="12225" activeTab="4" xr2:uid="{08CAED88-BCD5-4058-86BA-6CA9A76B1BBC}"/>
  </bookViews>
  <sheets>
    <sheet name="Производственная задача" sheetId="3" r:id="rId1"/>
    <sheet name="Транспортная задача" sheetId="1" r:id="rId2"/>
    <sheet name="Задача о назначениях" sheetId="2" r:id="rId3"/>
    <sheet name="Задания" sheetId="4" r:id="rId4"/>
    <sheet name="Лист1" sheetId="5" r:id="rId5"/>
    <sheet name="Лист2" sheetId="6" r:id="rId6"/>
    <sheet name="Лист3" sheetId="7" r:id="rId7"/>
  </sheets>
  <definedNames>
    <definedName name="solver_adj" localSheetId="2" hidden="1">'Задача о назначениях'!$L$3:$O$11</definedName>
    <definedName name="solver_adj" localSheetId="4" hidden="1">Лист1!$G$3:$G$6</definedName>
    <definedName name="solver_adj" localSheetId="5" hidden="1">Лист2!$K$5:$P$8</definedName>
    <definedName name="solver_adj" localSheetId="6" hidden="1">Лист3!$K$3:$O$11</definedName>
    <definedName name="solver_adj" localSheetId="0" hidden="1">'Производственная задача'!$J$3:$J$5</definedName>
    <definedName name="solver_adj" localSheetId="1" hidden="1">'Транспортная задача'!$L$6:$P$8</definedName>
    <definedName name="solver_cvg" localSheetId="2" hidden="1">"""""""""""""""0,0001"""""""""""""""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"""""""""""""""""""""""""""""""0,0001"""""""""""""""""""""""""""""""</definedName>
    <definedName name="solver_drv" localSheetId="2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4" hidden="1">1</definedName>
    <definedName name="solver_eng" localSheetId="5" hidden="1">2</definedName>
    <definedName name="solver_eng" localSheetId="6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0" hidden="1">2147483647</definedName>
    <definedName name="solver_itr" localSheetId="1" hidden="1">2147483647</definedName>
    <definedName name="solver_lhs1" localSheetId="2" hidden="1">'Задача о назначениях'!$D$17:$G$17</definedName>
    <definedName name="solver_lhs1" localSheetId="4" hidden="1">Лист1!$B$11:$F$11</definedName>
    <definedName name="solver_lhs1" localSheetId="5" hidden="1">Лист2!$A$13:$A$16</definedName>
    <definedName name="solver_lhs1" localSheetId="6" hidden="1">Лист3!$B$17:$F$17</definedName>
    <definedName name="solver_lhs1" localSheetId="0" hidden="1">'Производственная задача'!$C$13:$F$13</definedName>
    <definedName name="solver_lhs1" localSheetId="1" hidden="1">'Транспортная задача'!$B$16:$B$18</definedName>
    <definedName name="solver_lhs2" localSheetId="2" hidden="1">'Задача о назначениях'!$D$21:$D$29</definedName>
    <definedName name="solver_lhs2" localSheetId="4" hidden="1">Лист1!$G$3:$G$6</definedName>
    <definedName name="solver_lhs2" localSheetId="5" hidden="1">Лист2!$E$13:$J$13</definedName>
    <definedName name="solver_lhs2" localSheetId="6" hidden="1">Лист3!$H$17:$H$25</definedName>
    <definedName name="solver_lhs2" localSheetId="0" hidden="1">'Производственная задача'!$J$3:$J$5</definedName>
    <definedName name="solver_lhs2" localSheetId="1" hidden="1">'Транспортная задача'!$F$16:$J$16</definedName>
    <definedName name="solver_lhs3" localSheetId="2" hidden="1">'Задача о назначениях'!$L$3:$O$11</definedName>
    <definedName name="solver_lhs3" localSheetId="6" hidden="1">Лист3!$K$3:$O$11</definedName>
    <definedName name="solver_mip" localSheetId="2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0" hidden="1">30</definedName>
    <definedName name="solver_mni" localSheetId="1" hidden="1">30</definedName>
    <definedName name="solver_mrt" localSheetId="2" hidden="1">"""""""""""""""0,075"""""""""""""""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"""""""""""""""""""""""""""""""0,075"""""""""""""""""""""""""""""""</definedName>
    <definedName name="solver_msl" localSheetId="2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0" hidden="1">2147483647</definedName>
    <definedName name="solver_nod" localSheetId="1" hidden="1">2147483647</definedName>
    <definedName name="solver_num" localSheetId="2" hidden="1">3</definedName>
    <definedName name="solver_num" localSheetId="4" hidden="1">2</definedName>
    <definedName name="solver_num" localSheetId="5" hidden="1">2</definedName>
    <definedName name="solver_num" localSheetId="6" hidden="1">3</definedName>
    <definedName name="solver_num" localSheetId="0" hidden="1">2</definedName>
    <definedName name="solver_num" localSheetId="1" hidden="1">2</definedName>
    <definedName name="solver_nwt" localSheetId="2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0" hidden="1">1</definedName>
    <definedName name="solver_nwt" localSheetId="1" hidden="1">1</definedName>
    <definedName name="solver_opt" localSheetId="4" hidden="1">Лист1!$C$9</definedName>
    <definedName name="solver_opt" localSheetId="5" hidden="1">Лист2!$B$10</definedName>
    <definedName name="solver_opt" localSheetId="6" hidden="1">Лист3!$L$18</definedName>
    <definedName name="solver_opt" localSheetId="0" hidden="1">'Производственная задача'!$B$10</definedName>
    <definedName name="solver_opt" localSheetId="1" hidden="1">'Транспортная задача'!$B$13</definedName>
    <definedName name="solver_pre" localSheetId="2" hidden="1">"""""""""""""""0,000001"""""""""""""""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"""""""""""""""""""""""""""""""0,000001"""""""""""""""""""""""""""""""</definedName>
    <definedName name="solver_rbv" localSheetId="2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0" hidden="1">1</definedName>
    <definedName name="solver_rbv" localSheetId="1" hidden="1">1</definedName>
    <definedName name="solver_rel1" localSheetId="2" hidden="1">2</definedName>
    <definedName name="solver_rel1" localSheetId="4" hidden="1">1</definedName>
    <definedName name="solver_rel1" localSheetId="5" hidden="1">2</definedName>
    <definedName name="solver_rel1" localSheetId="6" hidden="1">2</definedName>
    <definedName name="solver_rel1" localSheetId="0" hidden="1">1</definedName>
    <definedName name="solver_rel1" localSheetId="1" hidden="1">2</definedName>
    <definedName name="solver_rel2" localSheetId="2" hidden="1">2</definedName>
    <definedName name="solver_rel2" localSheetId="4" hidden="1">4</definedName>
    <definedName name="solver_rel2" localSheetId="5" hidden="1">2</definedName>
    <definedName name="solver_rel2" localSheetId="6" hidden="1">2</definedName>
    <definedName name="solver_rel2" localSheetId="0" hidden="1">4</definedName>
    <definedName name="solver_rel2" localSheetId="1" hidden="1">2</definedName>
    <definedName name="solver_rel3" localSheetId="2" hidden="1">5</definedName>
    <definedName name="solver_rel3" localSheetId="6" hidden="1">5</definedName>
    <definedName name="solver_rhs1" localSheetId="2" hidden="1">'Задача о назначениях'!$D$19:$G$19</definedName>
    <definedName name="solver_rhs1" localSheetId="4" hidden="1">Лист1!$B$8:$F$8</definedName>
    <definedName name="solver_rhs1" localSheetId="5" hidden="1">Лист2!$C$13:$C$16</definedName>
    <definedName name="solver_rhs1" localSheetId="6" hidden="1">Лист3!$B$19:$F$19</definedName>
    <definedName name="solver_rhs1" localSheetId="0" hidden="1">'Производственная задача'!$C$15:$F$15</definedName>
    <definedName name="solver_rhs1" localSheetId="1" hidden="1">'Транспортная задача'!$D$16:$D$18</definedName>
    <definedName name="solver_rhs2" localSheetId="2" hidden="1">'Задача о назначениях'!$F$21:$F$29</definedName>
    <definedName name="solver_rhs2" localSheetId="4" hidden="1">"целое"</definedName>
    <definedName name="solver_rhs2" localSheetId="5" hidden="1">Лист2!$E$15:$J$15</definedName>
    <definedName name="solver_rhs2" localSheetId="6" hidden="1">Лист3!$J$17:$J$25</definedName>
    <definedName name="solver_rhs2" localSheetId="0" hidden="1">"целое"</definedName>
    <definedName name="solver_rhs2" localSheetId="1" hidden="1">'Транспортная задача'!$F$18:$J$18</definedName>
    <definedName name="solver_rhs3" localSheetId="2" hidden="1">"бинарное"</definedName>
    <definedName name="solver_rhs3" localSheetId="6" hidden="1">"бинарное"</definedName>
    <definedName name="solver_rlx" localSheetId="2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0" hidden="1">1</definedName>
    <definedName name="solver_typ" localSheetId="1" hidden="1">2</definedName>
    <definedName name="solver_val" localSheetId="2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7" l="1"/>
  <c r="K18" i="2"/>
  <c r="L18" i="7"/>
  <c r="K15" i="2"/>
  <c r="J18" i="7"/>
  <c r="J19" i="7"/>
  <c r="J20" i="7"/>
  <c r="J21" i="7"/>
  <c r="J22" i="7"/>
  <c r="J23" i="7"/>
  <c r="J24" i="7"/>
  <c r="J25" i="7"/>
  <c r="J17" i="7"/>
  <c r="F21" i="2"/>
  <c r="H25" i="7"/>
  <c r="H24" i="7"/>
  <c r="H23" i="7"/>
  <c r="H22" i="7"/>
  <c r="H21" i="7"/>
  <c r="H20" i="7"/>
  <c r="H19" i="7"/>
  <c r="H18" i="7"/>
  <c r="H17" i="7"/>
  <c r="D21" i="2"/>
  <c r="F19" i="7"/>
  <c r="F17" i="7"/>
  <c r="E19" i="7"/>
  <c r="E17" i="7"/>
  <c r="H13" i="7"/>
  <c r="H14" i="7"/>
  <c r="D19" i="7"/>
  <c r="D17" i="7"/>
  <c r="C19" i="7"/>
  <c r="C17" i="7"/>
  <c r="B19" i="7"/>
  <c r="D19" i="2"/>
  <c r="B17" i="7"/>
  <c r="D17" i="2"/>
  <c r="L13" i="6"/>
  <c r="L12" i="1"/>
  <c r="H8" i="6"/>
  <c r="J15" i="6"/>
  <c r="J13" i="6"/>
  <c r="I15" i="6"/>
  <c r="I13" i="6"/>
  <c r="H15" i="6"/>
  <c r="H13" i="6"/>
  <c r="G15" i="6"/>
  <c r="G13" i="6"/>
  <c r="F15" i="6"/>
  <c r="F13" i="6"/>
  <c r="E15" i="6"/>
  <c r="F18" i="1"/>
  <c r="E13" i="6"/>
  <c r="F16" i="1"/>
  <c r="G16" i="1"/>
  <c r="C16" i="6"/>
  <c r="C15" i="6"/>
  <c r="C14" i="6"/>
  <c r="C13" i="6"/>
  <c r="D17" i="1"/>
  <c r="D16" i="1"/>
  <c r="A16" i="6"/>
  <c r="A15" i="6"/>
  <c r="A14" i="6"/>
  <c r="A13" i="6"/>
  <c r="B18" i="1"/>
  <c r="B17" i="1"/>
  <c r="B16" i="1"/>
  <c r="H10" i="1"/>
  <c r="H7" i="6"/>
  <c r="B10" i="6"/>
  <c r="B13" i="1"/>
  <c r="F11" i="5"/>
  <c r="E11" i="5"/>
  <c r="D11" i="5"/>
  <c r="C11" i="5"/>
  <c r="D13" i="3"/>
  <c r="C13" i="3"/>
  <c r="B11" i="5"/>
  <c r="C9" i="5"/>
  <c r="B10" i="3"/>
  <c r="F13" i="3" l="1"/>
  <c r="E13" i="3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G19" i="2"/>
  <c r="F19" i="2"/>
  <c r="E19" i="2"/>
  <c r="G17" i="2"/>
  <c r="F17" i="2"/>
  <c r="E17" i="2"/>
  <c r="H13" i="2"/>
  <c r="I12" i="2"/>
  <c r="J18" i="1"/>
  <c r="I18" i="1"/>
  <c r="H18" i="1"/>
  <c r="G18" i="1"/>
  <c r="J16" i="1"/>
  <c r="I16" i="1"/>
  <c r="H16" i="1"/>
  <c r="D18" i="1"/>
  <c r="I9" i="1"/>
</calcChain>
</file>

<file path=xl/sharedStrings.xml><?xml version="1.0" encoding="utf-8"?>
<sst xmlns="http://schemas.openxmlformats.org/spreadsheetml/2006/main" count="252" uniqueCount="69">
  <si>
    <t>Классическая транспортная задача</t>
  </si>
  <si>
    <t>Завод 1</t>
  </si>
  <si>
    <t>Завод 2</t>
  </si>
  <si>
    <t>Завод 3</t>
  </si>
  <si>
    <t>Ст 1</t>
  </si>
  <si>
    <t>Ст 2</t>
  </si>
  <si>
    <t>Ст 3</t>
  </si>
  <si>
    <t>Ст 4</t>
  </si>
  <si>
    <t>Производительность завода</t>
  </si>
  <si>
    <t>Потребности стройки</t>
  </si>
  <si>
    <t>Стоимость перевозки 1 кирпича</t>
  </si>
  <si>
    <t>Количество кирпичей</t>
  </si>
  <si>
    <t>Ст Фикт</t>
  </si>
  <si>
    <t>Ст фикт</t>
  </si>
  <si>
    <t>Целевая функция - минимальная стоимость перевозки</t>
  </si>
  <si>
    <t>Ограничения</t>
  </si>
  <si>
    <t>=</t>
  </si>
  <si>
    <t>Результат</t>
  </si>
  <si>
    <t>Типы</t>
  </si>
  <si>
    <t>Задач</t>
  </si>
  <si>
    <t>Python_j</t>
  </si>
  <si>
    <t>Python_m</t>
  </si>
  <si>
    <t>Python_s</t>
  </si>
  <si>
    <t>Java_j</t>
  </si>
  <si>
    <t>Java_m</t>
  </si>
  <si>
    <t>Java_s</t>
  </si>
  <si>
    <t>C++_j</t>
  </si>
  <si>
    <t>C++_m</t>
  </si>
  <si>
    <t>C++_s</t>
  </si>
  <si>
    <t>Задачи:</t>
  </si>
  <si>
    <t>Василий</t>
  </si>
  <si>
    <t>Дядя Фима</t>
  </si>
  <si>
    <t>Тагир</t>
  </si>
  <si>
    <t>Компетенции</t>
  </si>
  <si>
    <t>Стек задач</t>
  </si>
  <si>
    <t>Макс.задач</t>
  </si>
  <si>
    <t>Назначение задач</t>
  </si>
  <si>
    <t>Фикт</t>
  </si>
  <si>
    <t>Целефая функция</t>
  </si>
  <si>
    <t>максисмальная суммарная эффективность команды</t>
  </si>
  <si>
    <t>Реальная эффективность команды</t>
  </si>
  <si>
    <t>Товар 1</t>
  </si>
  <si>
    <t>Товар 2</t>
  </si>
  <si>
    <t>Товар3</t>
  </si>
  <si>
    <t>Мат-1</t>
  </si>
  <si>
    <t>Мат-2</t>
  </si>
  <si>
    <t>Мат-3</t>
  </si>
  <si>
    <t>Мат-4</t>
  </si>
  <si>
    <t>Склад</t>
  </si>
  <si>
    <t>Цена</t>
  </si>
  <si>
    <t>Количество</t>
  </si>
  <si>
    <t>Целевая функция</t>
  </si>
  <si>
    <t>&lt;=</t>
  </si>
  <si>
    <t>Производственная задача</t>
  </si>
  <si>
    <t>Мат-5</t>
  </si>
  <si>
    <t>Товар 3</t>
  </si>
  <si>
    <t>Товар 4</t>
  </si>
  <si>
    <t xml:space="preserve">Завод 4 </t>
  </si>
  <si>
    <t>Ст 5</t>
  </si>
  <si>
    <t>Транспортная задача</t>
  </si>
  <si>
    <t>Задача о назначениях</t>
  </si>
  <si>
    <t>Арсен</t>
  </si>
  <si>
    <t>Типы задач</t>
  </si>
  <si>
    <t>кол-во</t>
  </si>
  <si>
    <t>ограничения</t>
  </si>
  <si>
    <t>ст.фикт</t>
  </si>
  <si>
    <t>завод 4</t>
  </si>
  <si>
    <t>ст 5</t>
  </si>
  <si>
    <t>Ограничения: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</si>
</sst>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1" fillId="0" borderId="4" xfId="0" applyFont="1" applyBorder="1"/>
    <xf numFmtId="0" fontId="1" fillId="0" borderId="5" xfId="0" applyFont="1" applyBorder="1"/>
    <xf numFmtId="0" fontId="0" fillId="0" borderId="12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Fill="1" applyBorder="1"/>
    <xf numFmtId="0" fontId="0" fillId="0" borderId="7" xfId="0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409574</xdr:colOff>
      <xdr:row>4</xdr:row>
      <xdr:rowOff>38100</xdr:rowOff>
    </xdr:from>
    <xdr:to>
      <xdr:col>18</xdr:col>
      <xdr:colOff>285749</xdr:colOff>
      <xdr:row>26</xdr:row>
      <xdr:rowOff>184484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9FB9472-4772-430E-81EF-D52084D12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5174" y="809625"/>
          <a:ext cx="4143375" cy="4346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57151</xdr:colOff>
      <xdr:row>9</xdr:row>
      <xdr:rowOff>17714</xdr:rowOff>
    </xdr:from>
    <xdr:to>
      <xdr:col>19</xdr:col>
      <xdr:colOff>171451</xdr:colOff>
      <xdr:row>33</xdr:row>
      <xdr:rowOff>19049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88670A4-080E-4D74-9263-CD85419D0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6" y="1732214"/>
          <a:ext cx="4381500" cy="45733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6</xdr:row>
      <xdr:rowOff>114433</xdr:rowOff>
    </xdr:from>
    <xdr:to>
      <xdr:col>22</xdr:col>
      <xdr:colOff>238125</xdr:colOff>
      <xdr:row>28</xdr:row>
      <xdr:rowOff>28574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D207954-CFD1-4047-B112-2CC351030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266958"/>
          <a:ext cx="3886200" cy="4105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C7DF-5DA3-49DF-BE35-282479ACD4D9}">
  <dimension ref="A1:K16"/>
  <sheetViews>
    <sheetView workbookViewId="0">
      <selection activeCell="D14" sqref="D14"/>
    </sheetView>
  </sheetViews>
  <sheetFormatPr defaultRowHeight="15" x14ac:dyDescent="0.25"/>
  <cols>
    <col min="1" max="16384" width="9.140625" style="1"/>
  </cols>
  <sheetData>
    <row r="1" spans="1:11" ht="15.75" thickBot="1" x14ac:dyDescent="0.3"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2"/>
      <c r="B2" s="4"/>
      <c r="C2" s="5" t="s">
        <v>44</v>
      </c>
      <c r="D2" s="5" t="s">
        <v>45</v>
      </c>
      <c r="E2" s="5" t="s">
        <v>46</v>
      </c>
      <c r="F2" s="5" t="s">
        <v>47</v>
      </c>
      <c r="G2" s="5"/>
      <c r="H2" s="5" t="s">
        <v>49</v>
      </c>
      <c r="I2" s="5"/>
      <c r="J2" s="5" t="s">
        <v>50</v>
      </c>
      <c r="K2" s="6"/>
    </row>
    <row r="3" spans="1:11" x14ac:dyDescent="0.25">
      <c r="A3" s="2"/>
      <c r="B3" s="7" t="s">
        <v>41</v>
      </c>
      <c r="C3" s="1">
        <v>15</v>
      </c>
      <c r="D3" s="1">
        <v>2</v>
      </c>
      <c r="E3" s="1">
        <v>1</v>
      </c>
      <c r="F3" s="1">
        <v>2</v>
      </c>
      <c r="H3" s="1">
        <v>650</v>
      </c>
      <c r="J3" s="1">
        <v>0</v>
      </c>
      <c r="K3" s="8"/>
    </row>
    <row r="4" spans="1:11" x14ac:dyDescent="0.25">
      <c r="A4" s="2"/>
      <c r="B4" s="7" t="s">
        <v>42</v>
      </c>
      <c r="C4" s="1">
        <v>12</v>
      </c>
      <c r="D4" s="1">
        <v>2</v>
      </c>
      <c r="E4" s="1">
        <v>2</v>
      </c>
      <c r="F4" s="1">
        <v>2</v>
      </c>
      <c r="H4" s="1">
        <v>700</v>
      </c>
      <c r="J4" s="1">
        <v>17</v>
      </c>
      <c r="K4" s="8"/>
    </row>
    <row r="5" spans="1:11" x14ac:dyDescent="0.25">
      <c r="A5" s="2"/>
      <c r="B5" s="7" t="s">
        <v>43</v>
      </c>
      <c r="C5" s="1">
        <v>8</v>
      </c>
      <c r="D5" s="1">
        <v>8</v>
      </c>
      <c r="E5" s="1">
        <v>8</v>
      </c>
      <c r="F5" s="1">
        <v>2</v>
      </c>
      <c r="H5" s="1">
        <v>800</v>
      </c>
      <c r="J5" s="1">
        <v>3</v>
      </c>
      <c r="K5" s="8"/>
    </row>
    <row r="6" spans="1:11" x14ac:dyDescent="0.25">
      <c r="A6" s="2"/>
      <c r="B6" s="7"/>
      <c r="K6" s="8"/>
    </row>
    <row r="7" spans="1:11" x14ac:dyDescent="0.25">
      <c r="A7" s="2"/>
      <c r="B7" s="7" t="s">
        <v>48</v>
      </c>
      <c r="C7" s="1">
        <v>500</v>
      </c>
      <c r="D7" s="1">
        <v>80</v>
      </c>
      <c r="E7" s="1">
        <v>60</v>
      </c>
      <c r="F7" s="1">
        <v>80</v>
      </c>
      <c r="K7" s="8"/>
    </row>
    <row r="8" spans="1:11" x14ac:dyDescent="0.25">
      <c r="A8" s="2"/>
      <c r="B8" s="7"/>
      <c r="K8" s="8"/>
    </row>
    <row r="9" spans="1:11" x14ac:dyDescent="0.25">
      <c r="A9" s="2"/>
      <c r="B9" s="7" t="s">
        <v>51</v>
      </c>
      <c r="K9" s="8"/>
    </row>
    <row r="10" spans="1:11" x14ac:dyDescent="0.25">
      <c r="A10" s="2"/>
      <c r="B10" s="7">
        <f>SUMPRODUCT(H3:H5,J3:J5)</f>
        <v>14300</v>
      </c>
      <c r="K10" s="8"/>
    </row>
    <row r="11" spans="1:11" x14ac:dyDescent="0.25">
      <c r="A11" s="2"/>
      <c r="B11" s="7"/>
      <c r="K11" s="8"/>
    </row>
    <row r="12" spans="1:11" x14ac:dyDescent="0.25">
      <c r="A12" s="2"/>
      <c r="B12" s="7" t="s">
        <v>15</v>
      </c>
      <c r="K12" s="8"/>
    </row>
    <row r="13" spans="1:11" x14ac:dyDescent="0.25">
      <c r="A13" s="2"/>
      <c r="B13" s="7"/>
      <c r="C13" s="1">
        <f>SUMPRODUCT(C3:C5,$J$3:$J$5)</f>
        <v>228</v>
      </c>
      <c r="D13" s="1">
        <f>SUMPRODUCT(D3:D5,$J$3:$J$5)</f>
        <v>58</v>
      </c>
      <c r="E13" s="1">
        <f t="shared" ref="D13:F13" si="0">SUMPRODUCT(E3:E5,$J$3:$J$5)</f>
        <v>58</v>
      </c>
      <c r="F13" s="1">
        <f t="shared" si="0"/>
        <v>40</v>
      </c>
      <c r="K13" s="8"/>
    </row>
    <row r="14" spans="1:11" x14ac:dyDescent="0.25">
      <c r="A14" s="2"/>
      <c r="B14" s="7"/>
      <c r="C14" s="1" t="s">
        <v>52</v>
      </c>
      <c r="D14" s="1" t="s">
        <v>52</v>
      </c>
      <c r="E14" s="1" t="s">
        <v>52</v>
      </c>
      <c r="F14" s="1" t="s">
        <v>52</v>
      </c>
      <c r="K14" s="8"/>
    </row>
    <row r="15" spans="1:11" ht="15.75" thickBot="1" x14ac:dyDescent="0.3">
      <c r="A15" s="2"/>
      <c r="B15" s="9"/>
      <c r="C15" s="10">
        <v>500</v>
      </c>
      <c r="D15" s="10">
        <v>80</v>
      </c>
      <c r="E15" s="10">
        <v>60</v>
      </c>
      <c r="F15" s="10">
        <v>40</v>
      </c>
      <c r="G15" s="10"/>
      <c r="H15" s="10"/>
      <c r="I15" s="10"/>
      <c r="J15" s="10"/>
      <c r="K15" s="11"/>
    </row>
    <row r="16" spans="1:11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E8F-5136-4E0F-9B6C-343939E1132F}">
  <dimension ref="B2:P18"/>
  <sheetViews>
    <sheetView workbookViewId="0">
      <selection activeCell="L13" sqref="L13"/>
    </sheetView>
  </sheetViews>
  <sheetFormatPr defaultRowHeight="15" x14ac:dyDescent="0.25"/>
  <cols>
    <col min="1" max="1" width="9.140625" style="1"/>
    <col min="2" max="2" width="21.42578125" style="1" customWidth="1"/>
    <col min="3" max="7" width="9.140625" style="1"/>
    <col min="8" max="8" width="8.5703125" style="1" customWidth="1"/>
    <col min="9" max="9" width="9.140625" style="1"/>
    <col min="10" max="10" width="13" style="1" customWidth="1"/>
    <col min="11" max="16384" width="9.140625" style="1"/>
  </cols>
  <sheetData>
    <row r="2" spans="2:16" x14ac:dyDescent="0.25">
      <c r="B2" s="1" t="s">
        <v>0</v>
      </c>
    </row>
    <row r="4" spans="2:16" x14ac:dyDescent="0.25">
      <c r="K4" s="12" t="s">
        <v>11</v>
      </c>
    </row>
    <row r="5" spans="2:16" ht="15" customHeight="1" x14ac:dyDescent="0.25">
      <c r="B5" s="1" t="s">
        <v>10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12</v>
      </c>
      <c r="I5" s="13" t="s">
        <v>8</v>
      </c>
      <c r="K5" s="1" t="s">
        <v>10</v>
      </c>
      <c r="L5" s="1" t="s">
        <v>4</v>
      </c>
      <c r="M5" s="1" t="s">
        <v>5</v>
      </c>
      <c r="N5" s="1" t="s">
        <v>6</v>
      </c>
      <c r="O5" s="1" t="s">
        <v>7</v>
      </c>
      <c r="P5" s="1" t="s">
        <v>13</v>
      </c>
    </row>
    <row r="6" spans="2:16" x14ac:dyDescent="0.25">
      <c r="B6" s="1" t="s">
        <v>1</v>
      </c>
      <c r="C6" s="1">
        <v>0.1</v>
      </c>
      <c r="D6" s="1">
        <v>0.1</v>
      </c>
      <c r="E6" s="1">
        <v>0.14000000000000001</v>
      </c>
      <c r="F6" s="1">
        <v>0.2</v>
      </c>
      <c r="G6" s="1">
        <v>10</v>
      </c>
      <c r="I6" s="1">
        <v>600</v>
      </c>
      <c r="K6" s="1" t="s">
        <v>1</v>
      </c>
      <c r="L6" s="1">
        <v>400</v>
      </c>
      <c r="M6" s="1">
        <v>200</v>
      </c>
      <c r="N6" s="1">
        <v>0</v>
      </c>
      <c r="O6" s="1">
        <v>0</v>
      </c>
      <c r="P6" s="1">
        <v>0</v>
      </c>
    </row>
    <row r="7" spans="2:16" x14ac:dyDescent="0.25">
      <c r="B7" s="1" t="s">
        <v>2</v>
      </c>
      <c r="C7" s="1">
        <v>0.13</v>
      </c>
      <c r="D7" s="1">
        <v>0.11</v>
      </c>
      <c r="E7" s="1">
        <v>0.09</v>
      </c>
      <c r="F7" s="1">
        <v>0.15</v>
      </c>
      <c r="G7" s="1">
        <v>10</v>
      </c>
      <c r="I7" s="1">
        <v>300</v>
      </c>
      <c r="K7" s="1" t="s">
        <v>2</v>
      </c>
      <c r="L7" s="1">
        <v>0</v>
      </c>
      <c r="M7" s="1">
        <v>0</v>
      </c>
      <c r="N7" s="1">
        <v>300</v>
      </c>
      <c r="O7" s="1">
        <v>0</v>
      </c>
      <c r="P7" s="1">
        <v>0</v>
      </c>
    </row>
    <row r="8" spans="2:16" x14ac:dyDescent="0.25">
      <c r="B8" s="1" t="s">
        <v>3</v>
      </c>
      <c r="C8" s="1">
        <v>0.18</v>
      </c>
      <c r="D8" s="1">
        <v>0.16</v>
      </c>
      <c r="E8" s="1">
        <v>0.14000000000000001</v>
      </c>
      <c r="F8" s="1">
        <v>0.08</v>
      </c>
      <c r="G8" s="1">
        <v>10</v>
      </c>
      <c r="I8" s="1">
        <v>500</v>
      </c>
      <c r="K8" s="1" t="s">
        <v>3</v>
      </c>
      <c r="L8" s="1">
        <v>0</v>
      </c>
      <c r="M8" s="1">
        <v>100</v>
      </c>
      <c r="N8" s="1">
        <v>50</v>
      </c>
      <c r="O8" s="1">
        <v>150</v>
      </c>
      <c r="P8" s="1">
        <v>200</v>
      </c>
    </row>
    <row r="9" spans="2:16" x14ac:dyDescent="0.25">
      <c r="I9" s="1">
        <f>SUM(I6:I8)</f>
        <v>1400</v>
      </c>
    </row>
    <row r="10" spans="2:16" x14ac:dyDescent="0.25">
      <c r="B10" s="1" t="s">
        <v>9</v>
      </c>
      <c r="C10" s="1">
        <v>400</v>
      </c>
      <c r="D10" s="1">
        <v>300</v>
      </c>
      <c r="E10" s="1">
        <v>350</v>
      </c>
      <c r="F10" s="1">
        <v>150</v>
      </c>
      <c r="G10" s="14">
        <v>200</v>
      </c>
      <c r="H10" s="1">
        <f>SUM(C10:G10)</f>
        <v>1400</v>
      </c>
    </row>
    <row r="11" spans="2:16" x14ac:dyDescent="0.25">
      <c r="L11" s="1" t="s">
        <v>17</v>
      </c>
    </row>
    <row r="12" spans="2:16" x14ac:dyDescent="0.25">
      <c r="B12" s="1" t="s">
        <v>14</v>
      </c>
      <c r="L12" s="1">
        <f>SUMPRODUCT(C6:F8,L6:O8)</f>
        <v>122</v>
      </c>
    </row>
    <row r="13" spans="2:16" x14ac:dyDescent="0.25">
      <c r="B13" s="1">
        <f>SUMPRODUCT(C6:G8,L6:P8)</f>
        <v>2122</v>
      </c>
    </row>
    <row r="15" spans="2:16" x14ac:dyDescent="0.25">
      <c r="B15" s="1" t="s">
        <v>15</v>
      </c>
    </row>
    <row r="16" spans="2:16" x14ac:dyDescent="0.25">
      <c r="B16" s="1">
        <f>SUM(L6:P6)</f>
        <v>600</v>
      </c>
      <c r="C16" s="1" t="s">
        <v>16</v>
      </c>
      <c r="D16" s="1">
        <f>I6</f>
        <v>600</v>
      </c>
      <c r="F16" s="1">
        <f>SUM(L6:L8)</f>
        <v>400</v>
      </c>
      <c r="G16" s="1">
        <f>SUM(M6:M8)</f>
        <v>300</v>
      </c>
      <c r="H16" s="1">
        <f t="shared" ref="G16:J16" si="0">SUM(N6:N8)</f>
        <v>350</v>
      </c>
      <c r="I16" s="1">
        <f t="shared" si="0"/>
        <v>150</v>
      </c>
      <c r="J16" s="1">
        <f t="shared" si="0"/>
        <v>200</v>
      </c>
    </row>
    <row r="17" spans="2:10" x14ac:dyDescent="0.25">
      <c r="B17" s="1">
        <f>SUM(L7:P7)</f>
        <v>300</v>
      </c>
      <c r="C17" s="1" t="s">
        <v>16</v>
      </c>
      <c r="D17" s="1">
        <f>I7</f>
        <v>300</v>
      </c>
      <c r="F17" s="1" t="s">
        <v>16</v>
      </c>
      <c r="G17" s="1" t="s">
        <v>16</v>
      </c>
      <c r="H17" s="1" t="s">
        <v>16</v>
      </c>
      <c r="I17" s="1" t="s">
        <v>16</v>
      </c>
      <c r="J17" s="1" t="s">
        <v>16</v>
      </c>
    </row>
    <row r="18" spans="2:10" x14ac:dyDescent="0.25">
      <c r="B18" s="1">
        <f>SUM(L8:P8)</f>
        <v>500</v>
      </c>
      <c r="C18" s="1" t="s">
        <v>16</v>
      </c>
      <c r="D18" s="1">
        <f t="shared" ref="D17:D18" si="1">I8</f>
        <v>500</v>
      </c>
      <c r="F18" s="1">
        <f>C10</f>
        <v>400</v>
      </c>
      <c r="G18" s="1">
        <f t="shared" ref="G18:J18" si="2">D10</f>
        <v>300</v>
      </c>
      <c r="H18" s="1">
        <f t="shared" si="2"/>
        <v>350</v>
      </c>
      <c r="I18" s="1">
        <f t="shared" si="2"/>
        <v>150</v>
      </c>
      <c r="J18" s="1">
        <f t="shared" si="2"/>
        <v>200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796FB-D173-4554-8DA8-7AE48D95D4C2}">
  <dimension ref="B1:O29"/>
  <sheetViews>
    <sheetView workbookViewId="0">
      <selection activeCell="K19" sqref="K19"/>
    </sheetView>
  </sheetViews>
  <sheetFormatPr defaultRowHeight="15" x14ac:dyDescent="0.25"/>
  <cols>
    <col min="1" max="2" width="9.140625" style="1"/>
    <col min="3" max="3" width="10.140625" style="1" customWidth="1"/>
    <col min="4" max="7" width="9.140625" style="1"/>
    <col min="8" max="8" width="10.140625" style="1" customWidth="1"/>
    <col min="9" max="9" width="10.42578125" style="1" customWidth="1"/>
    <col min="10" max="10" width="9.140625" style="1"/>
    <col min="11" max="11" width="10.28515625" style="1" customWidth="1"/>
    <col min="12" max="16384" width="9.140625" style="1"/>
  </cols>
  <sheetData>
    <row r="1" spans="2:15" x14ac:dyDescent="0.25">
      <c r="D1" s="1" t="s">
        <v>33</v>
      </c>
      <c r="K1" s="1" t="s">
        <v>36</v>
      </c>
    </row>
    <row r="2" spans="2:15" x14ac:dyDescent="0.25">
      <c r="C2" s="1" t="s">
        <v>29</v>
      </c>
      <c r="D2" s="1" t="s">
        <v>30</v>
      </c>
      <c r="E2" s="1" t="s">
        <v>31</v>
      </c>
      <c r="F2" s="1" t="s">
        <v>32</v>
      </c>
      <c r="G2" s="1" t="s">
        <v>37</v>
      </c>
      <c r="I2" s="1" t="s">
        <v>34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37</v>
      </c>
    </row>
    <row r="3" spans="2:15" x14ac:dyDescent="0.25">
      <c r="B3" s="1" t="s">
        <v>18</v>
      </c>
      <c r="C3" s="1" t="s">
        <v>20</v>
      </c>
      <c r="D3" s="1">
        <v>0.8</v>
      </c>
      <c r="E3" s="1">
        <v>1.8</v>
      </c>
      <c r="G3" s="1">
        <v>-1</v>
      </c>
      <c r="I3" s="1">
        <v>2</v>
      </c>
      <c r="K3" s="1" t="s">
        <v>20</v>
      </c>
      <c r="L3" s="1">
        <v>1</v>
      </c>
      <c r="M3" s="1">
        <v>1</v>
      </c>
      <c r="N3" s="1">
        <v>0</v>
      </c>
      <c r="O3" s="1">
        <v>0</v>
      </c>
    </row>
    <row r="4" spans="2:15" x14ac:dyDescent="0.25">
      <c r="B4" s="1" t="s">
        <v>19</v>
      </c>
      <c r="C4" s="1" t="s">
        <v>21</v>
      </c>
      <c r="D4" s="1">
        <v>0.9</v>
      </c>
      <c r="E4" s="1">
        <v>1.4</v>
      </c>
      <c r="G4" s="1">
        <v>-1</v>
      </c>
      <c r="K4" s="1" t="s">
        <v>21</v>
      </c>
      <c r="L4" s="1">
        <v>0</v>
      </c>
      <c r="M4" s="1">
        <v>0</v>
      </c>
      <c r="N4" s="1">
        <v>0</v>
      </c>
      <c r="O4" s="1">
        <v>0</v>
      </c>
    </row>
    <row r="5" spans="2:15" x14ac:dyDescent="0.25">
      <c r="C5" s="1" t="s">
        <v>22</v>
      </c>
      <c r="D5" s="1">
        <v>1.1000000000000001</v>
      </c>
      <c r="E5" s="1">
        <v>1.1000000000000001</v>
      </c>
      <c r="G5" s="1">
        <v>-1</v>
      </c>
      <c r="I5" s="1">
        <v>1</v>
      </c>
      <c r="K5" s="1" t="s">
        <v>22</v>
      </c>
      <c r="L5" s="1">
        <v>1</v>
      </c>
      <c r="M5" s="1">
        <v>0</v>
      </c>
      <c r="N5" s="1">
        <v>0</v>
      </c>
      <c r="O5" s="1">
        <v>0</v>
      </c>
    </row>
    <row r="6" spans="2:15" x14ac:dyDescent="0.25">
      <c r="C6" s="1" t="s">
        <v>23</v>
      </c>
      <c r="D6" s="1">
        <v>0.3</v>
      </c>
      <c r="E6" s="1">
        <v>1.5</v>
      </c>
      <c r="F6" s="1">
        <v>0.7</v>
      </c>
      <c r="G6" s="1">
        <v>-1</v>
      </c>
      <c r="K6" s="1" t="s">
        <v>23</v>
      </c>
      <c r="L6" s="1">
        <v>0</v>
      </c>
      <c r="M6" s="1">
        <v>0</v>
      </c>
      <c r="N6" s="1">
        <v>0</v>
      </c>
      <c r="O6" s="1">
        <v>0</v>
      </c>
    </row>
    <row r="7" spans="2:15" x14ac:dyDescent="0.25">
      <c r="C7" s="1" t="s">
        <v>24</v>
      </c>
      <c r="D7" s="1">
        <v>0.5</v>
      </c>
      <c r="E7" s="1">
        <v>1.7</v>
      </c>
      <c r="F7" s="1">
        <v>0.3</v>
      </c>
      <c r="G7" s="1">
        <v>-1</v>
      </c>
      <c r="I7" s="1">
        <v>1</v>
      </c>
      <c r="K7" s="1" t="s">
        <v>24</v>
      </c>
      <c r="L7" s="1">
        <v>0</v>
      </c>
      <c r="M7" s="1">
        <v>1</v>
      </c>
      <c r="N7" s="1">
        <v>0</v>
      </c>
      <c r="O7" s="1">
        <v>0</v>
      </c>
    </row>
    <row r="8" spans="2:15" x14ac:dyDescent="0.25">
      <c r="C8" s="1" t="s">
        <v>25</v>
      </c>
      <c r="D8" s="1">
        <v>0.6</v>
      </c>
      <c r="E8" s="1">
        <v>1.6</v>
      </c>
      <c r="F8" s="1">
        <v>0.1</v>
      </c>
      <c r="G8" s="1">
        <v>-1</v>
      </c>
      <c r="K8" s="1" t="s">
        <v>25</v>
      </c>
      <c r="L8" s="1">
        <v>0</v>
      </c>
      <c r="M8" s="1">
        <v>0</v>
      </c>
      <c r="N8" s="1">
        <v>0</v>
      </c>
      <c r="O8" s="1">
        <v>0</v>
      </c>
    </row>
    <row r="9" spans="2:15" x14ac:dyDescent="0.25">
      <c r="C9" s="1" t="s">
        <v>26</v>
      </c>
      <c r="D9" s="1">
        <v>0.3</v>
      </c>
      <c r="E9" s="1">
        <v>1.3</v>
      </c>
      <c r="G9" s="1">
        <v>-1</v>
      </c>
      <c r="K9" s="1" t="s">
        <v>26</v>
      </c>
      <c r="L9" s="1">
        <v>0</v>
      </c>
      <c r="M9" s="1">
        <v>0</v>
      </c>
      <c r="N9" s="1">
        <v>0</v>
      </c>
      <c r="O9" s="1">
        <v>0</v>
      </c>
    </row>
    <row r="10" spans="2:15" x14ac:dyDescent="0.25">
      <c r="C10" s="1" t="s">
        <v>27</v>
      </c>
      <c r="D10" s="1">
        <v>0.1</v>
      </c>
      <c r="E10" s="1">
        <v>1.5</v>
      </c>
      <c r="G10" s="1">
        <v>-1</v>
      </c>
      <c r="I10" s="1">
        <v>2</v>
      </c>
      <c r="K10" s="1" t="s">
        <v>27</v>
      </c>
      <c r="L10" s="1">
        <v>0</v>
      </c>
      <c r="M10" s="1">
        <v>1</v>
      </c>
      <c r="N10" s="1">
        <v>1</v>
      </c>
      <c r="O10" s="1">
        <v>0</v>
      </c>
    </row>
    <row r="11" spans="2:15" x14ac:dyDescent="0.25">
      <c r="C11" s="1" t="s">
        <v>28</v>
      </c>
      <c r="E11" s="1">
        <v>1.2</v>
      </c>
      <c r="G11" s="1">
        <v>-1</v>
      </c>
      <c r="I11" s="1">
        <v>1</v>
      </c>
      <c r="K11" s="1" t="s">
        <v>28</v>
      </c>
      <c r="L11" s="1">
        <v>0</v>
      </c>
      <c r="M11" s="1">
        <v>0</v>
      </c>
      <c r="N11" s="1">
        <v>0</v>
      </c>
      <c r="O11" s="1">
        <v>1</v>
      </c>
    </row>
    <row r="12" spans="2:15" x14ac:dyDescent="0.25">
      <c r="I12" s="1">
        <f>SUM(I3:I11)</f>
        <v>7</v>
      </c>
    </row>
    <row r="13" spans="2:15" x14ac:dyDescent="0.25">
      <c r="C13" s="1" t="s">
        <v>35</v>
      </c>
      <c r="D13" s="1">
        <v>2</v>
      </c>
      <c r="E13" s="1">
        <v>3</v>
      </c>
      <c r="F13" s="1">
        <v>1</v>
      </c>
      <c r="G13" s="1">
        <v>1</v>
      </c>
      <c r="H13" s="1">
        <f>SUM(D13:G13)</f>
        <v>7</v>
      </c>
      <c r="K13" s="1" t="s">
        <v>38</v>
      </c>
    </row>
    <row r="14" spans="2:15" x14ac:dyDescent="0.25">
      <c r="K14" s="1" t="s">
        <v>39</v>
      </c>
    </row>
    <row r="15" spans="2:15" x14ac:dyDescent="0.25">
      <c r="K15" s="1">
        <f>SUMPRODUCT(D3:G11,L3:O11)</f>
        <v>5.9</v>
      </c>
    </row>
    <row r="16" spans="2:15" x14ac:dyDescent="0.25">
      <c r="C16" s="1" t="s">
        <v>15</v>
      </c>
    </row>
    <row r="17" spans="4:11" x14ac:dyDescent="0.25">
      <c r="D17" s="1">
        <f>SUM(L3:L11)</f>
        <v>2</v>
      </c>
      <c r="E17" s="1">
        <f>SUM(M3:M11)</f>
        <v>3</v>
      </c>
      <c r="F17" s="1">
        <f>SUM(N3:N11)</f>
        <v>1</v>
      </c>
      <c r="G17" s="1">
        <f>SUM(O3:O11)</f>
        <v>1</v>
      </c>
      <c r="K17" s="1" t="s">
        <v>40</v>
      </c>
    </row>
    <row r="18" spans="4:11" x14ac:dyDescent="0.25">
      <c r="D18" s="1" t="s">
        <v>16</v>
      </c>
      <c r="E18" s="1" t="s">
        <v>16</v>
      </c>
      <c r="F18" s="1" t="s">
        <v>16</v>
      </c>
      <c r="G18" s="1" t="s">
        <v>16</v>
      </c>
      <c r="K18" s="1">
        <f>SUMPRODUCT(D3:F11,L3:N11)</f>
        <v>6.9</v>
      </c>
    </row>
    <row r="19" spans="4:11" x14ac:dyDescent="0.25">
      <c r="D19" s="1">
        <f>D13</f>
        <v>2</v>
      </c>
      <c r="E19" s="1">
        <f>E13</f>
        <v>3</v>
      </c>
      <c r="F19" s="1">
        <f>F13</f>
        <v>1</v>
      </c>
      <c r="G19" s="1">
        <f>G13</f>
        <v>1</v>
      </c>
    </row>
    <row r="21" spans="4:11" x14ac:dyDescent="0.25">
      <c r="D21" s="1">
        <f>SUM(L3:O3)</f>
        <v>2</v>
      </c>
      <c r="E21" s="1" t="s">
        <v>16</v>
      </c>
      <c r="F21" s="1">
        <f>I3</f>
        <v>2</v>
      </c>
    </row>
    <row r="22" spans="4:11" x14ac:dyDescent="0.25">
      <c r="D22" s="1">
        <f t="shared" ref="D22:D29" si="0">SUM(L4:O4)</f>
        <v>0</v>
      </c>
      <c r="E22" s="1" t="s">
        <v>16</v>
      </c>
      <c r="F22" s="1">
        <f t="shared" ref="F22:F29" si="1">I4</f>
        <v>0</v>
      </c>
    </row>
    <row r="23" spans="4:11" x14ac:dyDescent="0.25">
      <c r="D23" s="1">
        <f t="shared" si="0"/>
        <v>1</v>
      </c>
      <c r="E23" s="1" t="s">
        <v>16</v>
      </c>
      <c r="F23" s="1">
        <f t="shared" si="1"/>
        <v>1</v>
      </c>
    </row>
    <row r="24" spans="4:11" x14ac:dyDescent="0.25">
      <c r="D24" s="1">
        <f t="shared" si="0"/>
        <v>0</v>
      </c>
      <c r="E24" s="1" t="s">
        <v>16</v>
      </c>
      <c r="F24" s="1">
        <f t="shared" si="1"/>
        <v>0</v>
      </c>
    </row>
    <row r="25" spans="4:11" x14ac:dyDescent="0.25">
      <c r="D25" s="1">
        <f t="shared" si="0"/>
        <v>1</v>
      </c>
      <c r="E25" s="1" t="s">
        <v>16</v>
      </c>
      <c r="F25" s="1">
        <f t="shared" si="1"/>
        <v>1</v>
      </c>
    </row>
    <row r="26" spans="4:11" x14ac:dyDescent="0.25">
      <c r="D26" s="1">
        <f t="shared" si="0"/>
        <v>0</v>
      </c>
      <c r="E26" s="1" t="s">
        <v>16</v>
      </c>
      <c r="F26" s="1">
        <f t="shared" si="1"/>
        <v>0</v>
      </c>
    </row>
    <row r="27" spans="4:11" x14ac:dyDescent="0.25">
      <c r="D27" s="1">
        <f t="shared" si="0"/>
        <v>0</v>
      </c>
      <c r="E27" s="1" t="s">
        <v>16</v>
      </c>
      <c r="F27" s="1">
        <f t="shared" si="1"/>
        <v>0</v>
      </c>
    </row>
    <row r="28" spans="4:11" x14ac:dyDescent="0.25">
      <c r="D28" s="1">
        <f t="shared" si="0"/>
        <v>2</v>
      </c>
      <c r="E28" s="1" t="s">
        <v>16</v>
      </c>
      <c r="F28" s="1">
        <f t="shared" si="1"/>
        <v>2</v>
      </c>
    </row>
    <row r="29" spans="4:11" x14ac:dyDescent="0.25">
      <c r="D29" s="1">
        <f t="shared" si="0"/>
        <v>1</v>
      </c>
      <c r="E29" s="1" t="s">
        <v>16</v>
      </c>
      <c r="F29" s="1">
        <f t="shared" si="1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7150-1295-4B1B-8676-1BC9FD3CC972}">
  <dimension ref="A1:J34"/>
  <sheetViews>
    <sheetView topLeftCell="A7" workbookViewId="0">
      <selection activeCell="L38" sqref="L38"/>
    </sheetView>
  </sheetViews>
  <sheetFormatPr defaultRowHeight="15" x14ac:dyDescent="0.25"/>
  <cols>
    <col min="1" max="1" width="9.140625" style="1"/>
    <col min="2" max="2" width="14.7109375" style="1" customWidth="1"/>
    <col min="3" max="8" width="9.140625" style="1"/>
    <col min="9" max="9" width="15.140625" style="1" customWidth="1"/>
    <col min="10" max="10" width="9.140625" style="1"/>
    <col min="11" max="11" width="11.140625" style="1" customWidth="1"/>
    <col min="12" max="16384" width="9.140625" style="1"/>
  </cols>
  <sheetData>
    <row r="1" spans="1:10" ht="15.75" thickBot="1" x14ac:dyDescent="0.3">
      <c r="B1" s="3"/>
      <c r="C1" s="3"/>
      <c r="D1" s="3"/>
      <c r="E1" s="3"/>
      <c r="F1" s="3"/>
      <c r="G1" s="3"/>
      <c r="H1" s="3"/>
      <c r="I1" s="3"/>
    </row>
    <row r="2" spans="1:10" x14ac:dyDescent="0.25">
      <c r="A2" s="2"/>
      <c r="B2" s="18" t="s">
        <v>53</v>
      </c>
      <c r="C2" s="19"/>
      <c r="D2" s="19"/>
      <c r="E2" s="5"/>
      <c r="F2" s="5"/>
      <c r="G2" s="5"/>
      <c r="H2" s="5"/>
      <c r="I2" s="6"/>
      <c r="J2" s="16"/>
    </row>
    <row r="3" spans="1:10" x14ac:dyDescent="0.25">
      <c r="A3" s="2"/>
      <c r="B3" s="7"/>
      <c r="C3" s="1" t="s">
        <v>44</v>
      </c>
      <c r="D3" s="1" t="s">
        <v>45</v>
      </c>
      <c r="E3" s="1" t="s">
        <v>46</v>
      </c>
      <c r="F3" s="1" t="s">
        <v>47</v>
      </c>
      <c r="G3" s="1" t="s">
        <v>54</v>
      </c>
      <c r="I3" s="8" t="s">
        <v>49</v>
      </c>
      <c r="J3" s="16"/>
    </row>
    <row r="4" spans="1:10" x14ac:dyDescent="0.25">
      <c r="A4" s="2"/>
      <c r="B4" s="7" t="s">
        <v>41</v>
      </c>
      <c r="C4" s="1">
        <v>15</v>
      </c>
      <c r="D4" s="1">
        <v>2</v>
      </c>
      <c r="E4" s="1">
        <v>1</v>
      </c>
      <c r="F4" s="1">
        <v>2</v>
      </c>
      <c r="G4" s="1">
        <v>5</v>
      </c>
      <c r="I4" s="8">
        <v>650</v>
      </c>
      <c r="J4" s="16"/>
    </row>
    <row r="5" spans="1:10" x14ac:dyDescent="0.25">
      <c r="A5" s="2"/>
      <c r="B5" s="7" t="s">
        <v>42</v>
      </c>
      <c r="C5" s="1">
        <v>12</v>
      </c>
      <c r="D5" s="1">
        <v>2</v>
      </c>
      <c r="E5" s="1">
        <v>2</v>
      </c>
      <c r="F5" s="1">
        <v>2</v>
      </c>
      <c r="G5" s="1">
        <v>7</v>
      </c>
      <c r="I5" s="8">
        <v>700</v>
      </c>
      <c r="J5" s="16"/>
    </row>
    <row r="6" spans="1:10" x14ac:dyDescent="0.25">
      <c r="A6" s="2"/>
      <c r="B6" s="7" t="s">
        <v>55</v>
      </c>
      <c r="C6" s="1">
        <v>8</v>
      </c>
      <c r="D6" s="1">
        <v>8</v>
      </c>
      <c r="E6" s="1">
        <v>8</v>
      </c>
      <c r="F6" s="1">
        <v>2</v>
      </c>
      <c r="G6" s="1">
        <v>3</v>
      </c>
      <c r="I6" s="8">
        <v>800</v>
      </c>
      <c r="J6" s="16"/>
    </row>
    <row r="7" spans="1:10" x14ac:dyDescent="0.25">
      <c r="A7" s="2"/>
      <c r="B7" s="7" t="s">
        <v>56</v>
      </c>
      <c r="C7" s="1">
        <v>14</v>
      </c>
      <c r="D7" s="1">
        <v>6</v>
      </c>
      <c r="E7" s="1">
        <v>4</v>
      </c>
      <c r="F7" s="1">
        <v>6</v>
      </c>
      <c r="G7" s="1">
        <v>9</v>
      </c>
      <c r="I7" s="8">
        <v>700</v>
      </c>
      <c r="J7" s="16"/>
    </row>
    <row r="8" spans="1:10" x14ac:dyDescent="0.25">
      <c r="A8" s="2"/>
      <c r="B8" s="7"/>
      <c r="I8" s="8"/>
      <c r="J8" s="16"/>
    </row>
    <row r="9" spans="1:10" ht="15.75" thickBot="1" x14ac:dyDescent="0.3">
      <c r="A9" s="2"/>
      <c r="B9" s="9" t="s">
        <v>48</v>
      </c>
      <c r="C9" s="10">
        <v>300</v>
      </c>
      <c r="D9" s="10">
        <v>80</v>
      </c>
      <c r="E9" s="10">
        <v>60</v>
      </c>
      <c r="F9" s="10">
        <v>80</v>
      </c>
      <c r="G9" s="10">
        <v>100</v>
      </c>
      <c r="H9" s="10"/>
      <c r="I9" s="11"/>
      <c r="J9" s="16"/>
    </row>
    <row r="10" spans="1:10" ht="15.75" thickBot="1" x14ac:dyDescent="0.3">
      <c r="B10" s="20"/>
      <c r="C10" s="20"/>
      <c r="D10" s="20"/>
      <c r="E10" s="20"/>
      <c r="F10" s="20"/>
      <c r="G10" s="20"/>
      <c r="H10" s="20"/>
      <c r="I10" s="20"/>
    </row>
    <row r="11" spans="1:10" x14ac:dyDescent="0.25">
      <c r="A11" s="2"/>
      <c r="B11" s="18" t="s">
        <v>59</v>
      </c>
      <c r="C11" s="5"/>
      <c r="D11" s="5"/>
      <c r="E11" s="5"/>
      <c r="F11" s="5"/>
      <c r="G11" s="5"/>
      <c r="H11" s="5"/>
      <c r="I11" s="6"/>
      <c r="J11" s="16"/>
    </row>
    <row r="12" spans="1:10" ht="31.5" customHeight="1" x14ac:dyDescent="0.25">
      <c r="A12" s="2"/>
      <c r="B12" s="7" t="s">
        <v>10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58</v>
      </c>
      <c r="I12" s="21" t="s">
        <v>8</v>
      </c>
      <c r="J12" s="16"/>
    </row>
    <row r="13" spans="1:10" x14ac:dyDescent="0.25">
      <c r="A13" s="2"/>
      <c r="B13" s="7" t="s">
        <v>1</v>
      </c>
      <c r="C13" s="1">
        <v>0.1</v>
      </c>
      <c r="D13" s="1">
        <v>0.1</v>
      </c>
      <c r="E13" s="1">
        <v>0.14000000000000001</v>
      </c>
      <c r="F13" s="1">
        <v>0.2</v>
      </c>
      <c r="G13" s="1">
        <v>0.08</v>
      </c>
      <c r="I13" s="8">
        <v>600</v>
      </c>
      <c r="J13" s="16"/>
    </row>
    <row r="14" spans="1:10" x14ac:dyDescent="0.25">
      <c r="A14" s="2"/>
      <c r="B14" s="7" t="s">
        <v>2</v>
      </c>
      <c r="C14" s="1">
        <v>0.13</v>
      </c>
      <c r="D14" s="1">
        <v>0.11</v>
      </c>
      <c r="E14" s="1">
        <v>0.09</v>
      </c>
      <c r="F14" s="1">
        <v>0.15</v>
      </c>
      <c r="G14" s="1">
        <v>0.14000000000000001</v>
      </c>
      <c r="I14" s="8">
        <v>300</v>
      </c>
      <c r="J14" s="16"/>
    </row>
    <row r="15" spans="1:10" x14ac:dyDescent="0.25">
      <c r="A15" s="2"/>
      <c r="B15" s="7" t="s">
        <v>3</v>
      </c>
      <c r="C15" s="1">
        <v>0.18</v>
      </c>
      <c r="D15" s="1">
        <v>0.16</v>
      </c>
      <c r="E15" s="1">
        <v>0.14000000000000001</v>
      </c>
      <c r="F15" s="1">
        <v>0.08</v>
      </c>
      <c r="G15" s="1">
        <v>0.15</v>
      </c>
      <c r="I15" s="8">
        <v>400</v>
      </c>
      <c r="J15" s="16"/>
    </row>
    <row r="16" spans="1:10" x14ac:dyDescent="0.25">
      <c r="A16" s="2"/>
      <c r="B16" s="7" t="s">
        <v>57</v>
      </c>
      <c r="C16" s="1">
        <v>0.15</v>
      </c>
      <c r="D16" s="1">
        <v>0.09</v>
      </c>
      <c r="E16" s="1">
        <v>0.12</v>
      </c>
      <c r="F16" s="1">
        <v>0.13</v>
      </c>
      <c r="G16" s="1">
        <v>0.1</v>
      </c>
      <c r="I16" s="8">
        <v>500</v>
      </c>
      <c r="J16" s="16"/>
    </row>
    <row r="17" spans="1:10" x14ac:dyDescent="0.25">
      <c r="A17" s="2"/>
      <c r="B17" s="7"/>
      <c r="I17" s="8"/>
      <c r="J17" s="16"/>
    </row>
    <row r="18" spans="1:10" ht="30.75" thickBot="1" x14ac:dyDescent="0.3">
      <c r="A18" s="2"/>
      <c r="B18" s="22" t="s">
        <v>9</v>
      </c>
      <c r="C18" s="10">
        <v>400</v>
      </c>
      <c r="D18" s="10">
        <v>300</v>
      </c>
      <c r="E18" s="10">
        <v>350</v>
      </c>
      <c r="F18" s="23">
        <v>450</v>
      </c>
      <c r="G18" s="10">
        <v>150</v>
      </c>
      <c r="H18" s="10"/>
      <c r="I18" s="11"/>
      <c r="J18" s="16"/>
    </row>
    <row r="19" spans="1:10" ht="15.75" thickBot="1" x14ac:dyDescent="0.3">
      <c r="B19" s="20"/>
      <c r="C19" s="20"/>
      <c r="D19" s="20"/>
      <c r="E19" s="20"/>
      <c r="F19" s="20"/>
      <c r="G19" s="20"/>
      <c r="H19" s="20"/>
      <c r="I19" s="20"/>
    </row>
    <row r="20" spans="1:10" x14ac:dyDescent="0.25">
      <c r="A20" s="2"/>
      <c r="B20" s="18" t="s">
        <v>60</v>
      </c>
      <c r="C20" s="5"/>
      <c r="D20" s="5"/>
      <c r="E20" s="5"/>
      <c r="F20" s="5"/>
      <c r="G20" s="5"/>
      <c r="H20" s="5"/>
      <c r="I20" s="6"/>
      <c r="J20" s="16"/>
    </row>
    <row r="21" spans="1:10" x14ac:dyDescent="0.25">
      <c r="A21" s="2"/>
      <c r="B21" s="24" t="s">
        <v>29</v>
      </c>
      <c r="C21" s="15"/>
      <c r="D21" s="15" t="s">
        <v>33</v>
      </c>
      <c r="E21" s="15"/>
      <c r="F21" s="15"/>
      <c r="G21" s="15"/>
      <c r="I21" s="8"/>
      <c r="J21" s="16"/>
    </row>
    <row r="22" spans="1:10" x14ac:dyDescent="0.25">
      <c r="A22" s="2"/>
      <c r="B22" s="24"/>
      <c r="C22" s="15"/>
      <c r="D22" s="1" t="s">
        <v>30</v>
      </c>
      <c r="E22" s="1" t="s">
        <v>31</v>
      </c>
      <c r="F22" s="1" t="s">
        <v>32</v>
      </c>
      <c r="G22" s="1" t="s">
        <v>61</v>
      </c>
      <c r="I22" s="8" t="s">
        <v>34</v>
      </c>
      <c r="J22" s="16"/>
    </row>
    <row r="23" spans="1:10" x14ac:dyDescent="0.25">
      <c r="A23" s="2"/>
      <c r="B23" s="24" t="s">
        <v>62</v>
      </c>
      <c r="C23" s="1" t="s">
        <v>20</v>
      </c>
      <c r="D23" s="1">
        <v>0.8</v>
      </c>
      <c r="E23" s="1">
        <v>1.8</v>
      </c>
      <c r="G23" s="1">
        <v>0.9</v>
      </c>
      <c r="I23" s="8">
        <v>2</v>
      </c>
      <c r="J23" s="16"/>
    </row>
    <row r="24" spans="1:10" x14ac:dyDescent="0.25">
      <c r="A24" s="2"/>
      <c r="B24" s="24"/>
      <c r="C24" s="1" t="s">
        <v>21</v>
      </c>
      <c r="D24" s="1">
        <v>0.9</v>
      </c>
      <c r="E24" s="1">
        <v>1.4</v>
      </c>
      <c r="G24" s="1">
        <v>0.7</v>
      </c>
      <c r="I24" s="8"/>
      <c r="J24" s="16"/>
    </row>
    <row r="25" spans="1:10" x14ac:dyDescent="0.25">
      <c r="A25" s="2"/>
      <c r="B25" s="24"/>
      <c r="C25" s="1" t="s">
        <v>22</v>
      </c>
      <c r="D25" s="1">
        <v>1.1000000000000001</v>
      </c>
      <c r="E25" s="1">
        <v>1.1000000000000001</v>
      </c>
      <c r="G25" s="1">
        <v>0.3</v>
      </c>
      <c r="I25" s="8">
        <v>1</v>
      </c>
      <c r="J25" s="16"/>
    </row>
    <row r="26" spans="1:10" x14ac:dyDescent="0.25">
      <c r="A26" s="2"/>
      <c r="B26" s="24"/>
      <c r="C26" s="1" t="s">
        <v>23</v>
      </c>
      <c r="D26" s="1">
        <v>0.3</v>
      </c>
      <c r="E26" s="1">
        <v>1.5</v>
      </c>
      <c r="F26" s="1">
        <v>0.7</v>
      </c>
      <c r="G26" s="14">
        <v>1.1000000000000001</v>
      </c>
      <c r="I26" s="8">
        <v>2</v>
      </c>
      <c r="J26" s="16"/>
    </row>
    <row r="27" spans="1:10" x14ac:dyDescent="0.25">
      <c r="A27" s="2"/>
      <c r="B27" s="24"/>
      <c r="C27" s="1" t="s">
        <v>24</v>
      </c>
      <c r="D27" s="1">
        <v>0.5</v>
      </c>
      <c r="E27" s="1">
        <v>1.7</v>
      </c>
      <c r="F27" s="1">
        <v>0.3</v>
      </c>
      <c r="G27" s="14">
        <v>0.9</v>
      </c>
      <c r="I27" s="8">
        <v>1</v>
      </c>
      <c r="J27" s="16"/>
    </row>
    <row r="28" spans="1:10" x14ac:dyDescent="0.25">
      <c r="A28" s="2"/>
      <c r="B28" s="24"/>
      <c r="C28" s="1" t="s">
        <v>25</v>
      </c>
      <c r="D28" s="1">
        <v>0.6</v>
      </c>
      <c r="E28" s="1">
        <v>1.6</v>
      </c>
      <c r="F28" s="1">
        <v>0.1</v>
      </c>
      <c r="G28" s="14">
        <v>0.7</v>
      </c>
      <c r="I28" s="8"/>
      <c r="J28" s="16"/>
    </row>
    <row r="29" spans="1:10" x14ac:dyDescent="0.25">
      <c r="A29" s="2"/>
      <c r="B29" s="24"/>
      <c r="C29" s="1" t="s">
        <v>26</v>
      </c>
      <c r="D29" s="1">
        <v>0.3</v>
      </c>
      <c r="E29" s="1">
        <v>1.3</v>
      </c>
      <c r="G29" s="14">
        <v>0.5</v>
      </c>
      <c r="I29" s="8"/>
      <c r="J29" s="16"/>
    </row>
    <row r="30" spans="1:10" x14ac:dyDescent="0.25">
      <c r="A30" s="2"/>
      <c r="B30" s="24"/>
      <c r="C30" s="1" t="s">
        <v>27</v>
      </c>
      <c r="D30" s="1">
        <v>0.1</v>
      </c>
      <c r="E30" s="1">
        <v>1.5</v>
      </c>
      <c r="G30" s="14">
        <v>0.3</v>
      </c>
      <c r="I30" s="8">
        <v>2</v>
      </c>
      <c r="J30" s="16"/>
    </row>
    <row r="31" spans="1:10" x14ac:dyDescent="0.25">
      <c r="A31" s="2"/>
      <c r="B31" s="24"/>
      <c r="C31" s="1" t="s">
        <v>28</v>
      </c>
      <c r="E31" s="1">
        <v>1.2</v>
      </c>
      <c r="I31" s="8">
        <v>1</v>
      </c>
      <c r="J31" s="16"/>
    </row>
    <row r="32" spans="1:10" x14ac:dyDescent="0.25">
      <c r="A32" s="2"/>
      <c r="B32" s="7"/>
      <c r="I32" s="8"/>
      <c r="J32" s="16"/>
    </row>
    <row r="33" spans="1:10" ht="15.75" thickBot="1" x14ac:dyDescent="0.3">
      <c r="A33" s="2"/>
      <c r="B33" s="9"/>
      <c r="C33" s="10" t="s">
        <v>35</v>
      </c>
      <c r="D33" s="10">
        <v>2</v>
      </c>
      <c r="E33" s="10">
        <v>3</v>
      </c>
      <c r="F33" s="10">
        <v>1</v>
      </c>
      <c r="G33" s="10">
        <v>2</v>
      </c>
      <c r="H33" s="10"/>
      <c r="I33" s="11"/>
      <c r="J33" s="16"/>
    </row>
    <row r="34" spans="1:10" x14ac:dyDescent="0.25">
      <c r="B34" s="17"/>
      <c r="C34" s="17"/>
      <c r="D34" s="17"/>
      <c r="E34" s="17"/>
      <c r="F34" s="17"/>
      <c r="G34" s="17"/>
      <c r="H34" s="17"/>
      <c r="I34" s="17"/>
    </row>
  </sheetData>
  <mergeCells count="3">
    <mergeCell ref="B23:B31"/>
    <mergeCell ref="D21:G21"/>
    <mergeCell ref="B21:C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9F141-5218-4777-8FA7-F4301C6F7122}">
  <dimension ref="A1:H12"/>
  <sheetViews>
    <sheetView tabSelected="1" workbookViewId="0">
      <selection activeCell="F12" sqref="F12"/>
    </sheetView>
  </sheetViews>
  <sheetFormatPr defaultRowHeight="15" x14ac:dyDescent="0.25"/>
  <sheetData>
    <row r="1" spans="1:8" x14ac:dyDescent="0.25">
      <c r="A1" s="18" t="s">
        <v>53</v>
      </c>
      <c r="B1" s="19"/>
      <c r="C1" s="19"/>
      <c r="D1" s="5"/>
      <c r="E1" s="5"/>
      <c r="F1" s="5"/>
      <c r="G1" s="5"/>
      <c r="H1" s="6"/>
    </row>
    <row r="2" spans="1:8" x14ac:dyDescent="0.25">
      <c r="A2" s="7"/>
      <c r="B2" s="1" t="s">
        <v>44</v>
      </c>
      <c r="C2" s="1" t="s">
        <v>45</v>
      </c>
      <c r="D2" s="1" t="s">
        <v>46</v>
      </c>
      <c r="E2" s="1" t="s">
        <v>47</v>
      </c>
      <c r="F2" s="1" t="s">
        <v>54</v>
      </c>
      <c r="G2" s="1" t="s">
        <v>63</v>
      </c>
      <c r="H2" s="8" t="s">
        <v>49</v>
      </c>
    </row>
    <row r="3" spans="1:8" x14ac:dyDescent="0.25">
      <c r="A3" s="7" t="s">
        <v>41</v>
      </c>
      <c r="B3" s="1">
        <v>15</v>
      </c>
      <c r="C3" s="1">
        <v>2</v>
      </c>
      <c r="D3" s="1">
        <v>1</v>
      </c>
      <c r="E3" s="1">
        <v>2</v>
      </c>
      <c r="F3" s="1">
        <v>5</v>
      </c>
      <c r="G3" s="1">
        <v>17</v>
      </c>
      <c r="H3" s="8">
        <v>650</v>
      </c>
    </row>
    <row r="4" spans="1:8" x14ac:dyDescent="0.25">
      <c r="A4" s="7" t="s">
        <v>42</v>
      </c>
      <c r="B4" s="1">
        <v>12</v>
      </c>
      <c r="C4" s="1">
        <v>2</v>
      </c>
      <c r="D4" s="1">
        <v>2</v>
      </c>
      <c r="E4" s="1">
        <v>2</v>
      </c>
      <c r="F4" s="1">
        <v>7</v>
      </c>
      <c r="G4" s="1">
        <v>0</v>
      </c>
      <c r="H4" s="8">
        <v>700</v>
      </c>
    </row>
    <row r="5" spans="1:8" x14ac:dyDescent="0.25">
      <c r="A5" s="7" t="s">
        <v>55</v>
      </c>
      <c r="B5" s="1">
        <v>8</v>
      </c>
      <c r="C5" s="1">
        <v>8</v>
      </c>
      <c r="D5" s="1">
        <v>8</v>
      </c>
      <c r="E5" s="1">
        <v>2</v>
      </c>
      <c r="F5" s="1">
        <v>3</v>
      </c>
      <c r="G5" s="1">
        <v>5</v>
      </c>
      <c r="H5" s="8">
        <v>800</v>
      </c>
    </row>
    <row r="6" spans="1:8" x14ac:dyDescent="0.25">
      <c r="A6" s="7" t="s">
        <v>56</v>
      </c>
      <c r="B6" s="1">
        <v>14</v>
      </c>
      <c r="C6" s="1">
        <v>6</v>
      </c>
      <c r="D6" s="1">
        <v>4</v>
      </c>
      <c r="E6" s="1">
        <v>6</v>
      </c>
      <c r="F6" s="1">
        <v>9</v>
      </c>
      <c r="G6" s="1">
        <v>0</v>
      </c>
      <c r="H6" s="8">
        <v>700</v>
      </c>
    </row>
    <row r="7" spans="1:8" x14ac:dyDescent="0.25">
      <c r="A7" s="7"/>
      <c r="B7" s="1"/>
      <c r="C7" s="1"/>
      <c r="D7" s="1"/>
      <c r="E7" s="1"/>
      <c r="F7" s="1"/>
      <c r="G7" s="1"/>
      <c r="H7" s="8"/>
    </row>
    <row r="8" spans="1:8" ht="15.75" thickBot="1" x14ac:dyDescent="0.3">
      <c r="A8" s="25" t="s">
        <v>48</v>
      </c>
      <c r="B8" s="3">
        <v>300</v>
      </c>
      <c r="C8" s="3">
        <v>80</v>
      </c>
      <c r="D8" s="10">
        <v>60</v>
      </c>
      <c r="E8" s="10">
        <v>80</v>
      </c>
      <c r="F8" s="10">
        <v>100</v>
      </c>
      <c r="G8" s="10"/>
      <c r="H8" s="11"/>
    </row>
    <row r="9" spans="1:8" x14ac:dyDescent="0.25">
      <c r="A9" s="14" t="s">
        <v>51</v>
      </c>
      <c r="B9" s="1"/>
      <c r="C9" s="1">
        <f>SUMPRODUCT(H3:H6,G3:G6)</f>
        <v>15050</v>
      </c>
    </row>
    <row r="11" spans="1:8" x14ac:dyDescent="0.25">
      <c r="A11" s="1" t="s">
        <v>64</v>
      </c>
      <c r="B11" s="1">
        <f>SUMPRODUCT(B3:B6,G3:G6)</f>
        <v>295</v>
      </c>
      <c r="C11" s="1">
        <f>SUMPRODUCT(C3:C6,G3:G6)</f>
        <v>74</v>
      </c>
      <c r="D11" s="1">
        <f>SUMPRODUCT(D3:D6,G3:G6)</f>
        <v>57</v>
      </c>
      <c r="E11" s="1">
        <f>SUMPRODUCT(E3:E6,G3:G6)</f>
        <v>44</v>
      </c>
      <c r="F11" s="1">
        <f>SUMPRODUCT(F3:F6,G3:G6)</f>
        <v>100</v>
      </c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FE7C9-03BB-48CC-AA36-50200B6A980C}">
  <dimension ref="A1:P16"/>
  <sheetViews>
    <sheetView workbookViewId="0">
      <selection activeCell="J24" sqref="J24"/>
    </sheetView>
  </sheetViews>
  <sheetFormatPr defaultRowHeight="15" x14ac:dyDescent="0.25"/>
  <sheetData>
    <row r="1" spans="1:16" x14ac:dyDescent="0.25">
      <c r="A1" s="18" t="s">
        <v>59</v>
      </c>
      <c r="B1" s="5"/>
      <c r="C1" s="5"/>
      <c r="D1" s="5"/>
      <c r="E1" s="5"/>
      <c r="F1" s="5"/>
      <c r="G1" s="5"/>
      <c r="H1" s="6"/>
    </row>
    <row r="2" spans="1:16" ht="60" x14ac:dyDescent="0.25">
      <c r="A2" s="7" t="s">
        <v>10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58</v>
      </c>
      <c r="G2" s="1" t="s">
        <v>65</v>
      </c>
      <c r="H2" s="21" t="s">
        <v>8</v>
      </c>
    </row>
    <row r="3" spans="1:16" x14ac:dyDescent="0.25">
      <c r="A3" s="7" t="s">
        <v>1</v>
      </c>
      <c r="B3" s="1">
        <v>0.1</v>
      </c>
      <c r="C3" s="1">
        <v>0.1</v>
      </c>
      <c r="D3" s="1">
        <v>0.14000000000000001</v>
      </c>
      <c r="E3" s="1">
        <v>0.2</v>
      </c>
      <c r="F3" s="1">
        <v>0.08</v>
      </c>
      <c r="G3" s="1">
        <v>50</v>
      </c>
      <c r="H3" s="8">
        <v>600</v>
      </c>
      <c r="J3" s="12" t="s">
        <v>11</v>
      </c>
      <c r="K3" s="1"/>
      <c r="L3" s="1"/>
      <c r="M3" s="1"/>
      <c r="N3" s="1"/>
      <c r="O3" s="1"/>
      <c r="P3" s="1"/>
    </row>
    <row r="4" spans="1:16" x14ac:dyDescent="0.25">
      <c r="A4" s="7" t="s">
        <v>2</v>
      </c>
      <c r="B4" s="1">
        <v>0.13</v>
      </c>
      <c r="C4" s="1">
        <v>0.11</v>
      </c>
      <c r="D4" s="1">
        <v>0.09</v>
      </c>
      <c r="E4" s="1">
        <v>0.15</v>
      </c>
      <c r="F4" s="1">
        <v>0.14000000000000001</v>
      </c>
      <c r="G4" s="1">
        <v>50</v>
      </c>
      <c r="H4" s="8">
        <v>300</v>
      </c>
      <c r="J4" s="1" t="s">
        <v>10</v>
      </c>
      <c r="K4" s="1" t="s">
        <v>4</v>
      </c>
      <c r="L4" s="1" t="s">
        <v>5</v>
      </c>
      <c r="M4" s="1" t="s">
        <v>6</v>
      </c>
      <c r="N4" s="1" t="s">
        <v>7</v>
      </c>
      <c r="O4" s="1" t="s">
        <v>67</v>
      </c>
      <c r="P4" s="1" t="s">
        <v>13</v>
      </c>
    </row>
    <row r="5" spans="1:16" x14ac:dyDescent="0.25">
      <c r="A5" s="7" t="s">
        <v>3</v>
      </c>
      <c r="B5" s="1">
        <v>0.18</v>
      </c>
      <c r="C5" s="1">
        <v>0.16</v>
      </c>
      <c r="D5" s="1">
        <v>0.14000000000000001</v>
      </c>
      <c r="E5" s="1">
        <v>0.08</v>
      </c>
      <c r="F5" s="1">
        <v>0.15</v>
      </c>
      <c r="G5" s="1">
        <v>50</v>
      </c>
      <c r="H5" s="8">
        <v>400</v>
      </c>
      <c r="J5" s="1" t="s">
        <v>1</v>
      </c>
      <c r="K5" s="1">
        <v>400</v>
      </c>
      <c r="L5" s="1">
        <v>0</v>
      </c>
      <c r="M5" s="1">
        <v>0</v>
      </c>
      <c r="N5" s="1">
        <v>0</v>
      </c>
      <c r="O5" s="1">
        <v>150</v>
      </c>
      <c r="P5" s="1">
        <v>50</v>
      </c>
    </row>
    <row r="6" spans="1:16" x14ac:dyDescent="0.25">
      <c r="A6" s="7" t="s">
        <v>57</v>
      </c>
      <c r="B6" s="1">
        <v>0.15</v>
      </c>
      <c r="C6" s="1">
        <v>0.09</v>
      </c>
      <c r="D6" s="1">
        <v>0.12</v>
      </c>
      <c r="E6" s="1">
        <v>0.13</v>
      </c>
      <c r="F6" s="1">
        <v>0.1</v>
      </c>
      <c r="G6" s="1">
        <v>50</v>
      </c>
      <c r="H6" s="8">
        <v>500</v>
      </c>
      <c r="J6" s="1" t="s">
        <v>2</v>
      </c>
      <c r="K6" s="1">
        <v>0</v>
      </c>
      <c r="L6" s="1">
        <v>0</v>
      </c>
      <c r="M6" s="1">
        <v>300</v>
      </c>
      <c r="N6" s="1">
        <v>0</v>
      </c>
      <c r="O6" s="1">
        <v>0</v>
      </c>
      <c r="P6" s="1">
        <v>0</v>
      </c>
    </row>
    <row r="7" spans="1:16" x14ac:dyDescent="0.25">
      <c r="A7" s="7"/>
      <c r="B7" s="1"/>
      <c r="C7" s="1"/>
      <c r="D7" s="1"/>
      <c r="E7" s="1"/>
      <c r="F7" s="1"/>
      <c r="G7" s="1"/>
      <c r="H7" s="8">
        <f>SUM(H3:H6)</f>
        <v>1800</v>
      </c>
      <c r="J7" s="1" t="s">
        <v>3</v>
      </c>
      <c r="K7" s="1">
        <v>0</v>
      </c>
      <c r="L7" s="1">
        <v>0</v>
      </c>
      <c r="M7" s="1">
        <v>0</v>
      </c>
      <c r="N7" s="1">
        <v>400</v>
      </c>
      <c r="O7" s="1">
        <v>0</v>
      </c>
      <c r="P7" s="1">
        <v>0</v>
      </c>
    </row>
    <row r="8" spans="1:16" ht="45.75" thickBot="1" x14ac:dyDescent="0.3">
      <c r="A8" s="22" t="s">
        <v>9</v>
      </c>
      <c r="B8" s="10">
        <v>400</v>
      </c>
      <c r="C8" s="10">
        <v>300</v>
      </c>
      <c r="D8" s="10">
        <v>350</v>
      </c>
      <c r="E8" s="23">
        <v>450</v>
      </c>
      <c r="F8" s="10">
        <v>150</v>
      </c>
      <c r="G8" s="10">
        <v>150</v>
      </c>
      <c r="H8" s="11">
        <f>SUM(B8:G8)</f>
        <v>1800</v>
      </c>
      <c r="J8" s="14" t="s">
        <v>66</v>
      </c>
      <c r="K8" s="14">
        <v>0</v>
      </c>
      <c r="L8" s="14">
        <v>300</v>
      </c>
      <c r="M8" s="14">
        <v>50</v>
      </c>
      <c r="N8" s="14">
        <v>50</v>
      </c>
      <c r="O8" s="14">
        <v>0</v>
      </c>
      <c r="P8" s="14">
        <v>100</v>
      </c>
    </row>
    <row r="10" spans="1:16" x14ac:dyDescent="0.25">
      <c r="A10" t="s">
        <v>51</v>
      </c>
      <c r="B10">
        <f>SUMPRODUCT(B3:G6,K5:P8)</f>
        <v>7650.5</v>
      </c>
    </row>
    <row r="12" spans="1:16" x14ac:dyDescent="0.25">
      <c r="A12" s="1" t="s">
        <v>68</v>
      </c>
      <c r="B12" s="1"/>
      <c r="C12" s="1"/>
      <c r="D12" s="1"/>
      <c r="E12" s="1"/>
      <c r="F12" s="1"/>
      <c r="G12" s="1"/>
      <c r="H12" s="1"/>
      <c r="I12" s="1"/>
      <c r="J12" s="1"/>
      <c r="L12" t="s">
        <v>17</v>
      </c>
    </row>
    <row r="13" spans="1:16" x14ac:dyDescent="0.25">
      <c r="A13" s="1">
        <f>SUM(K5:P5)</f>
        <v>600</v>
      </c>
      <c r="B13" s="26" t="s">
        <v>16</v>
      </c>
      <c r="C13" s="1">
        <f>H3</f>
        <v>600</v>
      </c>
      <c r="D13" s="1"/>
      <c r="E13" s="1">
        <f>SUM(K5:K8)</f>
        <v>400</v>
      </c>
      <c r="F13" s="1">
        <f>SUM(L5:L8)</f>
        <v>300</v>
      </c>
      <c r="G13" s="1">
        <f>SUM(M5:M8)</f>
        <v>350</v>
      </c>
      <c r="H13" s="1">
        <f>SUM(N5:N8)</f>
        <v>450</v>
      </c>
      <c r="I13" s="1">
        <f>SUM(O5:O8)</f>
        <v>150</v>
      </c>
      <c r="J13" s="1">
        <f>SUM(P5:P8)</f>
        <v>150</v>
      </c>
      <c r="L13">
        <f>SUMPRODUCT(B3:F6,K5:O8)</f>
        <v>150.5</v>
      </c>
    </row>
    <row r="14" spans="1:16" x14ac:dyDescent="0.25">
      <c r="A14" s="1">
        <f>SUM(K6:P6)</f>
        <v>300</v>
      </c>
      <c r="B14" s="27" t="s">
        <v>16</v>
      </c>
      <c r="C14" s="1">
        <f>H4</f>
        <v>300</v>
      </c>
      <c r="D14" s="1"/>
      <c r="E14" s="28" t="s">
        <v>16</v>
      </c>
      <c r="F14" s="28" t="s">
        <v>16</v>
      </c>
      <c r="G14" s="28" t="s">
        <v>16</v>
      </c>
      <c r="H14" s="28" t="s">
        <v>16</v>
      </c>
      <c r="I14" s="28" t="s">
        <v>16</v>
      </c>
      <c r="J14" s="28" t="s">
        <v>16</v>
      </c>
    </row>
    <row r="15" spans="1:16" x14ac:dyDescent="0.25">
      <c r="A15" s="1">
        <f>SUM(K7:P7)</f>
        <v>400</v>
      </c>
      <c r="B15" s="27" t="s">
        <v>16</v>
      </c>
      <c r="C15" s="1">
        <f>H5</f>
        <v>400</v>
      </c>
      <c r="D15" s="1"/>
      <c r="E15" s="1">
        <f>B8</f>
        <v>400</v>
      </c>
      <c r="F15" s="1">
        <f>C8</f>
        <v>300</v>
      </c>
      <c r="G15" s="1">
        <f>D8</f>
        <v>350</v>
      </c>
      <c r="H15" s="1">
        <f>E8</f>
        <v>450</v>
      </c>
      <c r="I15" s="1">
        <f>F8</f>
        <v>150</v>
      </c>
      <c r="J15" s="1">
        <f>G8</f>
        <v>150</v>
      </c>
    </row>
    <row r="16" spans="1:16" x14ac:dyDescent="0.25">
      <c r="A16" s="1">
        <f>SUM(K8:P8)</f>
        <v>500</v>
      </c>
      <c r="B16" s="27" t="s">
        <v>16</v>
      </c>
      <c r="C16" s="1">
        <f>H6</f>
        <v>500</v>
      </c>
      <c r="D16" s="1"/>
      <c r="E16" s="1"/>
      <c r="F16" s="1"/>
      <c r="G16" s="1"/>
      <c r="H16" s="1"/>
      <c r="I16" s="1"/>
      <c r="J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2550-7966-4A97-A5BB-C8546FD8F636}">
  <dimension ref="A1:O25"/>
  <sheetViews>
    <sheetView workbookViewId="0">
      <selection activeCell="N23" sqref="N23"/>
    </sheetView>
  </sheetViews>
  <sheetFormatPr defaultRowHeight="15" x14ac:dyDescent="0.25"/>
  <sheetData>
    <row r="1" spans="1:15" x14ac:dyDescent="0.25">
      <c r="A1" s="18" t="s">
        <v>60</v>
      </c>
      <c r="B1" s="5"/>
      <c r="C1" s="5"/>
      <c r="D1" s="5"/>
      <c r="E1" s="5"/>
      <c r="F1" s="5"/>
      <c r="G1" s="5"/>
      <c r="H1" s="6"/>
      <c r="J1" s="1" t="s">
        <v>36</v>
      </c>
      <c r="K1" s="1"/>
      <c r="L1" s="1"/>
      <c r="M1" s="1"/>
      <c r="N1" s="1"/>
      <c r="O1" s="1"/>
    </row>
    <row r="2" spans="1:15" x14ac:dyDescent="0.25">
      <c r="A2" s="24" t="s">
        <v>29</v>
      </c>
      <c r="B2" s="15"/>
      <c r="C2" s="15" t="s">
        <v>33</v>
      </c>
      <c r="D2" s="15"/>
      <c r="E2" s="15"/>
      <c r="F2" s="15"/>
      <c r="G2" s="1"/>
      <c r="H2" s="8"/>
      <c r="J2" s="1" t="s">
        <v>29</v>
      </c>
      <c r="K2" s="1" t="s">
        <v>30</v>
      </c>
      <c r="L2" s="1" t="s">
        <v>31</v>
      </c>
      <c r="M2" s="1" t="s">
        <v>32</v>
      </c>
      <c r="N2" s="1" t="s">
        <v>61</v>
      </c>
      <c r="O2" s="1" t="s">
        <v>37</v>
      </c>
    </row>
    <row r="3" spans="1:15" x14ac:dyDescent="0.25">
      <c r="A3" s="24"/>
      <c r="B3" s="15"/>
      <c r="C3" s="1" t="s">
        <v>30</v>
      </c>
      <c r="D3" s="1" t="s">
        <v>31</v>
      </c>
      <c r="E3" s="1" t="s">
        <v>32</v>
      </c>
      <c r="F3" s="1" t="s">
        <v>61</v>
      </c>
      <c r="G3" s="1" t="s">
        <v>37</v>
      </c>
      <c r="H3" s="8" t="s">
        <v>34</v>
      </c>
      <c r="J3" s="1" t="s">
        <v>20</v>
      </c>
      <c r="K3" s="1">
        <v>1</v>
      </c>
      <c r="L3" s="1">
        <v>1</v>
      </c>
      <c r="M3" s="1">
        <v>0</v>
      </c>
      <c r="N3" s="1">
        <v>0</v>
      </c>
      <c r="O3" s="1">
        <v>0</v>
      </c>
    </row>
    <row r="4" spans="1:15" x14ac:dyDescent="0.25">
      <c r="A4" s="24" t="s">
        <v>62</v>
      </c>
      <c r="B4" s="1" t="s">
        <v>20</v>
      </c>
      <c r="C4" s="1">
        <v>0.8</v>
      </c>
      <c r="D4" s="1">
        <v>1.8</v>
      </c>
      <c r="E4" s="1"/>
      <c r="F4" s="1">
        <v>0.9</v>
      </c>
      <c r="G4" s="1">
        <v>-1</v>
      </c>
      <c r="H4" s="8">
        <v>2</v>
      </c>
      <c r="J4" s="1" t="s">
        <v>21</v>
      </c>
      <c r="K4" s="1">
        <v>0</v>
      </c>
      <c r="L4" s="1">
        <v>0</v>
      </c>
      <c r="M4" s="1">
        <v>0</v>
      </c>
      <c r="N4" s="1">
        <v>0</v>
      </c>
      <c r="O4" s="1">
        <v>0</v>
      </c>
    </row>
    <row r="5" spans="1:15" x14ac:dyDescent="0.25">
      <c r="A5" s="24"/>
      <c r="B5" s="1" t="s">
        <v>21</v>
      </c>
      <c r="C5" s="1">
        <v>0.9</v>
      </c>
      <c r="D5" s="1">
        <v>1.4</v>
      </c>
      <c r="E5" s="1"/>
      <c r="F5" s="1">
        <v>0.7</v>
      </c>
      <c r="G5" s="1">
        <v>-1</v>
      </c>
      <c r="H5" s="8"/>
      <c r="J5" s="1" t="s">
        <v>22</v>
      </c>
      <c r="K5" s="1">
        <v>1</v>
      </c>
      <c r="L5" s="1">
        <v>0</v>
      </c>
      <c r="M5" s="1">
        <v>0</v>
      </c>
      <c r="N5" s="1">
        <v>0</v>
      </c>
      <c r="O5" s="1">
        <v>0</v>
      </c>
    </row>
    <row r="6" spans="1:15" x14ac:dyDescent="0.25">
      <c r="A6" s="24"/>
      <c r="B6" s="1" t="s">
        <v>22</v>
      </c>
      <c r="C6" s="1">
        <v>1.1000000000000001</v>
      </c>
      <c r="D6" s="1">
        <v>1.1000000000000001</v>
      </c>
      <c r="E6" s="1"/>
      <c r="F6" s="1">
        <v>0.3</v>
      </c>
      <c r="G6" s="1">
        <v>-1</v>
      </c>
      <c r="H6" s="8">
        <v>1</v>
      </c>
      <c r="J6" s="1" t="s">
        <v>23</v>
      </c>
      <c r="K6" s="1">
        <v>0</v>
      </c>
      <c r="L6" s="1">
        <v>0</v>
      </c>
      <c r="M6" s="1">
        <v>1</v>
      </c>
      <c r="N6" s="1">
        <v>1</v>
      </c>
      <c r="O6" s="1">
        <v>0</v>
      </c>
    </row>
    <row r="7" spans="1:15" x14ac:dyDescent="0.25">
      <c r="A7" s="24"/>
      <c r="B7" s="1" t="s">
        <v>23</v>
      </c>
      <c r="C7" s="1">
        <v>0.3</v>
      </c>
      <c r="D7" s="1">
        <v>1.5</v>
      </c>
      <c r="E7" s="1">
        <v>0.7</v>
      </c>
      <c r="F7" s="14">
        <v>1.1000000000000001</v>
      </c>
      <c r="G7" s="1">
        <v>-1</v>
      </c>
      <c r="H7" s="8">
        <v>2</v>
      </c>
      <c r="J7" s="1" t="s">
        <v>24</v>
      </c>
      <c r="K7" s="1">
        <v>0</v>
      </c>
      <c r="L7" s="1">
        <v>0</v>
      </c>
      <c r="M7" s="1">
        <v>0</v>
      </c>
      <c r="N7" s="1">
        <v>1</v>
      </c>
      <c r="O7" s="1">
        <v>0</v>
      </c>
    </row>
    <row r="8" spans="1:15" x14ac:dyDescent="0.25">
      <c r="A8" s="24"/>
      <c r="B8" s="1" t="s">
        <v>24</v>
      </c>
      <c r="C8" s="1">
        <v>0.5</v>
      </c>
      <c r="D8" s="1">
        <v>1.7</v>
      </c>
      <c r="E8" s="1">
        <v>0.3</v>
      </c>
      <c r="F8" s="14">
        <v>0.9</v>
      </c>
      <c r="G8" s="1">
        <v>-1</v>
      </c>
      <c r="H8" s="8">
        <v>1</v>
      </c>
      <c r="J8" s="1" t="s">
        <v>25</v>
      </c>
      <c r="K8" s="1">
        <v>0</v>
      </c>
      <c r="L8" s="1">
        <v>0</v>
      </c>
      <c r="M8" s="1">
        <v>0</v>
      </c>
      <c r="N8" s="1">
        <v>0</v>
      </c>
      <c r="O8" s="1">
        <v>0</v>
      </c>
    </row>
    <row r="9" spans="1:15" x14ac:dyDescent="0.25">
      <c r="A9" s="24"/>
      <c r="B9" s="1" t="s">
        <v>25</v>
      </c>
      <c r="C9" s="1">
        <v>0.6</v>
      </c>
      <c r="D9" s="1">
        <v>1.6</v>
      </c>
      <c r="E9" s="1">
        <v>0.1</v>
      </c>
      <c r="F9" s="14">
        <v>0.7</v>
      </c>
      <c r="G9" s="1">
        <v>-1</v>
      </c>
      <c r="H9" s="8"/>
      <c r="J9" s="1" t="s">
        <v>26</v>
      </c>
      <c r="K9" s="1">
        <v>0</v>
      </c>
      <c r="L9" s="1">
        <v>0</v>
      </c>
      <c r="M9" s="1">
        <v>0</v>
      </c>
      <c r="N9" s="1">
        <v>0</v>
      </c>
      <c r="O9" s="1">
        <v>0</v>
      </c>
    </row>
    <row r="10" spans="1:15" x14ac:dyDescent="0.25">
      <c r="A10" s="24"/>
      <c r="B10" s="1" t="s">
        <v>26</v>
      </c>
      <c r="C10" s="1">
        <v>0.3</v>
      </c>
      <c r="D10" s="1">
        <v>1.3</v>
      </c>
      <c r="E10" s="1"/>
      <c r="F10" s="14">
        <v>0.5</v>
      </c>
      <c r="G10" s="1">
        <v>-1</v>
      </c>
      <c r="H10" s="8"/>
      <c r="J10" s="1" t="s">
        <v>27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</row>
    <row r="11" spans="1:15" x14ac:dyDescent="0.25">
      <c r="A11" s="24"/>
      <c r="B11" s="1" t="s">
        <v>27</v>
      </c>
      <c r="C11" s="1">
        <v>0.1</v>
      </c>
      <c r="D11" s="1">
        <v>1.5</v>
      </c>
      <c r="E11" s="1"/>
      <c r="F11" s="14">
        <v>0.3</v>
      </c>
      <c r="G11" s="1">
        <v>-1</v>
      </c>
      <c r="H11" s="8">
        <v>2</v>
      </c>
      <c r="J11" s="1" t="s">
        <v>28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</row>
    <row r="12" spans="1:15" x14ac:dyDescent="0.25">
      <c r="A12" s="24"/>
      <c r="B12" s="1" t="s">
        <v>28</v>
      </c>
      <c r="C12" s="1"/>
      <c r="D12" s="1">
        <v>1.2</v>
      </c>
      <c r="E12" s="1"/>
      <c r="F12" s="1"/>
      <c r="G12" s="1">
        <v>-1</v>
      </c>
      <c r="H12" s="8">
        <v>1</v>
      </c>
    </row>
    <row r="13" spans="1:15" x14ac:dyDescent="0.25">
      <c r="A13" s="7"/>
      <c r="B13" s="1"/>
      <c r="C13" s="1"/>
      <c r="D13" s="1"/>
      <c r="E13" s="1"/>
      <c r="F13" s="1"/>
      <c r="G13" s="1"/>
      <c r="H13" s="8">
        <f>SUM(H4:H12)</f>
        <v>9</v>
      </c>
    </row>
    <row r="14" spans="1:15" ht="15.75" thickBot="1" x14ac:dyDescent="0.3">
      <c r="A14" s="9"/>
      <c r="B14" s="10" t="s">
        <v>35</v>
      </c>
      <c r="C14" s="10">
        <v>2</v>
      </c>
      <c r="D14" s="10">
        <v>3</v>
      </c>
      <c r="E14" s="10">
        <v>1</v>
      </c>
      <c r="F14" s="10">
        <v>2</v>
      </c>
      <c r="G14" s="10">
        <v>1</v>
      </c>
      <c r="H14" s="11">
        <f>SUM(C14:G14)</f>
        <v>9</v>
      </c>
    </row>
    <row r="16" spans="1:15" x14ac:dyDescent="0.25">
      <c r="A16" s="1" t="s">
        <v>15</v>
      </c>
      <c r="B16" s="1"/>
      <c r="C16" s="1"/>
      <c r="D16" s="1"/>
      <c r="E16" s="1"/>
      <c r="F16" s="1"/>
      <c r="G16" s="1"/>
      <c r="H16" s="1"/>
      <c r="I16" s="1"/>
      <c r="J16" s="1"/>
      <c r="L16" t="s">
        <v>38</v>
      </c>
    </row>
    <row r="17" spans="1:12" x14ac:dyDescent="0.25">
      <c r="A17" s="1"/>
      <c r="B17" s="1">
        <f>SUM(K3:K11)</f>
        <v>2</v>
      </c>
      <c r="C17" s="1">
        <f>SUM(L3:L11)</f>
        <v>3</v>
      </c>
      <c r="D17" s="1">
        <f>SUM(M3:M11)</f>
        <v>1</v>
      </c>
      <c r="E17" s="1">
        <f>SUM(N3:N11)</f>
        <v>2</v>
      </c>
      <c r="F17" s="1">
        <f>SUM(O3:O11)</f>
        <v>1</v>
      </c>
      <c r="G17" s="1"/>
      <c r="H17" s="1">
        <f>SUM(K3:O3)</f>
        <v>2</v>
      </c>
      <c r="I17" s="1" t="s">
        <v>16</v>
      </c>
      <c r="J17" s="1">
        <f>H4</f>
        <v>2</v>
      </c>
      <c r="L17" t="s">
        <v>39</v>
      </c>
    </row>
    <row r="18" spans="1:12" x14ac:dyDescent="0.25">
      <c r="A18" s="1"/>
      <c r="B18" s="1" t="s">
        <v>16</v>
      </c>
      <c r="C18" s="1" t="s">
        <v>16</v>
      </c>
      <c r="D18" s="1" t="s">
        <v>16</v>
      </c>
      <c r="E18" s="1" t="s">
        <v>16</v>
      </c>
      <c r="F18" s="1" t="s">
        <v>16</v>
      </c>
      <c r="G18" s="1"/>
      <c r="H18" s="1">
        <f>SUM(K4:O4)</f>
        <v>0</v>
      </c>
      <c r="I18" s="1" t="s">
        <v>16</v>
      </c>
      <c r="J18" s="1">
        <f t="shared" ref="J18:J25" si="0">H5</f>
        <v>0</v>
      </c>
      <c r="L18">
        <f>SUMPRODUCT(C4:G12,K3:O11)</f>
        <v>8.1</v>
      </c>
    </row>
    <row r="19" spans="1:12" x14ac:dyDescent="0.25">
      <c r="A19" s="1"/>
      <c r="B19" s="1">
        <f>C14</f>
        <v>2</v>
      </c>
      <c r="C19" s="1">
        <f>D14</f>
        <v>3</v>
      </c>
      <c r="D19" s="1">
        <f>E14</f>
        <v>1</v>
      </c>
      <c r="E19" s="1">
        <f>F14</f>
        <v>2</v>
      </c>
      <c r="F19" s="1">
        <f>G14</f>
        <v>1</v>
      </c>
      <c r="G19" s="1"/>
      <c r="H19" s="1">
        <f>SUM(K5:O5)</f>
        <v>1</v>
      </c>
      <c r="I19" s="1" t="s">
        <v>16</v>
      </c>
      <c r="J19" s="1">
        <f t="shared" si="0"/>
        <v>1</v>
      </c>
    </row>
    <row r="20" spans="1:12" x14ac:dyDescent="0.25">
      <c r="A20" s="1"/>
      <c r="B20" s="1"/>
      <c r="C20" s="1"/>
      <c r="D20" s="1"/>
      <c r="E20" s="1"/>
      <c r="F20" s="1"/>
      <c r="G20" s="1"/>
      <c r="H20" s="1">
        <f>SUM(K6:O6)</f>
        <v>2</v>
      </c>
      <c r="I20" s="1" t="s">
        <v>16</v>
      </c>
      <c r="J20" s="1">
        <f t="shared" si="0"/>
        <v>2</v>
      </c>
      <c r="L20" t="s">
        <v>40</v>
      </c>
    </row>
    <row r="21" spans="1:12" x14ac:dyDescent="0.25">
      <c r="A21" s="1"/>
      <c r="B21" s="1"/>
      <c r="C21" s="1"/>
      <c r="D21" s="1"/>
      <c r="E21" s="1"/>
      <c r="F21" s="1"/>
      <c r="G21" s="1"/>
      <c r="H21" s="1">
        <f>SUM(K7:O7)</f>
        <v>1</v>
      </c>
      <c r="I21" s="1" t="s">
        <v>16</v>
      </c>
      <c r="J21" s="1">
        <f t="shared" si="0"/>
        <v>1</v>
      </c>
      <c r="L21">
        <f>SUMPRODUCT(C4:F12,K3:N11)</f>
        <v>9.1</v>
      </c>
    </row>
    <row r="22" spans="1:12" x14ac:dyDescent="0.25">
      <c r="H22" s="14">
        <f>SUM(K8:O8)</f>
        <v>0</v>
      </c>
      <c r="I22" s="1" t="s">
        <v>16</v>
      </c>
      <c r="J22" s="1">
        <f t="shared" si="0"/>
        <v>0</v>
      </c>
    </row>
    <row r="23" spans="1:12" x14ac:dyDescent="0.25">
      <c r="H23" s="14">
        <f>SUM(K9:O9)</f>
        <v>0</v>
      </c>
      <c r="I23" s="1" t="s">
        <v>16</v>
      </c>
      <c r="J23" s="1">
        <f t="shared" si="0"/>
        <v>0</v>
      </c>
    </row>
    <row r="24" spans="1:12" x14ac:dyDescent="0.25">
      <c r="H24" s="1">
        <f>SUM(K10:O10)</f>
        <v>2</v>
      </c>
      <c r="I24" s="1" t="s">
        <v>16</v>
      </c>
      <c r="J24" s="1">
        <f t="shared" si="0"/>
        <v>2</v>
      </c>
    </row>
    <row r="25" spans="1:12" x14ac:dyDescent="0.25">
      <c r="H25" s="1">
        <f>SUM(K11:O11)</f>
        <v>1</v>
      </c>
      <c r="I25" s="1" t="s">
        <v>16</v>
      </c>
      <c r="J25" s="1">
        <f t="shared" si="0"/>
        <v>1</v>
      </c>
    </row>
  </sheetData>
  <mergeCells count="3">
    <mergeCell ref="A2:B3"/>
    <mergeCell ref="C2:F2"/>
    <mergeCell ref="A4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Производственная задача</vt:lpstr>
      <vt:lpstr>Транспортная задача</vt:lpstr>
      <vt:lpstr>Задача о назначениях</vt:lpstr>
      <vt:lpstr>Задания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OlgaAbaeva</dc:creator>
  <cp:lastModifiedBy>Смоленская Ирина Анатольевна</cp:lastModifiedBy>
  <dcterms:created xsi:type="dcterms:W3CDTF">2023-02-14T06:57:30Z</dcterms:created>
  <dcterms:modified xsi:type="dcterms:W3CDTF">2023-02-18T12:16:19Z</dcterms:modified>
</cp:coreProperties>
</file>