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gaAbaeva\Documents\Математические методы принятия решений\"/>
    </mc:Choice>
  </mc:AlternateContent>
  <xr:revisionPtr revIDLastSave="0" documentId="13_ncr:1_{30A4B0E1-2B2F-47A4-A54D-42955EA138D8}" xr6:coauthVersionLast="47" xr6:coauthVersionMax="47" xr10:uidLastSave="{00000000-0000-0000-0000-000000000000}"/>
  <bookViews>
    <workbookView xWindow="-120" yWindow="-120" windowWidth="24240" windowHeight="13140" xr2:uid="{08B1BA6E-9CEE-4294-A03D-EF67B31A4DAB}"/>
  </bookViews>
  <sheets>
    <sheet name="Модернизация сети" sheetId="4" r:id="rId1"/>
  </sheets>
  <definedNames>
    <definedName name="solver_adj" localSheetId="0" hidden="1">'Модернизация сети'!$G$21:$G$43,'Модернизация сети'!$K$22:$K$29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'Модернизация сети'!$N$21:$N$43</definedName>
    <definedName name="solver_lhs2" localSheetId="0" hidden="1">'Модернизация сети'!#REF!</definedName>
    <definedName name="solver_lhs3" localSheetId="0" hidden="1">'Модернизация сети'!#REF!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'Модернизация сети'!$L$33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el3" localSheetId="0" hidden="1">2</definedName>
    <definedName name="solver_rhs1" localSheetId="0" hidden="1">0</definedName>
    <definedName name="solver_rhs2" localSheetId="0" hidden="1">'Модернизация сети'!#REF!</definedName>
    <definedName name="solver_rhs3" localSheetId="0" hidden="1">'Модернизация сети'!#REF!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1" i="4" l="1" a="1"/>
  <c r="N21" i="4" s="1"/>
  <c r="D43" i="4" a="1"/>
  <c r="D43" i="4" s="1"/>
  <c r="D42" i="4" a="1"/>
  <c r="D42" i="4" s="1"/>
  <c r="D41" i="4" a="1"/>
  <c r="D41" i="4" s="1"/>
  <c r="D40" i="4" a="1"/>
  <c r="D40" i="4" s="1"/>
  <c r="D39" i="4" a="1"/>
  <c r="D39" i="4" s="1"/>
  <c r="D38" i="4" a="1"/>
  <c r="D38" i="4" s="1"/>
  <c r="D37" i="4" a="1"/>
  <c r="D37" i="4" s="1"/>
  <c r="D36" i="4" a="1"/>
  <c r="D36" i="4" s="1"/>
  <c r="D35" i="4" a="1"/>
  <c r="D35" i="4" s="1"/>
  <c r="D34" i="4" a="1"/>
  <c r="D34" i="4" s="1"/>
  <c r="D33" i="4" a="1"/>
  <c r="D33" i="4" s="1"/>
  <c r="D32" i="4" a="1"/>
  <c r="D32" i="4" s="1"/>
  <c r="D31" i="4" a="1"/>
  <c r="D31" i="4" s="1"/>
  <c r="D30" i="4" a="1"/>
  <c r="D30" i="4" s="1"/>
  <c r="D29" i="4" a="1"/>
  <c r="D29" i="4" s="1"/>
  <c r="D28" i="4" a="1"/>
  <c r="D28" i="4" s="1"/>
  <c r="D27" i="4" a="1"/>
  <c r="D27" i="4" s="1"/>
  <c r="D26" i="4" a="1"/>
  <c r="D26" i="4" s="1"/>
  <c r="D25" i="4" a="1"/>
  <c r="D25" i="4" s="1"/>
  <c r="D24" i="4" a="1"/>
  <c r="D24" i="4" s="1"/>
  <c r="D23" i="4" a="1"/>
  <c r="D23" i="4" s="1"/>
  <c r="D22" i="4" a="1"/>
  <c r="D22" i="4" s="1"/>
  <c r="D21" i="4" a="1"/>
  <c r="D21" i="4" s="1"/>
  <c r="N43" i="4" a="1"/>
  <c r="N43" i="4" s="1"/>
  <c r="N42" i="4" a="1"/>
  <c r="N42" i="4" s="1"/>
  <c r="N41" i="4" a="1"/>
  <c r="N41" i="4" s="1"/>
  <c r="N40" i="4" a="1"/>
  <c r="N40" i="4" s="1"/>
  <c r="N39" i="4" a="1"/>
  <c r="N39" i="4" s="1"/>
  <c r="N38" i="4" a="1"/>
  <c r="N38" i="4" s="1"/>
  <c r="N37" i="4" a="1"/>
  <c r="N37" i="4" s="1"/>
  <c r="N36" i="4" a="1"/>
  <c r="N36" i="4" s="1"/>
  <c r="N35" i="4" a="1"/>
  <c r="N35" i="4" s="1"/>
  <c r="N34" i="4" a="1"/>
  <c r="N34" i="4" s="1"/>
  <c r="N33" i="4" a="1"/>
  <c r="N33" i="4" s="1"/>
  <c r="N32" i="4" a="1"/>
  <c r="N32" i="4" s="1"/>
  <c r="N31" i="4" a="1"/>
  <c r="N31" i="4" s="1"/>
  <c r="N30" i="4" a="1"/>
  <c r="N30" i="4" s="1"/>
  <c r="N29" i="4" a="1"/>
  <c r="N29" i="4" s="1"/>
  <c r="N28" i="4" a="1"/>
  <c r="N28" i="4" s="1"/>
  <c r="N27" i="4" a="1"/>
  <c r="N27" i="4" s="1"/>
  <c r="N26" i="4" a="1"/>
  <c r="N26" i="4" s="1"/>
  <c r="N25" i="4" a="1"/>
  <c r="N25" i="4" s="1"/>
  <c r="N24" i="4" a="1"/>
  <c r="N24" i="4" s="1"/>
  <c r="N23" i="4" a="1"/>
  <c r="N23" i="4" s="1"/>
  <c r="N22" i="4" a="1"/>
  <c r="N22" i="4" s="1"/>
  <c r="D46" i="4" a="1"/>
  <c r="D46" i="4" s="1"/>
  <c r="D55" i="4" a="1"/>
  <c r="D55" i="4" s="1"/>
  <c r="C128" i="4"/>
  <c r="C129" i="4" s="1"/>
  <c r="C130" i="4" s="1"/>
  <c r="C131" i="4" s="1"/>
  <c r="C132" i="4" s="1"/>
  <c r="C133" i="4" s="1"/>
  <c r="C134" i="4" s="1"/>
  <c r="C135" i="4" s="1"/>
  <c r="C119" i="4"/>
  <c r="C120" i="4" s="1"/>
  <c r="C121" i="4" s="1"/>
  <c r="C122" i="4" s="1"/>
  <c r="C123" i="4" s="1"/>
  <c r="C124" i="4" s="1"/>
  <c r="C125" i="4" s="1"/>
  <c r="C126" i="4" s="1"/>
  <c r="C110" i="4"/>
  <c r="C111" i="4" s="1"/>
  <c r="C112" i="4" s="1"/>
  <c r="C101" i="4"/>
  <c r="C102" i="4" s="1"/>
  <c r="C103" i="4" s="1"/>
  <c r="C104" i="4" s="1"/>
  <c r="C105" i="4" s="1"/>
  <c r="C106" i="4" s="1"/>
  <c r="C107" i="4" s="1"/>
  <c r="C108" i="4" s="1"/>
  <c r="C92" i="4"/>
  <c r="C93" i="4" s="1"/>
  <c r="C94" i="4" s="1"/>
  <c r="C95" i="4" s="1"/>
  <c r="C96" i="4" s="1"/>
  <c r="C97" i="4" s="1"/>
  <c r="C98" i="4" s="1"/>
  <c r="C99" i="4" s="1"/>
  <c r="C83" i="4"/>
  <c r="C84" i="4" s="1"/>
  <c r="C85" i="4" s="1"/>
  <c r="C86" i="4" s="1"/>
  <c r="C87" i="4" s="1"/>
  <c r="C88" i="4" s="1"/>
  <c r="C89" i="4" s="1"/>
  <c r="C90" i="4" s="1"/>
  <c r="C74" i="4"/>
  <c r="C75" i="4" s="1"/>
  <c r="C76" i="4" s="1"/>
  <c r="C65" i="4"/>
  <c r="C66" i="4" s="1"/>
  <c r="C67" i="4" s="1"/>
  <c r="C68" i="4" s="1"/>
  <c r="C69" i="4" s="1"/>
  <c r="C70" i="4" s="1"/>
  <c r="C71" i="4" s="1"/>
  <c r="C72" i="4" s="1"/>
  <c r="C56" i="4"/>
  <c r="C57" i="4" s="1"/>
  <c r="C58" i="4" s="1"/>
  <c r="C59" i="4" s="1"/>
  <c r="C60" i="4" s="1"/>
  <c r="C61" i="4" s="1"/>
  <c r="C62" i="4" s="1"/>
  <c r="C63" i="4" s="1"/>
  <c r="C47" i="4"/>
  <c r="D47" i="4" s="1" a="1"/>
  <c r="D47" i="4" s="1"/>
  <c r="L33" i="4" l="1"/>
  <c r="D59" i="4" a="1"/>
  <c r="D59" i="4" s="1"/>
  <c r="D63" i="4" a="1"/>
  <c r="D63" i="4" s="1"/>
  <c r="D128" i="4" a="1"/>
  <c r="D128" i="4" s="1"/>
  <c r="D132" i="4" a="1"/>
  <c r="D132" i="4" s="1"/>
  <c r="D129" i="4" a="1"/>
  <c r="D129" i="4" s="1"/>
  <c r="D133" i="4" a="1"/>
  <c r="D133" i="4" s="1"/>
  <c r="D120" i="4" a="1"/>
  <c r="D120" i="4" s="1"/>
  <c r="D124" i="4" a="1"/>
  <c r="D124" i="4" s="1"/>
  <c r="D130" i="4" a="1"/>
  <c r="D130" i="4" s="1"/>
  <c r="D134" i="4" a="1"/>
  <c r="D134" i="4" s="1"/>
  <c r="D92" i="4" a="1"/>
  <c r="D92" i="4" s="1"/>
  <c r="C113" i="4"/>
  <c r="C114" i="4" s="1"/>
  <c r="C115" i="4" s="1"/>
  <c r="C116" i="4" s="1"/>
  <c r="D112" i="4" a="1"/>
  <c r="D112" i="4" s="1"/>
  <c r="C77" i="4"/>
  <c r="C78" i="4" s="1"/>
  <c r="C79" i="4" s="1"/>
  <c r="C80" i="4" s="1"/>
  <c r="D76" i="4" a="1"/>
  <c r="D76" i="4" s="1"/>
  <c r="D60" i="4" a="1"/>
  <c r="D60" i="4" s="1"/>
  <c r="D57" i="4" a="1"/>
  <c r="D57" i="4" s="1"/>
  <c r="D61" i="4" a="1"/>
  <c r="D61" i="4" s="1"/>
  <c r="D65" i="4" a="1"/>
  <c r="D65" i="4" s="1"/>
  <c r="D69" i="4" a="1"/>
  <c r="D69" i="4" s="1"/>
  <c r="D85" i="4" a="1"/>
  <c r="D85" i="4" s="1"/>
  <c r="D89" i="4" a="1"/>
  <c r="D89" i="4" s="1"/>
  <c r="D93" i="4" a="1"/>
  <c r="D93" i="4" s="1"/>
  <c r="D97" i="4" a="1"/>
  <c r="D97" i="4" s="1"/>
  <c r="D101" i="4" a="1"/>
  <c r="D101" i="4" s="1"/>
  <c r="D105" i="4" a="1"/>
  <c r="D105" i="4" s="1"/>
  <c r="D121" i="4" a="1"/>
  <c r="D121" i="4" s="1"/>
  <c r="D125" i="4" a="1"/>
  <c r="D125" i="4" s="1"/>
  <c r="D56" i="4" a="1"/>
  <c r="D56" i="4" s="1"/>
  <c r="D84" i="4" a="1"/>
  <c r="D84" i="4" s="1"/>
  <c r="D88" i="4" a="1"/>
  <c r="D88" i="4" s="1"/>
  <c r="D96" i="4" a="1"/>
  <c r="D96" i="4" s="1"/>
  <c r="D58" i="4" a="1"/>
  <c r="D58" i="4" s="1"/>
  <c r="D62" i="4" a="1"/>
  <c r="D62" i="4" s="1"/>
  <c r="D66" i="4" a="1"/>
  <c r="D66" i="4" s="1"/>
  <c r="D70" i="4" a="1"/>
  <c r="D70" i="4" s="1"/>
  <c r="D74" i="4" a="1"/>
  <c r="D74" i="4" s="1"/>
  <c r="D94" i="4" a="1"/>
  <c r="D94" i="4" s="1"/>
  <c r="D98" i="4" a="1"/>
  <c r="D98" i="4" s="1"/>
  <c r="D102" i="4" a="1"/>
  <c r="D102" i="4" s="1"/>
  <c r="D106" i="4" a="1"/>
  <c r="D106" i="4" s="1"/>
  <c r="D110" i="4" a="1"/>
  <c r="D110" i="4" s="1"/>
  <c r="C48" i="4"/>
  <c r="D67" i="4" a="1"/>
  <c r="D67" i="4" s="1"/>
  <c r="D71" i="4" a="1"/>
  <c r="D71" i="4" s="1"/>
  <c r="D75" i="4" a="1"/>
  <c r="D75" i="4" s="1"/>
  <c r="D83" i="4" a="1"/>
  <c r="D83" i="4" s="1"/>
  <c r="D87" i="4" a="1"/>
  <c r="D87" i="4" s="1"/>
  <c r="D103" i="4" a="1"/>
  <c r="D103" i="4" s="1"/>
  <c r="D107" i="4" a="1"/>
  <c r="D107" i="4" s="1"/>
  <c r="D111" i="4" a="1"/>
  <c r="D111" i="4" s="1"/>
  <c r="D119" i="4" a="1"/>
  <c r="D119" i="4" s="1"/>
  <c r="D123" i="4" a="1"/>
  <c r="D123" i="4" s="1"/>
  <c r="D114" i="4" l="1" a="1"/>
  <c r="D114" i="4" s="1"/>
  <c r="D115" i="4" a="1"/>
  <c r="D115" i="4" s="1"/>
  <c r="D79" i="4" a="1"/>
  <c r="D79" i="4" s="1"/>
  <c r="D78" i="4" a="1"/>
  <c r="D78" i="4" s="1"/>
  <c r="C81" i="4"/>
  <c r="D80" i="4" a="1"/>
  <c r="D80" i="4" s="1"/>
  <c r="D64" i="4" a="1"/>
  <c r="D64" i="4" s="1"/>
  <c r="D68" i="4" a="1"/>
  <c r="D68" i="4" s="1"/>
  <c r="C49" i="4"/>
  <c r="D48" i="4" a="1"/>
  <c r="D48" i="4" s="1"/>
  <c r="D72" i="4" a="1"/>
  <c r="D72" i="4" s="1"/>
  <c r="C117" i="4"/>
  <c r="D116" i="4" a="1"/>
  <c r="D116" i="4" s="1"/>
  <c r="C50" i="4" l="1"/>
  <c r="D49" i="4" a="1"/>
  <c r="D49" i="4" s="1"/>
  <c r="D73" i="4" a="1"/>
  <c r="D73" i="4" s="1"/>
  <c r="D81" i="4" a="1"/>
  <c r="D81" i="4" s="1"/>
  <c r="D77" i="4" a="1"/>
  <c r="D77" i="4" s="1"/>
  <c r="D82" i="4" l="1" a="1"/>
  <c r="D82" i="4" s="1"/>
  <c r="D86" i="4" a="1"/>
  <c r="D86" i="4" s="1"/>
  <c r="D90" i="4" a="1"/>
  <c r="D90" i="4" s="1"/>
  <c r="C51" i="4"/>
  <c r="D50" i="4" a="1"/>
  <c r="D50" i="4" s="1"/>
  <c r="C52" i="4" l="1"/>
  <c r="D51" i="4" a="1"/>
  <c r="D51" i="4" s="1"/>
  <c r="D95" i="4" a="1"/>
  <c r="D95" i="4" s="1"/>
  <c r="D99" i="4" a="1"/>
  <c r="D99" i="4" s="1"/>
  <c r="D91" i="4" a="1"/>
  <c r="D91" i="4" s="1"/>
  <c r="D100" i="4" l="1" a="1"/>
  <c r="D100" i="4" s="1"/>
  <c r="D104" i="4" a="1"/>
  <c r="D104" i="4" s="1"/>
  <c r="D108" i="4" a="1"/>
  <c r="D108" i="4" s="1"/>
  <c r="C53" i="4"/>
  <c r="D52" i="4" a="1"/>
  <c r="D52" i="4" s="1"/>
  <c r="C54" i="4" l="1"/>
  <c r="D54" i="4" s="1" a="1"/>
  <c r="D54" i="4" s="1"/>
  <c r="D53" i="4" a="1"/>
  <c r="D53" i="4" s="1"/>
  <c r="D113" i="4" a="1"/>
  <c r="D113" i="4" s="1"/>
  <c r="D117" i="4" a="1"/>
  <c r="D117" i="4" s="1"/>
  <c r="D109" i="4" a="1"/>
  <c r="D109" i="4" s="1"/>
  <c r="D127" i="4" l="1" a="1"/>
  <c r="D127" i="4" s="1"/>
  <c r="D118" i="4" a="1"/>
  <c r="D118" i="4" s="1"/>
  <c r="D131" i="4" a="1"/>
  <c r="D131" i="4" s="1"/>
  <c r="D122" i="4" a="1"/>
  <c r="D122" i="4" s="1"/>
  <c r="D135" i="4" a="1"/>
  <c r="D135" i="4" s="1"/>
  <c r="D126" i="4" a="1"/>
  <c r="D126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<sst xmlns="http://schemas.openxmlformats.org/spreadsheetml/2006/main" count="41" uniqueCount="15">
  <si>
    <t>Целевая функция =</t>
  </si>
  <si>
    <t>Конец</t>
  </si>
  <si>
    <t>Начало</t>
  </si>
  <si>
    <t>s</t>
  </si>
  <si>
    <t>t</t>
  </si>
  <si>
    <t>Матрица смежности</t>
  </si>
  <si>
    <t>Ограничения</t>
  </si>
  <si>
    <t>&gt;=</t>
  </si>
  <si>
    <t>Переменные</t>
  </si>
  <si>
    <t>Mbit/s</t>
  </si>
  <si>
    <t>Задача о минимальном разрезе - модернизация сети</t>
  </si>
  <si>
    <t>Матрица инцидентности (s - 0, t - 9)</t>
  </si>
  <si>
    <t>Потенциалы вершин</t>
  </si>
  <si>
    <t>минимальный размер</t>
  </si>
  <si>
    <t>Дуги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</si>
</sst>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0" fillId="3" borderId="0" xfId="0" applyFill="1"/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2" borderId="0" xfId="0" applyFill="1"/>
    <xf numFmtId="0" fontId="2" fillId="0" borderId="1" xfId="0" applyFont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Обычный" xfId="0" builtinId="0"/>
  </cellStyles>
  <dxfs count="3"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523875</xdr:colOff>
      <xdr:row>2</xdr:row>
      <xdr:rowOff>9525</xdr:rowOff>
    </xdr:from>
    <xdr:to>
      <xdr:col>20</xdr:col>
      <xdr:colOff>590550</xdr:colOff>
      <xdr:row>4</xdr:row>
      <xdr:rowOff>171450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AF1E1E5D-9F73-4F7A-8A47-D855D3112F4A}"/>
            </a:ext>
          </a:extLst>
        </xdr:cNvPr>
        <xdr:cNvSpPr/>
      </xdr:nvSpPr>
      <xdr:spPr>
        <a:xfrm>
          <a:off x="9058275" y="390525"/>
          <a:ext cx="1285875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Провайдер</a:t>
          </a:r>
        </a:p>
        <a:p>
          <a:pPr algn="ctr"/>
          <a:r>
            <a:rPr lang="en-US" sz="1100"/>
            <a:t>s</a:t>
          </a:r>
          <a:endParaRPr lang="ru-RU" sz="1100"/>
        </a:p>
      </xdr:txBody>
    </xdr:sp>
    <xdr:clientData/>
  </xdr:twoCellAnchor>
  <xdr:twoCellAnchor>
    <xdr:from>
      <xdr:col>20</xdr:col>
      <xdr:colOff>590550</xdr:colOff>
      <xdr:row>3</xdr:row>
      <xdr:rowOff>76200</xdr:rowOff>
    </xdr:from>
    <xdr:to>
      <xdr:col>22</xdr:col>
      <xdr:colOff>523875</xdr:colOff>
      <xdr:row>3</xdr:row>
      <xdr:rowOff>90488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16AF9ABC-56FD-48BE-AB1F-7C69E31B6BF6}"/>
            </a:ext>
          </a:extLst>
        </xdr:cNvPr>
        <xdr:cNvCxnSpPr>
          <a:cxnSpLocks/>
          <a:endCxn id="2" idx="3"/>
        </xdr:cNvCxnSpPr>
      </xdr:nvCxnSpPr>
      <xdr:spPr>
        <a:xfrm flipH="1">
          <a:off x="10344150" y="647700"/>
          <a:ext cx="1152525" cy="14288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390525</xdr:colOff>
      <xdr:row>1</xdr:row>
      <xdr:rowOff>142875</xdr:rowOff>
    </xdr:from>
    <xdr:to>
      <xdr:col>15</xdr:col>
      <xdr:colOff>552450</xdr:colOff>
      <xdr:row>2</xdr:row>
      <xdr:rowOff>95250</xdr:rowOff>
    </xdr:to>
    <xdr:sp macro="" textlink="">
      <xdr:nvSpPr>
        <xdr:cNvPr id="5" name="Овал 4">
          <a:extLst>
            <a:ext uri="{FF2B5EF4-FFF2-40B4-BE49-F238E27FC236}">
              <a16:creationId xmlns:a16="http://schemas.microsoft.com/office/drawing/2014/main" id="{40F48379-405A-4274-9CCA-D45685896FDB}"/>
            </a:ext>
          </a:extLst>
        </xdr:cNvPr>
        <xdr:cNvSpPr/>
      </xdr:nvSpPr>
      <xdr:spPr>
        <a:xfrm>
          <a:off x="7096125" y="333375"/>
          <a:ext cx="161925" cy="142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15</xdr:col>
      <xdr:colOff>542925</xdr:colOff>
      <xdr:row>7</xdr:row>
      <xdr:rowOff>123825</xdr:rowOff>
    </xdr:from>
    <xdr:to>
      <xdr:col>16</xdr:col>
      <xdr:colOff>95250</xdr:colOff>
      <xdr:row>8</xdr:row>
      <xdr:rowOff>76200</xdr:rowOff>
    </xdr:to>
    <xdr:sp macro="" textlink="">
      <xdr:nvSpPr>
        <xdr:cNvPr id="6" name="Овал 5">
          <a:extLst>
            <a:ext uri="{FF2B5EF4-FFF2-40B4-BE49-F238E27FC236}">
              <a16:creationId xmlns:a16="http://schemas.microsoft.com/office/drawing/2014/main" id="{2B01DB33-6C47-440E-A623-666E90C12EA8}"/>
            </a:ext>
          </a:extLst>
        </xdr:cNvPr>
        <xdr:cNvSpPr/>
      </xdr:nvSpPr>
      <xdr:spPr>
        <a:xfrm>
          <a:off x="7248525" y="1457325"/>
          <a:ext cx="161925" cy="142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18</xdr:col>
      <xdr:colOff>561975</xdr:colOff>
      <xdr:row>9</xdr:row>
      <xdr:rowOff>9525</xdr:rowOff>
    </xdr:from>
    <xdr:to>
      <xdr:col>19</xdr:col>
      <xdr:colOff>114300</xdr:colOff>
      <xdr:row>9</xdr:row>
      <xdr:rowOff>152400</xdr:rowOff>
    </xdr:to>
    <xdr:sp macro="" textlink="">
      <xdr:nvSpPr>
        <xdr:cNvPr id="7" name="Овал 6">
          <a:extLst>
            <a:ext uri="{FF2B5EF4-FFF2-40B4-BE49-F238E27FC236}">
              <a16:creationId xmlns:a16="http://schemas.microsoft.com/office/drawing/2014/main" id="{2E66A102-4463-4E19-83A4-9B09FC8FDC17}"/>
            </a:ext>
          </a:extLst>
        </xdr:cNvPr>
        <xdr:cNvSpPr/>
      </xdr:nvSpPr>
      <xdr:spPr>
        <a:xfrm>
          <a:off x="9096375" y="1724025"/>
          <a:ext cx="161925" cy="142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13</xdr:col>
      <xdr:colOff>323850</xdr:colOff>
      <xdr:row>3</xdr:row>
      <xdr:rowOff>180975</xdr:rowOff>
    </xdr:from>
    <xdr:to>
      <xdr:col>13</xdr:col>
      <xdr:colOff>485775</xdr:colOff>
      <xdr:row>4</xdr:row>
      <xdr:rowOff>133350</xdr:rowOff>
    </xdr:to>
    <xdr:sp macro="" textlink="">
      <xdr:nvSpPr>
        <xdr:cNvPr id="8" name="Овал 7">
          <a:extLst>
            <a:ext uri="{FF2B5EF4-FFF2-40B4-BE49-F238E27FC236}">
              <a16:creationId xmlns:a16="http://schemas.microsoft.com/office/drawing/2014/main" id="{B1AC555D-0F40-4A0F-9A03-E636388ABDA6}"/>
            </a:ext>
          </a:extLst>
        </xdr:cNvPr>
        <xdr:cNvSpPr/>
      </xdr:nvSpPr>
      <xdr:spPr>
        <a:xfrm>
          <a:off x="5810250" y="752475"/>
          <a:ext cx="161925" cy="142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17</xdr:col>
      <xdr:colOff>95250</xdr:colOff>
      <xdr:row>13</xdr:row>
      <xdr:rowOff>180975</xdr:rowOff>
    </xdr:from>
    <xdr:to>
      <xdr:col>17</xdr:col>
      <xdr:colOff>257175</xdr:colOff>
      <xdr:row>14</xdr:row>
      <xdr:rowOff>133350</xdr:rowOff>
    </xdr:to>
    <xdr:sp macro="" textlink="">
      <xdr:nvSpPr>
        <xdr:cNvPr id="9" name="Овал 8">
          <a:extLst>
            <a:ext uri="{FF2B5EF4-FFF2-40B4-BE49-F238E27FC236}">
              <a16:creationId xmlns:a16="http://schemas.microsoft.com/office/drawing/2014/main" id="{465F8D69-75FC-4ED1-B8B2-E54D81055148}"/>
            </a:ext>
          </a:extLst>
        </xdr:cNvPr>
        <xdr:cNvSpPr/>
      </xdr:nvSpPr>
      <xdr:spPr>
        <a:xfrm>
          <a:off x="8020050" y="2657475"/>
          <a:ext cx="161925" cy="142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13</xdr:col>
      <xdr:colOff>371475</xdr:colOff>
      <xdr:row>8</xdr:row>
      <xdr:rowOff>57150</xdr:rowOff>
    </xdr:from>
    <xdr:to>
      <xdr:col>13</xdr:col>
      <xdr:colOff>533400</xdr:colOff>
      <xdr:row>9</xdr:row>
      <xdr:rowOff>9525</xdr:rowOff>
    </xdr:to>
    <xdr:sp macro="" textlink="">
      <xdr:nvSpPr>
        <xdr:cNvPr id="10" name="Овал 9">
          <a:extLst>
            <a:ext uri="{FF2B5EF4-FFF2-40B4-BE49-F238E27FC236}">
              <a16:creationId xmlns:a16="http://schemas.microsoft.com/office/drawing/2014/main" id="{97C43AFA-F197-44E9-B131-4CEC9DFBADC8}"/>
            </a:ext>
          </a:extLst>
        </xdr:cNvPr>
        <xdr:cNvSpPr/>
      </xdr:nvSpPr>
      <xdr:spPr>
        <a:xfrm>
          <a:off x="5857875" y="1581150"/>
          <a:ext cx="161925" cy="142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15</xdr:col>
      <xdr:colOff>523875</xdr:colOff>
      <xdr:row>14</xdr:row>
      <xdr:rowOff>133350</xdr:rowOff>
    </xdr:from>
    <xdr:to>
      <xdr:col>16</xdr:col>
      <xdr:colOff>76200</xdr:colOff>
      <xdr:row>15</xdr:row>
      <xdr:rowOff>85725</xdr:rowOff>
    </xdr:to>
    <xdr:sp macro="" textlink="">
      <xdr:nvSpPr>
        <xdr:cNvPr id="11" name="Овал 10">
          <a:extLst>
            <a:ext uri="{FF2B5EF4-FFF2-40B4-BE49-F238E27FC236}">
              <a16:creationId xmlns:a16="http://schemas.microsoft.com/office/drawing/2014/main" id="{B96A3D80-6C17-41AA-9224-B56912479453}"/>
            </a:ext>
          </a:extLst>
        </xdr:cNvPr>
        <xdr:cNvSpPr/>
      </xdr:nvSpPr>
      <xdr:spPr>
        <a:xfrm>
          <a:off x="7229475" y="2800350"/>
          <a:ext cx="161925" cy="142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13</xdr:col>
      <xdr:colOff>390525</xdr:colOff>
      <xdr:row>13</xdr:row>
      <xdr:rowOff>161925</xdr:rowOff>
    </xdr:from>
    <xdr:to>
      <xdr:col>13</xdr:col>
      <xdr:colOff>552450</xdr:colOff>
      <xdr:row>14</xdr:row>
      <xdr:rowOff>114300</xdr:rowOff>
    </xdr:to>
    <xdr:sp macro="" textlink="">
      <xdr:nvSpPr>
        <xdr:cNvPr id="12" name="Овал 11">
          <a:extLst>
            <a:ext uri="{FF2B5EF4-FFF2-40B4-BE49-F238E27FC236}">
              <a16:creationId xmlns:a16="http://schemas.microsoft.com/office/drawing/2014/main" id="{07B88A68-8ED7-49F4-97EE-EC80C4C23066}"/>
            </a:ext>
          </a:extLst>
        </xdr:cNvPr>
        <xdr:cNvSpPr/>
      </xdr:nvSpPr>
      <xdr:spPr>
        <a:xfrm>
          <a:off x="5876925" y="2638425"/>
          <a:ext cx="161925" cy="142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153865</xdr:colOff>
      <xdr:row>14</xdr:row>
      <xdr:rowOff>0</xdr:rowOff>
    </xdr:from>
    <xdr:to>
      <xdr:col>12</xdr:col>
      <xdr:colOff>352424</xdr:colOff>
      <xdr:row>16</xdr:row>
      <xdr:rowOff>114300</xdr:rowOff>
    </xdr:to>
    <xdr:sp macro="" textlink="">
      <xdr:nvSpPr>
        <xdr:cNvPr id="14" name="Прямоугольник: скругленные углы 13">
          <a:extLst>
            <a:ext uri="{FF2B5EF4-FFF2-40B4-BE49-F238E27FC236}">
              <a16:creationId xmlns:a16="http://schemas.microsoft.com/office/drawing/2014/main" id="{9F97E4A4-6CD6-4F57-AC07-9CB6989423E7}"/>
            </a:ext>
          </a:extLst>
        </xdr:cNvPr>
        <xdr:cNvSpPr/>
      </xdr:nvSpPr>
      <xdr:spPr>
        <a:xfrm>
          <a:off x="6843346" y="2667000"/>
          <a:ext cx="806693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Абонент</a:t>
          </a:r>
          <a:endParaRPr lang="en-US" sz="1100"/>
        </a:p>
        <a:p>
          <a:pPr algn="ctr"/>
          <a:r>
            <a:rPr lang="en-US" sz="1100"/>
            <a:t>t</a:t>
          </a:r>
          <a:endParaRPr lang="ru-RU" sz="1100"/>
        </a:p>
      </xdr:txBody>
    </xdr:sp>
    <xdr:clientData/>
  </xdr:twoCellAnchor>
  <xdr:twoCellAnchor>
    <xdr:from>
      <xdr:col>15</xdr:col>
      <xdr:colOff>552450</xdr:colOff>
      <xdr:row>2</xdr:row>
      <xdr:rowOff>23813</xdr:rowOff>
    </xdr:from>
    <xdr:to>
      <xdr:col>18</xdr:col>
      <xdr:colOff>523875</xdr:colOff>
      <xdr:row>3</xdr:row>
      <xdr:rowOff>90488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F2793E4D-A7A2-4BB9-8B48-07EB47D3E05D}"/>
            </a:ext>
          </a:extLst>
        </xdr:cNvPr>
        <xdr:cNvCxnSpPr>
          <a:cxnSpLocks/>
          <a:stCxn id="2" idx="1"/>
          <a:endCxn id="5" idx="6"/>
        </xdr:cNvCxnSpPr>
      </xdr:nvCxnSpPr>
      <xdr:spPr>
        <a:xfrm flipH="1" flipV="1">
          <a:off x="7258050" y="404813"/>
          <a:ext cx="180022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90587</xdr:colOff>
      <xdr:row>4</xdr:row>
      <xdr:rowOff>171450</xdr:rowOff>
    </xdr:from>
    <xdr:to>
      <xdr:col>19</xdr:col>
      <xdr:colOff>557213</xdr:colOff>
      <xdr:row>9</xdr:row>
      <xdr:rowOff>30449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5F605CF1-B567-4616-A101-7CFD29F40681}"/>
            </a:ext>
          </a:extLst>
        </xdr:cNvPr>
        <xdr:cNvCxnSpPr>
          <a:cxnSpLocks/>
          <a:stCxn id="2" idx="2"/>
          <a:endCxn id="7" idx="7"/>
        </xdr:cNvCxnSpPr>
      </xdr:nvCxnSpPr>
      <xdr:spPr>
        <a:xfrm flipH="1">
          <a:off x="9234587" y="933450"/>
          <a:ext cx="466626" cy="8114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471488</xdr:colOff>
      <xdr:row>2</xdr:row>
      <xdr:rowOff>95250</xdr:rowOff>
    </xdr:from>
    <xdr:to>
      <xdr:col>16</xdr:col>
      <xdr:colOff>14288</xdr:colOff>
      <xdr:row>7</xdr:row>
      <xdr:rowOff>123825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D5A63924-721D-41AC-994E-051F4A8526A2}"/>
            </a:ext>
          </a:extLst>
        </xdr:cNvPr>
        <xdr:cNvCxnSpPr>
          <a:cxnSpLocks/>
          <a:stCxn id="5" idx="4"/>
          <a:endCxn id="6" idx="0"/>
        </xdr:cNvCxnSpPr>
      </xdr:nvCxnSpPr>
      <xdr:spPr>
        <a:xfrm>
          <a:off x="7177088" y="476250"/>
          <a:ext cx="152400" cy="9810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462062</xdr:colOff>
      <xdr:row>2</xdr:row>
      <xdr:rowOff>23813</xdr:rowOff>
    </xdr:from>
    <xdr:to>
      <xdr:col>15</xdr:col>
      <xdr:colOff>390525</xdr:colOff>
      <xdr:row>4</xdr:row>
      <xdr:rowOff>11399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BCFF2109-43FA-4C66-8E96-0295F79DE84F}"/>
            </a:ext>
          </a:extLst>
        </xdr:cNvPr>
        <xdr:cNvCxnSpPr>
          <a:cxnSpLocks/>
          <a:stCxn id="5" idx="2"/>
          <a:endCxn id="8" idx="7"/>
        </xdr:cNvCxnSpPr>
      </xdr:nvCxnSpPr>
      <xdr:spPr>
        <a:xfrm flipH="1">
          <a:off x="5948462" y="404813"/>
          <a:ext cx="1147663" cy="3685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8</xdr:row>
      <xdr:rowOff>4763</xdr:rowOff>
    </xdr:from>
    <xdr:to>
      <xdr:col>18</xdr:col>
      <xdr:colOff>561975</xdr:colOff>
      <xdr:row>9</xdr:row>
      <xdr:rowOff>80963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7C22B70B-CFA9-4386-8840-FF06ECF90009}"/>
            </a:ext>
          </a:extLst>
        </xdr:cNvPr>
        <xdr:cNvCxnSpPr>
          <a:cxnSpLocks/>
          <a:stCxn id="7" idx="2"/>
          <a:endCxn id="6" idx="6"/>
        </xdr:cNvCxnSpPr>
      </xdr:nvCxnSpPr>
      <xdr:spPr>
        <a:xfrm flipH="1" flipV="1">
          <a:off x="7410450" y="1528763"/>
          <a:ext cx="1685925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462062</xdr:colOff>
      <xdr:row>4</xdr:row>
      <xdr:rowOff>112426</xdr:rowOff>
    </xdr:from>
    <xdr:to>
      <xdr:col>15</xdr:col>
      <xdr:colOff>566638</xdr:colOff>
      <xdr:row>7</xdr:row>
      <xdr:rowOff>144749</xdr:rowOff>
    </xdr:to>
    <xdr:cxnSp macro="">
      <xdr:nvCxnSpPr>
        <xdr:cNvPr id="26" name="Прямая со стрелкой 25">
          <a:extLst>
            <a:ext uri="{FF2B5EF4-FFF2-40B4-BE49-F238E27FC236}">
              <a16:creationId xmlns:a16="http://schemas.microsoft.com/office/drawing/2014/main" id="{50A5C2BE-674D-4EE9-9B56-166277DFA5BF}"/>
            </a:ext>
          </a:extLst>
        </xdr:cNvPr>
        <xdr:cNvCxnSpPr>
          <a:cxnSpLocks/>
          <a:stCxn id="6" idx="1"/>
          <a:endCxn id="8" idx="5"/>
        </xdr:cNvCxnSpPr>
      </xdr:nvCxnSpPr>
      <xdr:spPr>
        <a:xfrm flipH="1" flipV="1">
          <a:off x="5948462" y="874426"/>
          <a:ext cx="1323776" cy="60382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404813</xdr:colOff>
      <xdr:row>4</xdr:row>
      <xdr:rowOff>133350</xdr:rowOff>
    </xdr:from>
    <xdr:to>
      <xdr:col>13</xdr:col>
      <xdr:colOff>452438</xdr:colOff>
      <xdr:row>8</xdr:row>
      <xdr:rowOff>57150</xdr:rowOff>
    </xdr:to>
    <xdr:cxnSp macro="">
      <xdr:nvCxnSpPr>
        <xdr:cNvPr id="28" name="Прямая со стрелкой 27">
          <a:extLst>
            <a:ext uri="{FF2B5EF4-FFF2-40B4-BE49-F238E27FC236}">
              <a16:creationId xmlns:a16="http://schemas.microsoft.com/office/drawing/2014/main" id="{F5D45B7E-AC15-4BFA-8782-8A6B508618A9}"/>
            </a:ext>
          </a:extLst>
        </xdr:cNvPr>
        <xdr:cNvCxnSpPr>
          <a:cxnSpLocks/>
          <a:stCxn id="8" idx="4"/>
          <a:endCxn id="10" idx="0"/>
        </xdr:cNvCxnSpPr>
      </xdr:nvCxnSpPr>
      <xdr:spPr>
        <a:xfrm>
          <a:off x="5891213" y="895350"/>
          <a:ext cx="47625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533400</xdr:colOff>
      <xdr:row>8</xdr:row>
      <xdr:rowOff>4763</xdr:rowOff>
    </xdr:from>
    <xdr:to>
      <xdr:col>15</xdr:col>
      <xdr:colOff>542925</xdr:colOff>
      <xdr:row>8</xdr:row>
      <xdr:rowOff>128588</xdr:rowOff>
    </xdr:to>
    <xdr:cxnSp macro="">
      <xdr:nvCxnSpPr>
        <xdr:cNvPr id="30" name="Прямая со стрелкой 29">
          <a:extLst>
            <a:ext uri="{FF2B5EF4-FFF2-40B4-BE49-F238E27FC236}">
              <a16:creationId xmlns:a16="http://schemas.microsoft.com/office/drawing/2014/main" id="{8DCA4E1D-1EBD-43AB-ACF3-A7F876AB9D99}"/>
            </a:ext>
          </a:extLst>
        </xdr:cNvPr>
        <xdr:cNvCxnSpPr>
          <a:cxnSpLocks/>
          <a:stCxn id="6" idx="2"/>
          <a:endCxn id="10" idx="6"/>
        </xdr:cNvCxnSpPr>
      </xdr:nvCxnSpPr>
      <xdr:spPr>
        <a:xfrm flipH="1">
          <a:off x="6019800" y="1528763"/>
          <a:ext cx="1228725" cy="123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452438</xdr:colOff>
      <xdr:row>9</xdr:row>
      <xdr:rowOff>9525</xdr:rowOff>
    </xdr:from>
    <xdr:to>
      <xdr:col>13</xdr:col>
      <xdr:colOff>471488</xdr:colOff>
      <xdr:row>13</xdr:row>
      <xdr:rowOff>161925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92130E73-9233-469D-AE4E-D139A7BD9E71}"/>
            </a:ext>
          </a:extLst>
        </xdr:cNvPr>
        <xdr:cNvCxnSpPr>
          <a:cxnSpLocks/>
          <a:stCxn id="10" idx="4"/>
          <a:endCxn id="12" idx="0"/>
        </xdr:cNvCxnSpPr>
      </xdr:nvCxnSpPr>
      <xdr:spPr>
        <a:xfrm>
          <a:off x="5938838" y="1724025"/>
          <a:ext cx="19050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604838</xdr:colOff>
      <xdr:row>8</xdr:row>
      <xdr:rowOff>76200</xdr:rowOff>
    </xdr:from>
    <xdr:to>
      <xdr:col>16</xdr:col>
      <xdr:colOff>14288</xdr:colOff>
      <xdr:row>14</xdr:row>
      <xdr:rowOff>133350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089F0B5F-609D-4557-A75F-4EAA67E043E7}"/>
            </a:ext>
          </a:extLst>
        </xdr:cNvPr>
        <xdr:cNvCxnSpPr>
          <a:cxnSpLocks/>
          <a:stCxn id="6" idx="4"/>
          <a:endCxn id="11" idx="0"/>
        </xdr:cNvCxnSpPr>
      </xdr:nvCxnSpPr>
      <xdr:spPr>
        <a:xfrm flipH="1">
          <a:off x="7310438" y="1600200"/>
          <a:ext cx="19050" cy="1200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528737</xdr:colOff>
      <xdr:row>14</xdr:row>
      <xdr:rowOff>93376</xdr:rowOff>
    </xdr:from>
    <xdr:to>
      <xdr:col>15</xdr:col>
      <xdr:colOff>523875</xdr:colOff>
      <xdr:row>15</xdr:row>
      <xdr:rowOff>14288</xdr:rowOff>
    </xdr:to>
    <xdr:cxnSp macro="">
      <xdr:nvCxnSpPr>
        <xdr:cNvPr id="36" name="Прямая со стрелкой 35">
          <a:extLst>
            <a:ext uri="{FF2B5EF4-FFF2-40B4-BE49-F238E27FC236}">
              <a16:creationId xmlns:a16="http://schemas.microsoft.com/office/drawing/2014/main" id="{0D5B6472-0571-491A-B9ED-1F369B53529C}"/>
            </a:ext>
          </a:extLst>
        </xdr:cNvPr>
        <xdr:cNvCxnSpPr>
          <a:cxnSpLocks/>
          <a:stCxn id="11" idx="2"/>
          <a:endCxn id="12" idx="5"/>
        </xdr:cNvCxnSpPr>
      </xdr:nvCxnSpPr>
      <xdr:spPr>
        <a:xfrm flipH="1" flipV="1">
          <a:off x="6015137" y="2760376"/>
          <a:ext cx="1214338" cy="1114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257175</xdr:colOff>
      <xdr:row>9</xdr:row>
      <xdr:rowOff>131476</xdr:rowOff>
    </xdr:from>
    <xdr:to>
      <xdr:col>18</xdr:col>
      <xdr:colOff>585688</xdr:colOff>
      <xdr:row>14</xdr:row>
      <xdr:rowOff>61913</xdr:rowOff>
    </xdr:to>
    <xdr:cxnSp macro="">
      <xdr:nvCxnSpPr>
        <xdr:cNvPr id="38" name="Прямая со стрелкой 37">
          <a:extLst>
            <a:ext uri="{FF2B5EF4-FFF2-40B4-BE49-F238E27FC236}">
              <a16:creationId xmlns:a16="http://schemas.microsoft.com/office/drawing/2014/main" id="{D6F2FCE4-3BE9-4EEE-98EC-DE1531D57509}"/>
            </a:ext>
          </a:extLst>
        </xdr:cNvPr>
        <xdr:cNvCxnSpPr>
          <a:cxnSpLocks/>
          <a:stCxn id="7" idx="3"/>
          <a:endCxn id="9" idx="6"/>
        </xdr:cNvCxnSpPr>
      </xdr:nvCxnSpPr>
      <xdr:spPr>
        <a:xfrm flipH="1">
          <a:off x="8181975" y="1845976"/>
          <a:ext cx="938113" cy="882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76200</xdr:colOff>
      <xdr:row>14</xdr:row>
      <xdr:rowOff>112426</xdr:rowOff>
    </xdr:from>
    <xdr:to>
      <xdr:col>17</xdr:col>
      <xdr:colOff>118963</xdr:colOff>
      <xdr:row>15</xdr:row>
      <xdr:rowOff>14288</xdr:rowOff>
    </xdr:to>
    <xdr:cxnSp macro="">
      <xdr:nvCxnSpPr>
        <xdr:cNvPr id="40" name="Прямая со стрелкой 39">
          <a:extLst>
            <a:ext uri="{FF2B5EF4-FFF2-40B4-BE49-F238E27FC236}">
              <a16:creationId xmlns:a16="http://schemas.microsoft.com/office/drawing/2014/main" id="{4733CE82-CD27-4F62-B2F1-65A2D7FB8191}"/>
            </a:ext>
          </a:extLst>
        </xdr:cNvPr>
        <xdr:cNvCxnSpPr>
          <a:cxnSpLocks/>
          <a:stCxn id="9" idx="3"/>
          <a:endCxn id="11" idx="6"/>
        </xdr:cNvCxnSpPr>
      </xdr:nvCxnSpPr>
      <xdr:spPr>
        <a:xfrm flipH="1">
          <a:off x="7391400" y="2779426"/>
          <a:ext cx="652363" cy="923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71537</xdr:colOff>
      <xdr:row>8</xdr:row>
      <xdr:rowOff>55276</xdr:rowOff>
    </xdr:from>
    <xdr:to>
      <xdr:col>17</xdr:col>
      <xdr:colOff>176213</xdr:colOff>
      <xdr:row>13</xdr:row>
      <xdr:rowOff>180975</xdr:rowOff>
    </xdr:to>
    <xdr:cxnSp macro="">
      <xdr:nvCxnSpPr>
        <xdr:cNvPr id="42" name="Прямая со стрелкой 41">
          <a:extLst>
            <a:ext uri="{FF2B5EF4-FFF2-40B4-BE49-F238E27FC236}">
              <a16:creationId xmlns:a16="http://schemas.microsoft.com/office/drawing/2014/main" id="{A2F48FC7-E148-4372-8B06-6ABF2D74CEE8}"/>
            </a:ext>
          </a:extLst>
        </xdr:cNvPr>
        <xdr:cNvCxnSpPr>
          <a:cxnSpLocks/>
          <a:stCxn id="9" idx="0"/>
          <a:endCxn id="6" idx="5"/>
        </xdr:cNvCxnSpPr>
      </xdr:nvCxnSpPr>
      <xdr:spPr>
        <a:xfrm flipH="1" flipV="1">
          <a:off x="7386737" y="1579276"/>
          <a:ext cx="714276" cy="107819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352424</xdr:colOff>
      <xdr:row>14</xdr:row>
      <xdr:rowOff>42863</xdr:rowOff>
    </xdr:from>
    <xdr:to>
      <xdr:col>13</xdr:col>
      <xdr:colOff>390525</xdr:colOff>
      <xdr:row>15</xdr:row>
      <xdr:rowOff>57150</xdr:rowOff>
    </xdr:to>
    <xdr:cxnSp macro="">
      <xdr:nvCxnSpPr>
        <xdr:cNvPr id="44" name="Прямая со стрелкой 43">
          <a:extLst>
            <a:ext uri="{FF2B5EF4-FFF2-40B4-BE49-F238E27FC236}">
              <a16:creationId xmlns:a16="http://schemas.microsoft.com/office/drawing/2014/main" id="{6BBB6B94-98E8-4C72-A940-A5D09599528F}"/>
            </a:ext>
          </a:extLst>
        </xdr:cNvPr>
        <xdr:cNvCxnSpPr>
          <a:cxnSpLocks/>
          <a:stCxn id="12" idx="2"/>
          <a:endCxn id="14" idx="3"/>
        </xdr:cNvCxnSpPr>
      </xdr:nvCxnSpPr>
      <xdr:spPr>
        <a:xfrm flipH="1">
          <a:off x="7650039" y="2709863"/>
          <a:ext cx="646236" cy="2047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528737</xdr:colOff>
      <xdr:row>8</xdr:row>
      <xdr:rowOff>55276</xdr:rowOff>
    </xdr:from>
    <xdr:to>
      <xdr:col>15</xdr:col>
      <xdr:colOff>566638</xdr:colOff>
      <xdr:row>13</xdr:row>
      <xdr:rowOff>182849</xdr:rowOff>
    </xdr:to>
    <xdr:cxnSp macro="">
      <xdr:nvCxnSpPr>
        <xdr:cNvPr id="49" name="Прямая со стрелкой 48">
          <a:extLst>
            <a:ext uri="{FF2B5EF4-FFF2-40B4-BE49-F238E27FC236}">
              <a16:creationId xmlns:a16="http://schemas.microsoft.com/office/drawing/2014/main" id="{C9415D9F-EF88-46D5-B483-3787F87924CC}"/>
            </a:ext>
          </a:extLst>
        </xdr:cNvPr>
        <xdr:cNvCxnSpPr>
          <a:cxnSpLocks/>
          <a:stCxn id="6" idx="3"/>
          <a:endCxn id="12" idx="7"/>
        </xdr:cNvCxnSpPr>
      </xdr:nvCxnSpPr>
      <xdr:spPr>
        <a:xfrm flipH="1">
          <a:off x="6015137" y="1579276"/>
          <a:ext cx="1257101" cy="10800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71537</xdr:colOff>
      <xdr:row>4</xdr:row>
      <xdr:rowOff>161925</xdr:rowOff>
    </xdr:from>
    <xdr:to>
      <xdr:col>18</xdr:col>
      <xdr:colOff>533400</xdr:colOff>
      <xdr:row>7</xdr:row>
      <xdr:rowOff>144749</xdr:rowOff>
    </xdr:to>
    <xdr:cxnSp macro="">
      <xdr:nvCxnSpPr>
        <xdr:cNvPr id="55" name="Прямая со стрелкой 54">
          <a:extLst>
            <a:ext uri="{FF2B5EF4-FFF2-40B4-BE49-F238E27FC236}">
              <a16:creationId xmlns:a16="http://schemas.microsoft.com/office/drawing/2014/main" id="{9AB05C1A-1B6D-4DAF-8D38-0610141A5D0E}"/>
            </a:ext>
          </a:extLst>
        </xdr:cNvPr>
        <xdr:cNvCxnSpPr>
          <a:cxnSpLocks/>
          <a:endCxn id="6" idx="7"/>
        </xdr:cNvCxnSpPr>
      </xdr:nvCxnSpPr>
      <xdr:spPr>
        <a:xfrm flipH="1">
          <a:off x="7386737" y="923925"/>
          <a:ext cx="1681063" cy="5543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238125</xdr:colOff>
      <xdr:row>3</xdr:row>
      <xdr:rowOff>123825</xdr:rowOff>
    </xdr:from>
    <xdr:ext cx="913263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30D0DA86-E766-458F-8DD8-37B810367695}"/>
            </a:ext>
          </a:extLst>
        </xdr:cNvPr>
        <xdr:cNvSpPr txBox="1"/>
      </xdr:nvSpPr>
      <xdr:spPr>
        <a:xfrm>
          <a:off x="10601325" y="695325"/>
          <a:ext cx="9132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100 Gbit/sec</a:t>
          </a:r>
          <a:endParaRPr lang="ru-RU" sz="1100"/>
        </a:p>
      </xdr:txBody>
    </xdr:sp>
    <xdr:clientData/>
  </xdr:oneCellAnchor>
  <xdr:oneCellAnchor>
    <xdr:from>
      <xdr:col>19</xdr:col>
      <xdr:colOff>333375</xdr:colOff>
      <xdr:row>7</xdr:row>
      <xdr:rowOff>0</xdr:rowOff>
    </xdr:from>
    <xdr:ext cx="770019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E0CC4483-815F-492D-BB49-E216354D9325}"/>
            </a:ext>
          </a:extLst>
        </xdr:cNvPr>
        <xdr:cNvSpPr txBox="1"/>
      </xdr:nvSpPr>
      <xdr:spPr>
        <a:xfrm>
          <a:off x="11991975" y="1333500"/>
          <a:ext cx="7700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5Mbit/sec</a:t>
          </a:r>
          <a:endParaRPr lang="ru-RU" sz="1100"/>
        </a:p>
      </xdr:txBody>
    </xdr:sp>
    <xdr:clientData/>
  </xdr:oneCellAnchor>
  <xdr:oneCellAnchor>
    <xdr:from>
      <xdr:col>17</xdr:col>
      <xdr:colOff>19050</xdr:colOff>
      <xdr:row>1</xdr:row>
      <xdr:rowOff>38100</xdr:rowOff>
    </xdr:from>
    <xdr:ext cx="785728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4776571-A90A-4443-8678-44FDFD693FAC}"/>
            </a:ext>
          </a:extLst>
        </xdr:cNvPr>
        <xdr:cNvSpPr txBox="1"/>
      </xdr:nvSpPr>
      <xdr:spPr>
        <a:xfrm>
          <a:off x="10458450" y="228600"/>
          <a:ext cx="7857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 b="1">
              <a:solidFill>
                <a:srgbClr val="FF0000"/>
              </a:solidFill>
            </a:rPr>
            <a:t>5</a:t>
          </a:r>
          <a:r>
            <a:rPr lang="en-US" sz="1100" b="1">
              <a:solidFill>
                <a:srgbClr val="FF0000"/>
              </a:solidFill>
            </a:rPr>
            <a:t>Mbit/sec</a:t>
          </a:r>
          <a:endParaRPr lang="ru-RU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409575</xdr:colOff>
      <xdr:row>5</xdr:row>
      <xdr:rowOff>152400</xdr:rowOff>
    </xdr:from>
    <xdr:ext cx="785728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27A4D9ED-BDE3-423E-AF02-E867EDB0A8D4}"/>
            </a:ext>
          </a:extLst>
        </xdr:cNvPr>
        <xdr:cNvSpPr txBox="1"/>
      </xdr:nvSpPr>
      <xdr:spPr>
        <a:xfrm>
          <a:off x="10848975" y="1104900"/>
          <a:ext cx="7857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 b="1">
              <a:solidFill>
                <a:srgbClr val="FF0000"/>
              </a:solidFill>
            </a:rPr>
            <a:t>5</a:t>
          </a:r>
          <a:r>
            <a:rPr lang="en-US" sz="1100" b="1">
              <a:solidFill>
                <a:srgbClr val="FF0000"/>
              </a:solidFill>
            </a:rPr>
            <a:t>Mbit/sec</a:t>
          </a:r>
          <a:endParaRPr lang="ru-RU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18</xdr:col>
      <xdr:colOff>38100</xdr:colOff>
      <xdr:row>12</xdr:row>
      <xdr:rowOff>28575</xdr:rowOff>
    </xdr:from>
    <xdr:ext cx="770019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5C6141A1-3C00-49CF-8575-B39B09C1E3E6}"/>
            </a:ext>
          </a:extLst>
        </xdr:cNvPr>
        <xdr:cNvSpPr txBox="1"/>
      </xdr:nvSpPr>
      <xdr:spPr>
        <a:xfrm>
          <a:off x="8572500" y="2314575"/>
          <a:ext cx="7700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5Mbit/sec</a:t>
          </a:r>
          <a:endParaRPr lang="ru-RU" sz="1100"/>
        </a:p>
      </xdr:txBody>
    </xdr:sp>
    <xdr:clientData/>
  </xdr:oneCellAnchor>
  <xdr:oneCellAnchor>
    <xdr:from>
      <xdr:col>16</xdr:col>
      <xdr:colOff>228600</xdr:colOff>
      <xdr:row>15</xdr:row>
      <xdr:rowOff>9525</xdr:rowOff>
    </xdr:from>
    <xdr:ext cx="770019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6CD9A260-5F4A-418F-905D-CE11493AF362}"/>
            </a:ext>
          </a:extLst>
        </xdr:cNvPr>
        <xdr:cNvSpPr txBox="1"/>
      </xdr:nvSpPr>
      <xdr:spPr>
        <a:xfrm>
          <a:off x="7543800" y="2867025"/>
          <a:ext cx="7700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5Mbit/sec</a:t>
          </a:r>
          <a:endParaRPr lang="ru-RU" sz="1100"/>
        </a:p>
      </xdr:txBody>
    </xdr:sp>
    <xdr:clientData/>
  </xdr:oneCellAnchor>
  <xdr:oneCellAnchor>
    <xdr:from>
      <xdr:col>14</xdr:col>
      <xdr:colOff>228600</xdr:colOff>
      <xdr:row>15</xdr:row>
      <xdr:rowOff>57150</xdr:rowOff>
    </xdr:from>
    <xdr:ext cx="770019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D501B674-2834-4924-9764-D26266262CD3}"/>
            </a:ext>
          </a:extLst>
        </xdr:cNvPr>
        <xdr:cNvSpPr txBox="1"/>
      </xdr:nvSpPr>
      <xdr:spPr>
        <a:xfrm>
          <a:off x="6324600" y="2914650"/>
          <a:ext cx="7700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5Mbit/sec</a:t>
          </a:r>
          <a:endParaRPr lang="ru-RU" sz="1100"/>
        </a:p>
      </xdr:txBody>
    </xdr:sp>
    <xdr:clientData/>
  </xdr:oneCellAnchor>
  <xdr:oneCellAnchor>
    <xdr:from>
      <xdr:col>12</xdr:col>
      <xdr:colOff>342900</xdr:colOff>
      <xdr:row>10</xdr:row>
      <xdr:rowOff>57150</xdr:rowOff>
    </xdr:from>
    <xdr:ext cx="770019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CA98BA98-3A87-4856-B7EE-939E9C946FD7}"/>
            </a:ext>
          </a:extLst>
        </xdr:cNvPr>
        <xdr:cNvSpPr txBox="1"/>
      </xdr:nvSpPr>
      <xdr:spPr>
        <a:xfrm>
          <a:off x="7734300" y="381000"/>
          <a:ext cx="7700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5Mbit/sec</a:t>
          </a:r>
          <a:endParaRPr lang="ru-RU" sz="1100"/>
        </a:p>
      </xdr:txBody>
    </xdr:sp>
    <xdr:clientData/>
  </xdr:oneCellAnchor>
  <xdr:oneCellAnchor>
    <xdr:from>
      <xdr:col>12</xdr:col>
      <xdr:colOff>295275</xdr:colOff>
      <xdr:row>6</xdr:row>
      <xdr:rowOff>0</xdr:rowOff>
    </xdr:from>
    <xdr:ext cx="770019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E2947DA5-36A9-4C8A-843C-0A0F97AD2A63}"/>
            </a:ext>
          </a:extLst>
        </xdr:cNvPr>
        <xdr:cNvSpPr txBox="1"/>
      </xdr:nvSpPr>
      <xdr:spPr>
        <a:xfrm>
          <a:off x="7686675" y="381000"/>
          <a:ext cx="7700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5Mbit/sec</a:t>
          </a:r>
          <a:endParaRPr lang="ru-RU" sz="1100"/>
        </a:p>
      </xdr:txBody>
    </xdr:sp>
    <xdr:clientData/>
  </xdr:oneCellAnchor>
  <xdr:oneCellAnchor>
    <xdr:from>
      <xdr:col>13</xdr:col>
      <xdr:colOff>400050</xdr:colOff>
      <xdr:row>1</xdr:row>
      <xdr:rowOff>95250</xdr:rowOff>
    </xdr:from>
    <xdr:ext cx="770019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BA6C7758-CEA6-4678-9EC3-24987FF70826}"/>
            </a:ext>
          </a:extLst>
        </xdr:cNvPr>
        <xdr:cNvSpPr txBox="1"/>
      </xdr:nvSpPr>
      <xdr:spPr>
        <a:xfrm>
          <a:off x="8401050" y="285750"/>
          <a:ext cx="7700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5Mbit/sec</a:t>
          </a:r>
          <a:endParaRPr lang="ru-RU" sz="1100"/>
        </a:p>
      </xdr:txBody>
    </xdr:sp>
    <xdr:clientData/>
  </xdr:oneCellAnchor>
  <xdr:oneCellAnchor>
    <xdr:from>
      <xdr:col>15</xdr:col>
      <xdr:colOff>533400</xdr:colOff>
      <xdr:row>4</xdr:row>
      <xdr:rowOff>38100</xdr:rowOff>
    </xdr:from>
    <xdr:ext cx="770019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77F35AC2-300C-4E35-A95E-36AC8A6FA859}"/>
            </a:ext>
          </a:extLst>
        </xdr:cNvPr>
        <xdr:cNvSpPr txBox="1"/>
      </xdr:nvSpPr>
      <xdr:spPr>
        <a:xfrm>
          <a:off x="7239000" y="800100"/>
          <a:ext cx="7700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1Mbit/sec</a:t>
          </a:r>
          <a:endParaRPr lang="ru-RU" sz="1100"/>
        </a:p>
      </xdr:txBody>
    </xdr:sp>
    <xdr:clientData/>
  </xdr:oneCellAnchor>
  <xdr:oneCellAnchor>
    <xdr:from>
      <xdr:col>14</xdr:col>
      <xdr:colOff>276225</xdr:colOff>
      <xdr:row>4</xdr:row>
      <xdr:rowOff>95250</xdr:rowOff>
    </xdr:from>
    <xdr:ext cx="770019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1C925406-9387-4E46-B667-0EB6BC1C1852}"/>
            </a:ext>
          </a:extLst>
        </xdr:cNvPr>
        <xdr:cNvSpPr txBox="1"/>
      </xdr:nvSpPr>
      <xdr:spPr>
        <a:xfrm>
          <a:off x="6372225" y="857250"/>
          <a:ext cx="7700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1Mbit/sec</a:t>
          </a:r>
          <a:endParaRPr lang="ru-RU" sz="1100"/>
        </a:p>
      </xdr:txBody>
    </xdr:sp>
    <xdr:clientData/>
  </xdr:oneCellAnchor>
  <xdr:oneCellAnchor>
    <xdr:from>
      <xdr:col>14</xdr:col>
      <xdr:colOff>85725</xdr:colOff>
      <xdr:row>6</xdr:row>
      <xdr:rowOff>161925</xdr:rowOff>
    </xdr:from>
    <xdr:ext cx="770019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F8BBE800-A78F-4218-B7A6-9B8DB636F41D}"/>
            </a:ext>
          </a:extLst>
        </xdr:cNvPr>
        <xdr:cNvSpPr txBox="1"/>
      </xdr:nvSpPr>
      <xdr:spPr>
        <a:xfrm>
          <a:off x="6181725" y="1304925"/>
          <a:ext cx="7700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1Mbit/sec</a:t>
          </a:r>
          <a:endParaRPr lang="ru-RU" sz="1100"/>
        </a:p>
      </xdr:txBody>
    </xdr:sp>
    <xdr:clientData/>
  </xdr:oneCellAnchor>
  <xdr:oneCellAnchor>
    <xdr:from>
      <xdr:col>14</xdr:col>
      <xdr:colOff>68346</xdr:colOff>
      <xdr:row>9</xdr:row>
      <xdr:rowOff>152400</xdr:rowOff>
    </xdr:from>
    <xdr:ext cx="785728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974208EA-03A6-41A3-B1D9-90D1F62B7286}"/>
            </a:ext>
          </a:extLst>
        </xdr:cNvPr>
        <xdr:cNvSpPr txBox="1"/>
      </xdr:nvSpPr>
      <xdr:spPr>
        <a:xfrm rot="19164033">
          <a:off x="8678946" y="1866900"/>
          <a:ext cx="7857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 b="1">
              <a:solidFill>
                <a:srgbClr val="FF0000"/>
              </a:solidFill>
            </a:rPr>
            <a:t>5</a:t>
          </a:r>
          <a:r>
            <a:rPr lang="en-US" sz="1100" b="1">
              <a:solidFill>
                <a:srgbClr val="FF0000"/>
              </a:solidFill>
            </a:rPr>
            <a:t>Mbit/sec</a:t>
          </a:r>
          <a:endParaRPr lang="ru-RU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514350</xdr:colOff>
      <xdr:row>11</xdr:row>
      <xdr:rowOff>161925</xdr:rowOff>
    </xdr:from>
    <xdr:ext cx="770019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23686C14-A912-4E92-9486-888666058DEB}"/>
            </a:ext>
          </a:extLst>
        </xdr:cNvPr>
        <xdr:cNvSpPr txBox="1"/>
      </xdr:nvSpPr>
      <xdr:spPr>
        <a:xfrm>
          <a:off x="6610350" y="2257425"/>
          <a:ext cx="7700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1Mbit/sec</a:t>
          </a:r>
          <a:endParaRPr lang="ru-RU" sz="1100"/>
        </a:p>
      </xdr:txBody>
    </xdr:sp>
    <xdr:clientData/>
  </xdr:oneCellAnchor>
  <xdr:oneCellAnchor>
    <xdr:from>
      <xdr:col>16</xdr:col>
      <xdr:colOff>381000</xdr:colOff>
      <xdr:row>10</xdr:row>
      <xdr:rowOff>57150</xdr:rowOff>
    </xdr:from>
    <xdr:ext cx="770019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EEA36199-0A3A-422D-A2BC-C3921C399EF3}"/>
            </a:ext>
          </a:extLst>
        </xdr:cNvPr>
        <xdr:cNvSpPr txBox="1"/>
      </xdr:nvSpPr>
      <xdr:spPr>
        <a:xfrm>
          <a:off x="7696200" y="1962150"/>
          <a:ext cx="7700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1Mbit/sec</a:t>
          </a:r>
          <a:endParaRPr lang="ru-RU" sz="1100"/>
        </a:p>
      </xdr:txBody>
    </xdr:sp>
    <xdr:clientData/>
  </xdr:oneCellAnchor>
  <xdr:oneCellAnchor>
    <xdr:from>
      <xdr:col>12</xdr:col>
      <xdr:colOff>380999</xdr:colOff>
      <xdr:row>12</xdr:row>
      <xdr:rowOff>152400</xdr:rowOff>
    </xdr:from>
    <xdr:ext cx="676275" cy="436786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439CAE7A-EF9E-4130-ADBE-B0E331432AA5}"/>
            </a:ext>
          </a:extLst>
        </xdr:cNvPr>
        <xdr:cNvSpPr txBox="1"/>
      </xdr:nvSpPr>
      <xdr:spPr>
        <a:xfrm>
          <a:off x="5257799" y="2438400"/>
          <a:ext cx="6762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15Mbit/sec</a:t>
          </a:r>
          <a:endParaRPr lang="ru-RU" sz="1100"/>
        </a:p>
      </xdr:txBody>
    </xdr:sp>
    <xdr:clientData/>
  </xdr:oneCellAnchor>
  <xdr:oneCellAnchor>
    <xdr:from>
      <xdr:col>17</xdr:col>
      <xdr:colOff>219075</xdr:colOff>
      <xdr:row>7</xdr:row>
      <xdr:rowOff>104775</xdr:rowOff>
    </xdr:from>
    <xdr:ext cx="770019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6D03D2DF-A406-4875-9CB3-83E23FDC9E88}"/>
            </a:ext>
          </a:extLst>
        </xdr:cNvPr>
        <xdr:cNvSpPr txBox="1"/>
      </xdr:nvSpPr>
      <xdr:spPr>
        <a:xfrm>
          <a:off x="8143875" y="1438275"/>
          <a:ext cx="7700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2Mbit/sec</a:t>
          </a:r>
          <a:endParaRPr lang="ru-RU" sz="1100"/>
        </a:p>
      </xdr:txBody>
    </xdr:sp>
    <xdr:clientData/>
  </xdr:oneCellAnchor>
  <xdr:oneCellAnchor>
    <xdr:from>
      <xdr:col>15</xdr:col>
      <xdr:colOff>344366</xdr:colOff>
      <xdr:row>1</xdr:row>
      <xdr:rowOff>87923</xdr:rowOff>
    </xdr:from>
    <xdr:ext cx="256160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884F91DB-65FE-489C-89F0-F41444FF8F46}"/>
            </a:ext>
          </a:extLst>
        </xdr:cNvPr>
        <xdr:cNvSpPr txBox="1"/>
      </xdr:nvSpPr>
      <xdr:spPr>
        <a:xfrm>
          <a:off x="9466385" y="278423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</a:t>
          </a:r>
          <a:endParaRPr lang="ru-RU" sz="1100"/>
        </a:p>
      </xdr:txBody>
    </xdr:sp>
    <xdr:clientData/>
  </xdr:oneCellAnchor>
  <xdr:oneCellAnchor>
    <xdr:from>
      <xdr:col>13</xdr:col>
      <xdr:colOff>341435</xdr:colOff>
      <xdr:row>13</xdr:row>
      <xdr:rowOff>99646</xdr:rowOff>
    </xdr:from>
    <xdr:ext cx="256160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FD0BDDC2-109D-4D47-9AD5-765BD652B388}"/>
            </a:ext>
          </a:extLst>
        </xdr:cNvPr>
        <xdr:cNvSpPr txBox="1"/>
      </xdr:nvSpPr>
      <xdr:spPr>
        <a:xfrm>
          <a:off x="8247185" y="257614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8</a:t>
          </a:r>
          <a:endParaRPr lang="ru-RU" sz="1100"/>
        </a:p>
      </xdr:txBody>
    </xdr:sp>
    <xdr:clientData/>
  </xdr:oneCellAnchor>
  <xdr:oneCellAnchor>
    <xdr:from>
      <xdr:col>15</xdr:col>
      <xdr:colOff>479182</xdr:colOff>
      <xdr:row>14</xdr:row>
      <xdr:rowOff>61546</xdr:rowOff>
    </xdr:from>
    <xdr:ext cx="256160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62BA13A6-0ECA-42CB-8CB0-404919B4B2F4}"/>
            </a:ext>
          </a:extLst>
        </xdr:cNvPr>
        <xdr:cNvSpPr txBox="1"/>
      </xdr:nvSpPr>
      <xdr:spPr>
        <a:xfrm>
          <a:off x="9601201" y="272854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7</a:t>
          </a:r>
          <a:endParaRPr lang="ru-RU" sz="1100"/>
        </a:p>
      </xdr:txBody>
    </xdr:sp>
    <xdr:clientData/>
  </xdr:oneCellAnchor>
  <xdr:oneCellAnchor>
    <xdr:from>
      <xdr:col>13</xdr:col>
      <xdr:colOff>331178</xdr:colOff>
      <xdr:row>7</xdr:row>
      <xdr:rowOff>184638</xdr:rowOff>
    </xdr:from>
    <xdr:ext cx="256160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8BCFF1A7-4D9B-408F-A42F-24D1B422E124}"/>
            </a:ext>
          </a:extLst>
        </xdr:cNvPr>
        <xdr:cNvSpPr txBox="1"/>
      </xdr:nvSpPr>
      <xdr:spPr>
        <a:xfrm>
          <a:off x="8236928" y="1518138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6</a:t>
          </a:r>
          <a:endParaRPr lang="ru-RU" sz="1100"/>
        </a:p>
      </xdr:txBody>
    </xdr:sp>
    <xdr:clientData/>
  </xdr:oneCellAnchor>
  <xdr:oneCellAnchor>
    <xdr:from>
      <xdr:col>13</xdr:col>
      <xdr:colOff>278424</xdr:colOff>
      <xdr:row>3</xdr:row>
      <xdr:rowOff>109904</xdr:rowOff>
    </xdr:from>
    <xdr:ext cx="256160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ADA84673-6EC9-4B53-943B-BDFE4977A0E0}"/>
            </a:ext>
          </a:extLst>
        </xdr:cNvPr>
        <xdr:cNvSpPr txBox="1"/>
      </xdr:nvSpPr>
      <xdr:spPr>
        <a:xfrm>
          <a:off x="8184174" y="68140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5</a:t>
          </a:r>
          <a:endParaRPr lang="ru-RU" sz="1100"/>
        </a:p>
      </xdr:txBody>
    </xdr:sp>
    <xdr:clientData/>
  </xdr:oneCellAnchor>
  <xdr:oneCellAnchor>
    <xdr:from>
      <xdr:col>15</xdr:col>
      <xdr:colOff>482112</xdr:colOff>
      <xdr:row>7</xdr:row>
      <xdr:rowOff>57150</xdr:rowOff>
    </xdr:from>
    <xdr:ext cx="256160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9737C397-558E-41B5-A37F-51D1FE0BF314}"/>
            </a:ext>
          </a:extLst>
        </xdr:cNvPr>
        <xdr:cNvSpPr txBox="1"/>
      </xdr:nvSpPr>
      <xdr:spPr>
        <a:xfrm>
          <a:off x="9604131" y="13906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4</a:t>
          </a:r>
          <a:endParaRPr lang="ru-RU" sz="1100"/>
        </a:p>
      </xdr:txBody>
    </xdr:sp>
    <xdr:clientData/>
  </xdr:oneCellAnchor>
  <xdr:oneCellAnchor>
    <xdr:from>
      <xdr:col>17</xdr:col>
      <xdr:colOff>48358</xdr:colOff>
      <xdr:row>13</xdr:row>
      <xdr:rowOff>106973</xdr:rowOff>
    </xdr:from>
    <xdr:ext cx="256160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6D603561-FBDF-441D-9ABF-B4948F253AA2}"/>
            </a:ext>
          </a:extLst>
        </xdr:cNvPr>
        <xdr:cNvSpPr txBox="1"/>
      </xdr:nvSpPr>
      <xdr:spPr>
        <a:xfrm>
          <a:off x="10386646" y="2583473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3</a:t>
          </a:r>
          <a:endParaRPr lang="ru-RU" sz="1100"/>
        </a:p>
      </xdr:txBody>
    </xdr:sp>
    <xdr:clientData/>
  </xdr:oneCellAnchor>
  <xdr:oneCellAnchor>
    <xdr:from>
      <xdr:col>18</xdr:col>
      <xdr:colOff>508489</xdr:colOff>
      <xdr:row>8</xdr:row>
      <xdr:rowOff>134816</xdr:rowOff>
    </xdr:from>
    <xdr:ext cx="256160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D30EB0F-D8FA-409D-A69A-3ECED6C6B878}"/>
            </a:ext>
          </a:extLst>
        </xdr:cNvPr>
        <xdr:cNvSpPr txBox="1"/>
      </xdr:nvSpPr>
      <xdr:spPr>
        <a:xfrm>
          <a:off x="11454912" y="165881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2</a:t>
          </a:r>
          <a:endParaRPr lang="ru-RU" sz="1100"/>
        </a:p>
      </xdr:txBody>
    </xdr:sp>
    <xdr:clientData/>
  </xdr:oneCellAnchor>
  <xdr:oneCellAnchor>
    <xdr:from>
      <xdr:col>17</xdr:col>
      <xdr:colOff>95250</xdr:colOff>
      <xdr:row>2</xdr:row>
      <xdr:rowOff>123825</xdr:rowOff>
    </xdr:from>
    <xdr:ext cx="256160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FF39DA85-40BD-4B2B-9288-95B6D6CEB2E2}"/>
            </a:ext>
          </a:extLst>
        </xdr:cNvPr>
        <xdr:cNvSpPr txBox="1"/>
      </xdr:nvSpPr>
      <xdr:spPr>
        <a:xfrm>
          <a:off x="10458450" y="5048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4</a:t>
          </a:r>
          <a:endParaRPr lang="ru-RU" sz="1100">
            <a:solidFill>
              <a:srgbClr val="FF0000"/>
            </a:solidFill>
          </a:endParaRPr>
        </a:p>
      </xdr:txBody>
    </xdr:sp>
    <xdr:clientData/>
  </xdr:oneCellAnchor>
  <xdr:oneCellAnchor>
    <xdr:from>
      <xdr:col>19</xdr:col>
      <xdr:colOff>133350</xdr:colOff>
      <xdr:row>6</xdr:row>
      <xdr:rowOff>28575</xdr:rowOff>
    </xdr:from>
    <xdr:ext cx="256160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DD9F4BDF-F748-4957-8C33-555252554E5A}"/>
            </a:ext>
          </a:extLst>
        </xdr:cNvPr>
        <xdr:cNvSpPr txBox="1"/>
      </xdr:nvSpPr>
      <xdr:spPr>
        <a:xfrm>
          <a:off x="11715750" y="11715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5</a:t>
          </a:r>
          <a:endParaRPr lang="ru-RU" sz="1100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228600</xdr:colOff>
      <xdr:row>4</xdr:row>
      <xdr:rowOff>123825</xdr:rowOff>
    </xdr:from>
    <xdr:ext cx="256160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4468B3EF-43E3-495B-8127-4C15F815A03F}"/>
            </a:ext>
          </a:extLst>
        </xdr:cNvPr>
        <xdr:cNvSpPr txBox="1"/>
      </xdr:nvSpPr>
      <xdr:spPr>
        <a:xfrm>
          <a:off x="10591800" y="8858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2</a:t>
          </a:r>
          <a:endParaRPr lang="ru-RU" sz="1100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466725</xdr:colOff>
      <xdr:row>11</xdr:row>
      <xdr:rowOff>28575</xdr:rowOff>
    </xdr:from>
    <xdr:ext cx="256160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37D32D66-C2EE-4CF5-8D25-DA8B2B2F6B79}"/>
            </a:ext>
          </a:extLst>
        </xdr:cNvPr>
        <xdr:cNvSpPr txBox="1"/>
      </xdr:nvSpPr>
      <xdr:spPr>
        <a:xfrm>
          <a:off x="10829925" y="21240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5</a:t>
          </a:r>
          <a:endParaRPr lang="ru-RU" sz="11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352425</xdr:colOff>
      <xdr:row>2</xdr:row>
      <xdr:rowOff>171450</xdr:rowOff>
    </xdr:from>
    <xdr:ext cx="256160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3C5A797D-F5C9-4957-892D-CB868C9C862B}"/>
            </a:ext>
          </a:extLst>
        </xdr:cNvPr>
        <xdr:cNvSpPr txBox="1"/>
      </xdr:nvSpPr>
      <xdr:spPr>
        <a:xfrm>
          <a:off x="8886825" y="5524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4</a:t>
          </a:r>
          <a:endParaRPr lang="ru-RU" sz="1100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173106</xdr:colOff>
      <xdr:row>13</xdr:row>
      <xdr:rowOff>115542</xdr:rowOff>
    </xdr:from>
    <xdr:ext cx="256160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7A7D8000-AD1D-4326-AEF8-F8966C444A3F}"/>
            </a:ext>
          </a:extLst>
        </xdr:cNvPr>
        <xdr:cNvSpPr txBox="1"/>
      </xdr:nvSpPr>
      <xdr:spPr>
        <a:xfrm>
          <a:off x="9979715" y="259204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5</a:t>
          </a:r>
          <a:endParaRPr lang="ru-RU" sz="11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267528</xdr:colOff>
      <xdr:row>8</xdr:row>
      <xdr:rowOff>69159</xdr:rowOff>
    </xdr:from>
    <xdr:ext cx="256160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77DBF7CB-05B0-44FF-B377-7D270BE0DDFB}"/>
            </a:ext>
          </a:extLst>
        </xdr:cNvPr>
        <xdr:cNvSpPr txBox="1"/>
      </xdr:nvSpPr>
      <xdr:spPr>
        <a:xfrm>
          <a:off x="8848311" y="159315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1</a:t>
          </a:r>
          <a:endParaRPr lang="ru-RU" sz="11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295689</xdr:colOff>
      <xdr:row>11</xdr:row>
      <xdr:rowOff>138734</xdr:rowOff>
    </xdr:from>
    <xdr:ext cx="256160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6102280B-BBC6-4368-89CB-11A20F08BFCA}"/>
            </a:ext>
          </a:extLst>
        </xdr:cNvPr>
        <xdr:cNvSpPr txBox="1"/>
      </xdr:nvSpPr>
      <xdr:spPr>
        <a:xfrm>
          <a:off x="8876472" y="223423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1</a:t>
          </a:r>
          <a:endParaRPr lang="ru-RU" sz="11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447261</xdr:colOff>
      <xdr:row>13</xdr:row>
      <xdr:rowOff>107674</xdr:rowOff>
    </xdr:from>
    <xdr:ext cx="256160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D9160481-A2CC-4AC7-8153-B86F6F0C3EC9}"/>
            </a:ext>
          </a:extLst>
        </xdr:cNvPr>
        <xdr:cNvSpPr txBox="1"/>
      </xdr:nvSpPr>
      <xdr:spPr>
        <a:xfrm>
          <a:off x="9028044" y="258417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5</a:t>
          </a:r>
          <a:endParaRPr lang="ru-RU" sz="1100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409161</xdr:colOff>
      <xdr:row>10</xdr:row>
      <xdr:rowOff>102704</xdr:rowOff>
    </xdr:from>
    <xdr:ext cx="256160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5C26DB07-6589-49A7-8B64-1C8944ECF045}"/>
            </a:ext>
          </a:extLst>
        </xdr:cNvPr>
        <xdr:cNvSpPr txBox="1"/>
      </xdr:nvSpPr>
      <xdr:spPr>
        <a:xfrm>
          <a:off x="8377031" y="200770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5</a:t>
          </a:r>
          <a:endParaRPr lang="ru-RU" sz="1100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404191</xdr:colOff>
      <xdr:row>5</xdr:row>
      <xdr:rowOff>122582</xdr:rowOff>
    </xdr:from>
    <xdr:ext cx="256160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DC75138A-9A53-4CE7-80A9-AF190939A40D}"/>
            </a:ext>
          </a:extLst>
        </xdr:cNvPr>
        <xdr:cNvSpPr txBox="1"/>
      </xdr:nvSpPr>
      <xdr:spPr>
        <a:xfrm>
          <a:off x="8372061" y="107508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4</a:t>
          </a:r>
          <a:endParaRPr lang="ru-RU" sz="1100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69574</xdr:colOff>
      <xdr:row>14</xdr:row>
      <xdr:rowOff>110987</xdr:rowOff>
    </xdr:from>
    <xdr:ext cx="327654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5D6D893B-FB1E-4562-8D7C-0D89E7F1E25C}"/>
            </a:ext>
          </a:extLst>
        </xdr:cNvPr>
        <xdr:cNvSpPr txBox="1"/>
      </xdr:nvSpPr>
      <xdr:spPr>
        <a:xfrm>
          <a:off x="8070574" y="3810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11</a:t>
          </a:r>
          <a:endParaRPr lang="ru-RU" sz="11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16</xdr:col>
      <xdr:colOff>44077</xdr:colOff>
      <xdr:row>18</xdr:row>
      <xdr:rowOff>133350</xdr:rowOff>
    </xdr:from>
    <xdr:to>
      <xdr:col>22</xdr:col>
      <xdr:colOff>276225</xdr:colOff>
      <xdr:row>39</xdr:row>
      <xdr:rowOff>171450</xdr:rowOff>
    </xdr:to>
    <xdr:pic>
      <xdr:nvPicPr>
        <xdr:cNvPr id="79" name="Рисунок 78">
          <a:extLst>
            <a:ext uri="{FF2B5EF4-FFF2-40B4-BE49-F238E27FC236}">
              <a16:creationId xmlns:a16="http://schemas.microsoft.com/office/drawing/2014/main" id="{837AA823-76B2-46F5-9D15-DDF961797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73877" y="3562350"/>
          <a:ext cx="3889748" cy="406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10627-B0F5-4566-B8CC-E51C30412133}">
  <dimension ref="A3:P135"/>
  <sheetViews>
    <sheetView tabSelected="1" zoomScaleNormal="100" workbookViewId="0">
      <selection activeCell="Q19" sqref="Q19"/>
    </sheetView>
  </sheetViews>
  <sheetFormatPr defaultRowHeight="15" x14ac:dyDescent="0.25"/>
  <cols>
    <col min="4" max="4" width="10.28515625" customWidth="1"/>
  </cols>
  <sheetData>
    <row r="3" spans="1:11" x14ac:dyDescent="0.25">
      <c r="B3" s="4" t="s">
        <v>10</v>
      </c>
      <c r="C3" s="4"/>
      <c r="D3" s="4"/>
      <c r="E3" s="4"/>
      <c r="F3" s="4"/>
      <c r="G3" s="12"/>
    </row>
    <row r="5" spans="1:11" x14ac:dyDescent="0.25">
      <c r="B5" t="s">
        <v>5</v>
      </c>
    </row>
    <row r="6" spans="1:11" x14ac:dyDescent="0.25">
      <c r="B6" s="1" t="s">
        <v>3</v>
      </c>
      <c r="C6" s="1">
        <v>1</v>
      </c>
      <c r="D6" s="1">
        <v>2</v>
      </c>
      <c r="E6" s="1">
        <v>3</v>
      </c>
      <c r="F6" s="1">
        <v>4</v>
      </c>
      <c r="G6" s="1">
        <v>5</v>
      </c>
      <c r="H6" s="1">
        <v>6</v>
      </c>
      <c r="I6" s="1">
        <v>7</v>
      </c>
      <c r="J6" s="1">
        <v>8</v>
      </c>
      <c r="K6" s="1" t="s">
        <v>4</v>
      </c>
    </row>
    <row r="7" spans="1:11" x14ac:dyDescent="0.25">
      <c r="A7" s="1" t="s">
        <v>3</v>
      </c>
      <c r="B7" s="2">
        <v>0</v>
      </c>
      <c r="C7" s="13">
        <v>4</v>
      </c>
      <c r="D7" s="2">
        <v>5</v>
      </c>
      <c r="E7" s="2">
        <v>0</v>
      </c>
      <c r="F7" s="13">
        <v>5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 x14ac:dyDescent="0.25">
      <c r="A8" s="1">
        <v>1</v>
      </c>
      <c r="B8" s="2">
        <v>0</v>
      </c>
      <c r="C8" s="2">
        <v>0</v>
      </c>
      <c r="D8" s="2">
        <v>0</v>
      </c>
      <c r="E8" s="2">
        <v>0</v>
      </c>
      <c r="F8" s="2">
        <v>1</v>
      </c>
      <c r="G8" s="2">
        <v>5</v>
      </c>
      <c r="H8" s="2">
        <v>0</v>
      </c>
      <c r="I8" s="2">
        <v>0</v>
      </c>
      <c r="J8" s="2">
        <v>0</v>
      </c>
      <c r="K8" s="2">
        <v>0</v>
      </c>
    </row>
    <row r="9" spans="1:11" x14ac:dyDescent="0.25">
      <c r="A9" s="1">
        <v>2</v>
      </c>
      <c r="B9" s="2">
        <v>0</v>
      </c>
      <c r="C9" s="2">
        <v>0</v>
      </c>
      <c r="D9" s="2">
        <v>0</v>
      </c>
      <c r="E9" s="2">
        <v>5</v>
      </c>
      <c r="F9" s="2">
        <v>2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 x14ac:dyDescent="0.25">
      <c r="A10" s="1">
        <v>3</v>
      </c>
      <c r="B10" s="2">
        <v>0</v>
      </c>
      <c r="C10" s="2">
        <v>0</v>
      </c>
      <c r="D10" s="2">
        <v>0</v>
      </c>
      <c r="E10" s="2">
        <v>0</v>
      </c>
      <c r="F10" s="2">
        <v>1</v>
      </c>
      <c r="G10" s="2">
        <v>0</v>
      </c>
      <c r="H10" s="2">
        <v>0</v>
      </c>
      <c r="I10" s="2">
        <v>5</v>
      </c>
      <c r="J10" s="2">
        <v>0</v>
      </c>
      <c r="K10" s="2">
        <v>0</v>
      </c>
    </row>
    <row r="11" spans="1:11" x14ac:dyDescent="0.25">
      <c r="A11" s="1">
        <v>4</v>
      </c>
      <c r="B11" s="2">
        <v>0</v>
      </c>
      <c r="C11" s="2">
        <v>1</v>
      </c>
      <c r="D11" s="2">
        <v>0</v>
      </c>
      <c r="E11" s="2">
        <v>1</v>
      </c>
      <c r="F11" s="2">
        <v>0</v>
      </c>
      <c r="G11" s="2">
        <v>1</v>
      </c>
      <c r="H11" s="2">
        <v>1</v>
      </c>
      <c r="I11" s="2">
        <v>1</v>
      </c>
      <c r="J11" s="13">
        <v>1</v>
      </c>
      <c r="K11" s="2">
        <v>0</v>
      </c>
    </row>
    <row r="12" spans="1:11" x14ac:dyDescent="0.25">
      <c r="A12" s="1">
        <v>5</v>
      </c>
      <c r="B12" s="2">
        <v>0</v>
      </c>
      <c r="C12" s="2">
        <v>0</v>
      </c>
      <c r="D12" s="2">
        <v>0</v>
      </c>
      <c r="E12" s="2">
        <v>0</v>
      </c>
      <c r="F12" s="2">
        <v>1</v>
      </c>
      <c r="G12" s="2">
        <v>0</v>
      </c>
      <c r="H12" s="2">
        <v>5</v>
      </c>
      <c r="I12" s="2">
        <v>0</v>
      </c>
      <c r="J12" s="2">
        <v>0</v>
      </c>
      <c r="K12" s="2">
        <v>0</v>
      </c>
    </row>
    <row r="13" spans="1:11" x14ac:dyDescent="0.25">
      <c r="A13" s="1">
        <v>6</v>
      </c>
      <c r="B13" s="2">
        <v>0</v>
      </c>
      <c r="C13" s="2">
        <v>0</v>
      </c>
      <c r="D13" s="2">
        <v>0</v>
      </c>
      <c r="E13" s="2">
        <v>0</v>
      </c>
      <c r="F13" s="2">
        <v>1</v>
      </c>
      <c r="G13" s="2">
        <v>0</v>
      </c>
      <c r="H13" s="2">
        <v>0</v>
      </c>
      <c r="I13" s="2">
        <v>0</v>
      </c>
      <c r="J13" s="2">
        <v>5</v>
      </c>
      <c r="K13" s="2">
        <v>0</v>
      </c>
    </row>
    <row r="14" spans="1:11" x14ac:dyDescent="0.25">
      <c r="A14" s="1">
        <v>7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 s="2">
        <v>0</v>
      </c>
      <c r="H14" s="2">
        <v>0</v>
      </c>
      <c r="I14" s="2">
        <v>0</v>
      </c>
      <c r="J14" s="2">
        <v>5</v>
      </c>
      <c r="K14" s="2">
        <v>0</v>
      </c>
    </row>
    <row r="15" spans="1:11" x14ac:dyDescent="0.25">
      <c r="A15" s="1">
        <v>8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15</v>
      </c>
    </row>
    <row r="16" spans="1:11" x14ac:dyDescent="0.25">
      <c r="A16" s="1" t="s">
        <v>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</row>
    <row r="18" spans="2:16" x14ac:dyDescent="0.25">
      <c r="B18" t="s">
        <v>11</v>
      </c>
    </row>
    <row r="19" spans="2:16" x14ac:dyDescent="0.25">
      <c r="G19" s="6" t="s">
        <v>8</v>
      </c>
      <c r="H19" s="7"/>
    </row>
    <row r="20" spans="2:16" ht="15.75" thickBot="1" x14ac:dyDescent="0.3">
      <c r="B20" s="1" t="s">
        <v>2</v>
      </c>
      <c r="C20" s="1" t="s">
        <v>1</v>
      </c>
      <c r="D20" s="1" t="s">
        <v>9</v>
      </c>
      <c r="G20" s="6" t="s">
        <v>14</v>
      </c>
      <c r="H20" s="6"/>
      <c r="J20" s="6" t="s">
        <v>12</v>
      </c>
      <c r="K20" s="6"/>
      <c r="N20" t="s">
        <v>6</v>
      </c>
    </row>
    <row r="21" spans="2:16" ht="15.75" thickBot="1" x14ac:dyDescent="0.3">
      <c r="B21" s="3">
        <v>0</v>
      </c>
      <c r="C21" s="3">
        <v>1</v>
      </c>
      <c r="D21" s="3" cm="1">
        <f t="array" ref="D21">INDEX($B$7:$K$16,B21+1,C21+1)</f>
        <v>4</v>
      </c>
      <c r="G21" s="9">
        <v>0</v>
      </c>
      <c r="J21" s="1" t="s">
        <v>3</v>
      </c>
      <c r="K21" s="8">
        <v>0</v>
      </c>
      <c r="N21" s="1" cm="1">
        <f t="array" ref="N21">INDEX($K$21:$K$30,B21+1)-INDEX($K$21:$K$30,C21+1)+G21</f>
        <v>0</v>
      </c>
      <c r="O21" s="1" t="s">
        <v>7</v>
      </c>
      <c r="P21" s="1">
        <v>0</v>
      </c>
    </row>
    <row r="22" spans="2:16" x14ac:dyDescent="0.25">
      <c r="B22" s="3">
        <v>0</v>
      </c>
      <c r="C22" s="3">
        <v>2</v>
      </c>
      <c r="D22" s="3" cm="1">
        <f t="array" ref="D22">INDEX($B$7:$K$16,B22+1,C22+1)</f>
        <v>5</v>
      </c>
      <c r="G22" s="10">
        <v>0</v>
      </c>
      <c r="J22" s="1">
        <v>1</v>
      </c>
      <c r="K22" s="9">
        <v>0</v>
      </c>
      <c r="N22" s="1" cm="1">
        <f t="array" ref="N22">INDEX($K$21:$K$30,B22+1)-INDEX($K$21:$K$30,C22+1)+G22</f>
        <v>0</v>
      </c>
      <c r="O22" s="1" t="s">
        <v>7</v>
      </c>
      <c r="P22" s="1">
        <v>0</v>
      </c>
    </row>
    <row r="23" spans="2:16" x14ac:dyDescent="0.25">
      <c r="B23" s="3">
        <v>0</v>
      </c>
      <c r="C23" s="3">
        <v>4</v>
      </c>
      <c r="D23" s="3" cm="1">
        <f t="array" ref="D23">INDEX($B$7:$K$16,B23+1,C23+1)</f>
        <v>5</v>
      </c>
      <c r="G23" s="10">
        <v>0</v>
      </c>
      <c r="J23" s="1">
        <v>2</v>
      </c>
      <c r="K23" s="10">
        <v>0</v>
      </c>
      <c r="N23" s="1" cm="1">
        <f t="array" ref="N23">INDEX($K$21:$K$30,B23+1)-INDEX($K$21:$K$30,C23+1)+G23</f>
        <v>0</v>
      </c>
      <c r="O23" s="1" t="s">
        <v>7</v>
      </c>
      <c r="P23" s="1">
        <v>0</v>
      </c>
    </row>
    <row r="24" spans="2:16" x14ac:dyDescent="0.25">
      <c r="B24" s="3">
        <v>1</v>
      </c>
      <c r="C24" s="3">
        <v>4</v>
      </c>
      <c r="D24" s="3" cm="1">
        <f t="array" ref="D24">INDEX($B$7:$K$16,B24+1,C24+1)</f>
        <v>1</v>
      </c>
      <c r="G24" s="10">
        <v>0</v>
      </c>
      <c r="J24" s="1">
        <v>3</v>
      </c>
      <c r="K24" s="10">
        <v>0</v>
      </c>
      <c r="N24" s="1" cm="1">
        <f t="array" ref="N24">INDEX($K$21:$K$30,B24+1)-INDEX($K$21:$K$30,C24+1)+G24</f>
        <v>0</v>
      </c>
      <c r="O24" s="1" t="s">
        <v>7</v>
      </c>
      <c r="P24" s="1">
        <v>0</v>
      </c>
    </row>
    <row r="25" spans="2:16" x14ac:dyDescent="0.25">
      <c r="B25" s="3">
        <v>1</v>
      </c>
      <c r="C25" s="3">
        <v>5</v>
      </c>
      <c r="D25" s="3" cm="1">
        <f t="array" ref="D25">INDEX($B$7:$K$16,B25+1,C25+1)</f>
        <v>5</v>
      </c>
      <c r="G25" s="10">
        <v>0</v>
      </c>
      <c r="J25" s="1">
        <v>4</v>
      </c>
      <c r="K25" s="10">
        <v>0</v>
      </c>
      <c r="N25" s="1" cm="1">
        <f t="array" ref="N25">INDEX($K$21:$K$30,B25+1)-INDEX($K$21:$K$30,C25+1)+G25</f>
        <v>0</v>
      </c>
      <c r="O25" s="1" t="s">
        <v>7</v>
      </c>
      <c r="P25" s="1">
        <v>0</v>
      </c>
    </row>
    <row r="26" spans="2:16" x14ac:dyDescent="0.25">
      <c r="B26" s="3">
        <v>2</v>
      </c>
      <c r="C26" s="3">
        <v>3</v>
      </c>
      <c r="D26" s="3" cm="1">
        <f t="array" ref="D26">INDEX($B$7:$K$16,B26+1,C26+1)</f>
        <v>5</v>
      </c>
      <c r="G26" s="10">
        <v>0</v>
      </c>
      <c r="J26" s="1">
        <v>5</v>
      </c>
      <c r="K26" s="10">
        <v>0</v>
      </c>
      <c r="N26" s="1" cm="1">
        <f t="array" ref="N26">INDEX($K$21:$K$30,B26+1)-INDEX($K$21:$K$30,C26+1)+G26</f>
        <v>0</v>
      </c>
      <c r="O26" s="1" t="s">
        <v>7</v>
      </c>
      <c r="P26" s="1">
        <v>0</v>
      </c>
    </row>
    <row r="27" spans="2:16" x14ac:dyDescent="0.25">
      <c r="B27" s="3">
        <v>2</v>
      </c>
      <c r="C27" s="3">
        <v>4</v>
      </c>
      <c r="D27" s="3" cm="1">
        <f t="array" ref="D27">INDEX($B$7:$K$16,B27+1,C27+1)</f>
        <v>2</v>
      </c>
      <c r="G27" s="10">
        <v>0</v>
      </c>
      <c r="J27" s="1">
        <v>6</v>
      </c>
      <c r="K27" s="10">
        <v>0</v>
      </c>
      <c r="N27" s="1" cm="1">
        <f t="array" ref="N27">INDEX($K$21:$K$30,B27+1)-INDEX($K$21:$K$30,C27+1)+G27</f>
        <v>0</v>
      </c>
      <c r="O27" s="1" t="s">
        <v>7</v>
      </c>
      <c r="P27" s="1">
        <v>0</v>
      </c>
    </row>
    <row r="28" spans="2:16" x14ac:dyDescent="0.25">
      <c r="B28" s="3">
        <v>3</v>
      </c>
      <c r="C28" s="3">
        <v>4</v>
      </c>
      <c r="D28" s="3" cm="1">
        <f t="array" ref="D28">INDEX($B$7:$K$16,B28+1,C28+1)</f>
        <v>1</v>
      </c>
      <c r="G28" s="10">
        <v>0</v>
      </c>
      <c r="J28" s="1">
        <v>7</v>
      </c>
      <c r="K28" s="10">
        <v>0</v>
      </c>
      <c r="N28" s="1" cm="1">
        <f t="array" ref="N28">INDEX($K$21:$K$30,B28+1)-INDEX($K$21:$K$30,C28+1)+G28</f>
        <v>0</v>
      </c>
      <c r="O28" s="1" t="s">
        <v>7</v>
      </c>
      <c r="P28" s="1">
        <v>0</v>
      </c>
    </row>
    <row r="29" spans="2:16" ht="15.75" thickBot="1" x14ac:dyDescent="0.3">
      <c r="B29" s="3">
        <v>3</v>
      </c>
      <c r="C29" s="3">
        <v>7</v>
      </c>
      <c r="D29" s="3" cm="1">
        <f t="array" ref="D29">INDEX($B$7:$K$16,B29+1,C29+1)</f>
        <v>5</v>
      </c>
      <c r="G29" s="10">
        <v>0</v>
      </c>
      <c r="J29" s="1">
        <v>8</v>
      </c>
      <c r="K29" s="11">
        <v>1</v>
      </c>
      <c r="N29" s="1" cm="1">
        <f t="array" ref="N29">INDEX($K$21:$K$30,B29+1)-INDEX($K$21:$K$30,C29+1)+G29</f>
        <v>0</v>
      </c>
      <c r="O29" s="1" t="s">
        <v>7</v>
      </c>
      <c r="P29" s="1">
        <v>0</v>
      </c>
    </row>
    <row r="30" spans="2:16" x14ac:dyDescent="0.25">
      <c r="B30" s="3">
        <v>4</v>
      </c>
      <c r="C30" s="3">
        <v>1</v>
      </c>
      <c r="D30" s="3" cm="1">
        <f t="array" ref="D30">INDEX($B$7:$K$16,B30+1,C30+1)</f>
        <v>1</v>
      </c>
      <c r="G30" s="10">
        <v>0</v>
      </c>
      <c r="J30" s="1" t="s">
        <v>4</v>
      </c>
      <c r="K30" s="8">
        <v>1</v>
      </c>
      <c r="N30" s="1" cm="1">
        <f t="array" ref="N30">INDEX($K$21:$K$30,B30+1)-INDEX($K$21:$K$30,C30+1)+G30</f>
        <v>0</v>
      </c>
      <c r="O30" s="1" t="s">
        <v>7</v>
      </c>
      <c r="P30" s="1">
        <v>0</v>
      </c>
    </row>
    <row r="31" spans="2:16" x14ac:dyDescent="0.25">
      <c r="B31" s="3">
        <v>4</v>
      </c>
      <c r="C31" s="3">
        <v>3</v>
      </c>
      <c r="D31" s="3" cm="1">
        <f t="array" ref="D31">INDEX($B$7:$K$16,B31+1,C31+1)</f>
        <v>1</v>
      </c>
      <c r="G31" s="10">
        <v>0</v>
      </c>
      <c r="N31" s="1" cm="1">
        <f t="array" ref="N31">INDEX($K$21:$K$30,B31+1)-INDEX($K$21:$K$30,C31+1)+G31</f>
        <v>0</v>
      </c>
      <c r="O31" s="1" t="s">
        <v>7</v>
      </c>
      <c r="P31" s="1">
        <v>0</v>
      </c>
    </row>
    <row r="32" spans="2:16" x14ac:dyDescent="0.25">
      <c r="B32" s="3">
        <v>4</v>
      </c>
      <c r="C32" s="3">
        <v>5</v>
      </c>
      <c r="D32" s="3" cm="1">
        <f t="array" ref="D32">INDEX($B$7:$K$16,B32+1,C32+1)</f>
        <v>1</v>
      </c>
      <c r="G32" s="10">
        <v>0</v>
      </c>
      <c r="N32" s="1" cm="1">
        <f t="array" ref="N32">INDEX($K$21:$K$30,B32+1)-INDEX($K$21:$K$30,C32+1)+G32</f>
        <v>0</v>
      </c>
      <c r="O32" s="1" t="s">
        <v>7</v>
      </c>
      <c r="P32" s="1">
        <v>0</v>
      </c>
    </row>
    <row r="33" spans="2:16" x14ac:dyDescent="0.25">
      <c r="B33" s="3">
        <v>4</v>
      </c>
      <c r="C33" s="3">
        <v>6</v>
      </c>
      <c r="D33" s="3" cm="1">
        <f t="array" ref="D33">INDEX($B$7:$K$16,B33+1,C33+1)</f>
        <v>1</v>
      </c>
      <c r="G33" s="10">
        <v>0</v>
      </c>
      <c r="J33" s="5" t="s">
        <v>0</v>
      </c>
      <c r="K33" s="5"/>
      <c r="L33">
        <f>SUMPRODUCT(G21:G43,D21:D43)</f>
        <v>11</v>
      </c>
      <c r="N33" s="1" cm="1">
        <f t="array" ref="N33">INDEX($K$21:$K$30,B33+1)-INDEX($K$21:$K$30,C33+1)+G33</f>
        <v>0</v>
      </c>
      <c r="O33" s="1" t="s">
        <v>7</v>
      </c>
      <c r="P33" s="1">
        <v>0</v>
      </c>
    </row>
    <row r="34" spans="2:16" x14ac:dyDescent="0.25">
      <c r="B34" s="3">
        <v>4</v>
      </c>
      <c r="C34" s="3">
        <v>7</v>
      </c>
      <c r="D34" s="3" cm="1">
        <f t="array" ref="D34">INDEX($B$7:$K$16,B34+1,C34+1)</f>
        <v>1</v>
      </c>
      <c r="G34" s="10">
        <v>0</v>
      </c>
      <c r="J34" t="s">
        <v>13</v>
      </c>
      <c r="N34" s="1" cm="1">
        <f t="array" ref="N34">INDEX($K$21:$K$30,B34+1)-INDEX($K$21:$K$30,C34+1)+G34</f>
        <v>0</v>
      </c>
      <c r="O34" s="1" t="s">
        <v>7</v>
      </c>
      <c r="P34" s="1">
        <v>0</v>
      </c>
    </row>
    <row r="35" spans="2:16" x14ac:dyDescent="0.25">
      <c r="B35" s="3">
        <v>4</v>
      </c>
      <c r="C35" s="3">
        <v>8</v>
      </c>
      <c r="D35" s="3" cm="1">
        <f t="array" ref="D35">INDEX($B$7:$K$16,B35+1,C35+1)</f>
        <v>1</v>
      </c>
      <c r="G35" s="10">
        <v>1</v>
      </c>
      <c r="N35" s="1" cm="1">
        <f t="array" ref="N35">INDEX($K$21:$K$30,B35+1)-INDEX($K$21:$K$30,C35+1)+G35</f>
        <v>0</v>
      </c>
      <c r="O35" s="1" t="s">
        <v>7</v>
      </c>
      <c r="P35" s="1">
        <v>0</v>
      </c>
    </row>
    <row r="36" spans="2:16" x14ac:dyDescent="0.25">
      <c r="B36" s="3">
        <v>5</v>
      </c>
      <c r="C36" s="3">
        <v>4</v>
      </c>
      <c r="D36" s="3" cm="1">
        <f t="array" ref="D36">INDEX($B$7:$K$16,B36+1,C36+1)</f>
        <v>1</v>
      </c>
      <c r="G36" s="10">
        <v>0</v>
      </c>
      <c r="N36" s="1" cm="1">
        <f t="array" ref="N36">INDEX($K$21:$K$30,B36+1)-INDEX($K$21:$K$30,C36+1)+G36</f>
        <v>0</v>
      </c>
      <c r="O36" s="1" t="s">
        <v>7</v>
      </c>
      <c r="P36" s="1">
        <v>0</v>
      </c>
    </row>
    <row r="37" spans="2:16" x14ac:dyDescent="0.25">
      <c r="B37" s="3">
        <v>5</v>
      </c>
      <c r="C37" s="3">
        <v>6</v>
      </c>
      <c r="D37" s="3" cm="1">
        <f t="array" ref="D37">INDEX($B$7:$K$16,B37+1,C37+1)</f>
        <v>5</v>
      </c>
      <c r="G37" s="10">
        <v>0</v>
      </c>
      <c r="N37" s="1" cm="1">
        <f t="array" ref="N37">INDEX($K$21:$K$30,B37+1)-INDEX($K$21:$K$30,C37+1)+G37</f>
        <v>0</v>
      </c>
      <c r="O37" s="1" t="s">
        <v>7</v>
      </c>
      <c r="P37" s="1">
        <v>0</v>
      </c>
    </row>
    <row r="38" spans="2:16" x14ac:dyDescent="0.25">
      <c r="B38" s="3">
        <v>6</v>
      </c>
      <c r="C38" s="3">
        <v>4</v>
      </c>
      <c r="D38" s="3" cm="1">
        <f t="array" ref="D38">INDEX($B$7:$K$16,B38+1,C38+1)</f>
        <v>1</v>
      </c>
      <c r="G38" s="10">
        <v>0</v>
      </c>
      <c r="N38" s="1" cm="1">
        <f t="array" ref="N38">INDEX($K$21:$K$30,B38+1)-INDEX($K$21:$K$30,C38+1)+G38</f>
        <v>0</v>
      </c>
      <c r="O38" s="1" t="s">
        <v>7</v>
      </c>
      <c r="P38" s="1">
        <v>0</v>
      </c>
    </row>
    <row r="39" spans="2:16" x14ac:dyDescent="0.25">
      <c r="B39" s="3">
        <v>6</v>
      </c>
      <c r="C39" s="3">
        <v>8</v>
      </c>
      <c r="D39" s="3" cm="1">
        <f t="array" ref="D39">INDEX($B$7:$K$16,B39+1,C39+1)</f>
        <v>5</v>
      </c>
      <c r="G39" s="10">
        <v>1</v>
      </c>
      <c r="N39" s="1" cm="1">
        <f t="array" ref="N39">INDEX($K$21:$K$30,B39+1)-INDEX($K$21:$K$30,C39+1)+G39</f>
        <v>0</v>
      </c>
      <c r="O39" s="1" t="s">
        <v>7</v>
      </c>
      <c r="P39" s="1">
        <v>0</v>
      </c>
    </row>
    <row r="40" spans="2:16" x14ac:dyDescent="0.25">
      <c r="B40" s="3">
        <v>7</v>
      </c>
      <c r="C40" s="3">
        <v>4</v>
      </c>
      <c r="D40" s="3" cm="1">
        <f t="array" ref="D40">INDEX($B$7:$K$16,B40+1,C40+1)</f>
        <v>1</v>
      </c>
      <c r="G40" s="10">
        <v>0</v>
      </c>
      <c r="N40" s="1" cm="1">
        <f t="array" ref="N40">INDEX($K$21:$K$30,B40+1)-INDEX($K$21:$K$30,C40+1)+G40</f>
        <v>0</v>
      </c>
      <c r="O40" s="1" t="s">
        <v>7</v>
      </c>
      <c r="P40" s="1">
        <v>0</v>
      </c>
    </row>
    <row r="41" spans="2:16" x14ac:dyDescent="0.25">
      <c r="B41" s="3">
        <v>7</v>
      </c>
      <c r="C41" s="3">
        <v>8</v>
      </c>
      <c r="D41" s="3" cm="1">
        <f t="array" ref="D41">INDEX($B$7:$K$16,B41+1,C41+1)</f>
        <v>5</v>
      </c>
      <c r="G41" s="10">
        <v>1</v>
      </c>
      <c r="N41" s="1" cm="1">
        <f t="array" ref="N41">INDEX($K$21:$K$30,B41+1)-INDEX($K$21:$K$30,C41+1)+G41</f>
        <v>0</v>
      </c>
      <c r="O41" s="1" t="s">
        <v>7</v>
      </c>
      <c r="P41" s="1">
        <v>0</v>
      </c>
    </row>
    <row r="42" spans="2:16" x14ac:dyDescent="0.25">
      <c r="B42" s="3">
        <v>8</v>
      </c>
      <c r="C42" s="3">
        <v>4</v>
      </c>
      <c r="D42" s="3" cm="1">
        <f t="array" ref="D42">INDEX($B$7:$K$16,B42+1,C42+1)</f>
        <v>1</v>
      </c>
      <c r="G42" s="10">
        <v>0</v>
      </c>
      <c r="N42" s="1" cm="1">
        <f t="array" ref="N42">INDEX($K$21:$K$30,B42+1)-INDEX($K$21:$K$30,C42+1)+G42</f>
        <v>1</v>
      </c>
      <c r="O42" s="1" t="s">
        <v>7</v>
      </c>
      <c r="P42" s="1">
        <v>0</v>
      </c>
    </row>
    <row r="43" spans="2:16" ht="15.75" thickBot="1" x14ac:dyDescent="0.3">
      <c r="B43" s="3">
        <v>8</v>
      </c>
      <c r="C43" s="3">
        <v>9</v>
      </c>
      <c r="D43" s="3" cm="1">
        <f t="array" ref="D43">INDEX($B$7:$K$16,B43+1,C43+1)</f>
        <v>15</v>
      </c>
      <c r="G43" s="11">
        <v>0</v>
      </c>
      <c r="N43" s="1" cm="1">
        <f t="array" ref="N43">INDEX($K$21:$K$30,B43+1)-INDEX($K$21:$K$30,C43+1)+G43</f>
        <v>0</v>
      </c>
      <c r="O43" s="1" t="s">
        <v>7</v>
      </c>
      <c r="P43" s="1">
        <v>0</v>
      </c>
    </row>
    <row r="46" spans="2:16" x14ac:dyDescent="0.25">
      <c r="B46" s="14">
        <v>0</v>
      </c>
      <c r="C46" s="14">
        <v>1</v>
      </c>
      <c r="D46" cm="1">
        <f t="array" ref="D46">INDEX($B$7:$K$16,B46+1,C46+1)</f>
        <v>4</v>
      </c>
    </row>
    <row r="47" spans="2:16" x14ac:dyDescent="0.25">
      <c r="B47" s="14">
        <v>0</v>
      </c>
      <c r="C47" s="14">
        <f>1+C46</f>
        <v>2</v>
      </c>
      <c r="D47" cm="1">
        <f t="array" ref="D47">INDEX($B$7:$K$16,B47+1,C47+1)</f>
        <v>5</v>
      </c>
    </row>
    <row r="48" spans="2:16" x14ac:dyDescent="0.25">
      <c r="B48" s="14">
        <v>0</v>
      </c>
      <c r="C48" s="14">
        <f t="shared" ref="C48:C63" si="0">1+C47</f>
        <v>3</v>
      </c>
      <c r="D48" cm="1">
        <f t="array" ref="D48">INDEX($B$7:$K$16,B48+1,C48+1)</f>
        <v>0</v>
      </c>
    </row>
    <row r="49" spans="2:4" x14ac:dyDescent="0.25">
      <c r="B49" s="14">
        <v>0</v>
      </c>
      <c r="C49" s="14">
        <f t="shared" si="0"/>
        <v>4</v>
      </c>
      <c r="D49" cm="1">
        <f t="array" ref="D49">INDEX($B$7:$K$16,B49+1,C49+1)</f>
        <v>5</v>
      </c>
    </row>
    <row r="50" spans="2:4" x14ac:dyDescent="0.25">
      <c r="B50" s="14">
        <v>0</v>
      </c>
      <c r="C50" s="14">
        <f t="shared" si="0"/>
        <v>5</v>
      </c>
      <c r="D50" cm="1">
        <f t="array" ref="D50">INDEX($B$7:$K$16,B50+1,C50+1)</f>
        <v>0</v>
      </c>
    </row>
    <row r="51" spans="2:4" x14ac:dyDescent="0.25">
      <c r="B51" s="14">
        <v>0</v>
      </c>
      <c r="C51" s="14">
        <f t="shared" si="0"/>
        <v>6</v>
      </c>
      <c r="D51" cm="1">
        <f t="array" ref="D51">INDEX($B$7:$K$16,B51+1,C51+1)</f>
        <v>0</v>
      </c>
    </row>
    <row r="52" spans="2:4" x14ac:dyDescent="0.25">
      <c r="B52" s="14">
        <v>0</v>
      </c>
      <c r="C52" s="14">
        <f t="shared" si="0"/>
        <v>7</v>
      </c>
      <c r="D52" cm="1">
        <f t="array" ref="D52">INDEX($B$7:$K$16,B52+1,C52+1)</f>
        <v>0</v>
      </c>
    </row>
    <row r="53" spans="2:4" x14ac:dyDescent="0.25">
      <c r="B53" s="14">
        <v>0</v>
      </c>
      <c r="C53" s="14">
        <f t="shared" si="0"/>
        <v>8</v>
      </c>
      <c r="D53" cm="1">
        <f t="array" ref="D53">INDEX($B$7:$K$16,B53+1,C53+1)</f>
        <v>0</v>
      </c>
    </row>
    <row r="54" spans="2:4" x14ac:dyDescent="0.25">
      <c r="B54" s="14">
        <v>0</v>
      </c>
      <c r="C54" s="14">
        <f t="shared" si="0"/>
        <v>9</v>
      </c>
      <c r="D54" cm="1">
        <f t="array" ref="D54">INDEX($B$7:$K$16,B54+1,C54+1)</f>
        <v>0</v>
      </c>
    </row>
    <row r="55" spans="2:4" x14ac:dyDescent="0.25">
      <c r="B55">
        <v>1</v>
      </c>
      <c r="C55" s="14">
        <v>1</v>
      </c>
      <c r="D55" cm="1">
        <f t="array" ref="D55">INDEX($B$7:$K$16,B55+1,C55+1)</f>
        <v>0</v>
      </c>
    </row>
    <row r="56" spans="2:4" x14ac:dyDescent="0.25">
      <c r="B56">
        <v>1</v>
      </c>
      <c r="C56" s="14">
        <f>1+C55</f>
        <v>2</v>
      </c>
      <c r="D56" cm="1">
        <f t="array" ref="D56">INDEX($B$7:$K$16,B56+1,C56+1)</f>
        <v>0</v>
      </c>
    </row>
    <row r="57" spans="2:4" x14ac:dyDescent="0.25">
      <c r="B57">
        <v>1</v>
      </c>
      <c r="C57" s="14">
        <f t="shared" si="0"/>
        <v>3</v>
      </c>
      <c r="D57" cm="1">
        <f t="array" ref="D57">INDEX($B$7:$K$16,B57+1,C57+1)</f>
        <v>0</v>
      </c>
    </row>
    <row r="58" spans="2:4" x14ac:dyDescent="0.25">
      <c r="B58">
        <v>1</v>
      </c>
      <c r="C58" s="14">
        <f t="shared" si="0"/>
        <v>4</v>
      </c>
      <c r="D58" cm="1">
        <f t="array" ref="D58">INDEX($B$7:$K$16,B58+1,C58+1)</f>
        <v>1</v>
      </c>
    </row>
    <row r="59" spans="2:4" x14ac:dyDescent="0.25">
      <c r="B59">
        <v>1</v>
      </c>
      <c r="C59" s="14">
        <f t="shared" si="0"/>
        <v>5</v>
      </c>
      <c r="D59" cm="1">
        <f t="array" ref="D59">INDEX($B$7:$K$16,B59+1,C59+1)</f>
        <v>5</v>
      </c>
    </row>
    <row r="60" spans="2:4" x14ac:dyDescent="0.25">
      <c r="B60">
        <v>1</v>
      </c>
      <c r="C60" s="14">
        <f t="shared" si="0"/>
        <v>6</v>
      </c>
      <c r="D60" cm="1">
        <f t="array" ref="D60">INDEX($B$7:$K$16,B60+1,C60+1)</f>
        <v>0</v>
      </c>
    </row>
    <row r="61" spans="2:4" x14ac:dyDescent="0.25">
      <c r="B61">
        <v>1</v>
      </c>
      <c r="C61" s="14">
        <f t="shared" si="0"/>
        <v>7</v>
      </c>
      <c r="D61" cm="1">
        <f t="array" ref="D61">INDEX($B$7:$K$16,B61+1,C61+1)</f>
        <v>0</v>
      </c>
    </row>
    <row r="62" spans="2:4" x14ac:dyDescent="0.25">
      <c r="B62">
        <v>1</v>
      </c>
      <c r="C62" s="14">
        <f t="shared" si="0"/>
        <v>8</v>
      </c>
      <c r="D62" cm="1">
        <f t="array" ref="D62">INDEX($B$7:$K$16,B62+1,C62+1)</f>
        <v>0</v>
      </c>
    </row>
    <row r="63" spans="2:4" x14ac:dyDescent="0.25">
      <c r="B63">
        <v>1</v>
      </c>
      <c r="C63" s="14">
        <f t="shared" si="0"/>
        <v>9</v>
      </c>
      <c r="D63" cm="1">
        <f t="array" ref="D63">INDEX($B$7:$K$16,B63+1,C63+1)</f>
        <v>0</v>
      </c>
    </row>
    <row r="64" spans="2:4" x14ac:dyDescent="0.25">
      <c r="B64">
        <v>2</v>
      </c>
      <c r="C64" s="14">
        <v>1</v>
      </c>
      <c r="D64" cm="1">
        <f t="array" ref="D64">INDEX($B$7:$K$16,B64+1,C64+1)</f>
        <v>0</v>
      </c>
    </row>
    <row r="65" spans="2:4" x14ac:dyDescent="0.25">
      <c r="B65">
        <v>2</v>
      </c>
      <c r="C65" s="14">
        <f>1+C64</f>
        <v>2</v>
      </c>
      <c r="D65" cm="1">
        <f t="array" ref="D65">INDEX($B$7:$K$16,B65+1,C65+1)</f>
        <v>0</v>
      </c>
    </row>
    <row r="66" spans="2:4" x14ac:dyDescent="0.25">
      <c r="B66">
        <v>2</v>
      </c>
      <c r="C66" s="14">
        <f t="shared" ref="C66:C72" si="1">1+C65</f>
        <v>3</v>
      </c>
      <c r="D66" cm="1">
        <f t="array" ref="D66">INDEX($B$7:$K$16,B66+1,C66+1)</f>
        <v>5</v>
      </c>
    </row>
    <row r="67" spans="2:4" x14ac:dyDescent="0.25">
      <c r="B67">
        <v>2</v>
      </c>
      <c r="C67" s="14">
        <f t="shared" si="1"/>
        <v>4</v>
      </c>
      <c r="D67" cm="1">
        <f t="array" ref="D67">INDEX($B$7:$K$16,B67+1,C67+1)</f>
        <v>2</v>
      </c>
    </row>
    <row r="68" spans="2:4" x14ac:dyDescent="0.25">
      <c r="B68">
        <v>2</v>
      </c>
      <c r="C68" s="14">
        <f t="shared" si="1"/>
        <v>5</v>
      </c>
      <c r="D68" cm="1">
        <f t="array" ref="D68">INDEX($B$7:$K$16,B68+1,C68+1)</f>
        <v>0</v>
      </c>
    </row>
    <row r="69" spans="2:4" x14ac:dyDescent="0.25">
      <c r="B69">
        <v>2</v>
      </c>
      <c r="C69" s="14">
        <f t="shared" si="1"/>
        <v>6</v>
      </c>
      <c r="D69" cm="1">
        <f t="array" ref="D69">INDEX($B$7:$K$16,B69+1,C69+1)</f>
        <v>0</v>
      </c>
    </row>
    <row r="70" spans="2:4" x14ac:dyDescent="0.25">
      <c r="B70">
        <v>2</v>
      </c>
      <c r="C70" s="14">
        <f t="shared" si="1"/>
        <v>7</v>
      </c>
      <c r="D70" cm="1">
        <f t="array" ref="D70">INDEX($B$7:$K$16,B70+1,C70+1)</f>
        <v>0</v>
      </c>
    </row>
    <row r="71" spans="2:4" x14ac:dyDescent="0.25">
      <c r="B71">
        <v>2</v>
      </c>
      <c r="C71" s="14">
        <f t="shared" si="1"/>
        <v>8</v>
      </c>
      <c r="D71" cm="1">
        <f t="array" ref="D71">INDEX($B$7:$K$16,B71+1,C71+1)</f>
        <v>0</v>
      </c>
    </row>
    <row r="72" spans="2:4" x14ac:dyDescent="0.25">
      <c r="B72">
        <v>2</v>
      </c>
      <c r="C72" s="14">
        <f t="shared" si="1"/>
        <v>9</v>
      </c>
      <c r="D72" cm="1">
        <f t="array" ref="D72">INDEX($B$7:$K$16,B72+1,C72+1)</f>
        <v>0</v>
      </c>
    </row>
    <row r="73" spans="2:4" x14ac:dyDescent="0.25">
      <c r="B73">
        <v>3</v>
      </c>
      <c r="C73" s="14">
        <v>1</v>
      </c>
      <c r="D73" cm="1">
        <f t="array" ref="D73">INDEX($B$7:$K$16,B73+1,C73+1)</f>
        <v>0</v>
      </c>
    </row>
    <row r="74" spans="2:4" x14ac:dyDescent="0.25">
      <c r="B74">
        <v>3</v>
      </c>
      <c r="C74" s="14">
        <f>1+C73</f>
        <v>2</v>
      </c>
      <c r="D74" cm="1">
        <f t="array" ref="D74">INDEX($B$7:$K$16,B74+1,C74+1)</f>
        <v>0</v>
      </c>
    </row>
    <row r="75" spans="2:4" x14ac:dyDescent="0.25">
      <c r="B75">
        <v>3</v>
      </c>
      <c r="C75" s="14">
        <f t="shared" ref="C75:C81" si="2">1+C74</f>
        <v>3</v>
      </c>
      <c r="D75" cm="1">
        <f t="array" ref="D75">INDEX($B$7:$K$16,B75+1,C75+1)</f>
        <v>0</v>
      </c>
    </row>
    <row r="76" spans="2:4" x14ac:dyDescent="0.25">
      <c r="B76">
        <v>3</v>
      </c>
      <c r="C76" s="14">
        <f t="shared" si="2"/>
        <v>4</v>
      </c>
      <c r="D76" cm="1">
        <f t="array" ref="D76">INDEX($B$7:$K$16,B76+1,C76+1)</f>
        <v>1</v>
      </c>
    </row>
    <row r="77" spans="2:4" x14ac:dyDescent="0.25">
      <c r="B77">
        <v>3</v>
      </c>
      <c r="C77" s="14">
        <f t="shared" si="2"/>
        <v>5</v>
      </c>
      <c r="D77" cm="1">
        <f t="array" ref="D77">INDEX($B$7:$K$16,B77+1,C77+1)</f>
        <v>0</v>
      </c>
    </row>
    <row r="78" spans="2:4" x14ac:dyDescent="0.25">
      <c r="B78">
        <v>3</v>
      </c>
      <c r="C78" s="14">
        <f t="shared" si="2"/>
        <v>6</v>
      </c>
      <c r="D78" cm="1">
        <f t="array" ref="D78">INDEX($B$7:$K$16,B78+1,C78+1)</f>
        <v>0</v>
      </c>
    </row>
    <row r="79" spans="2:4" x14ac:dyDescent="0.25">
      <c r="B79">
        <v>3</v>
      </c>
      <c r="C79" s="14">
        <f t="shared" si="2"/>
        <v>7</v>
      </c>
      <c r="D79" cm="1">
        <f t="array" ref="D79">INDEX($B$7:$K$16,B79+1,C79+1)</f>
        <v>5</v>
      </c>
    </row>
    <row r="80" spans="2:4" x14ac:dyDescent="0.25">
      <c r="B80">
        <v>3</v>
      </c>
      <c r="C80" s="14">
        <f t="shared" si="2"/>
        <v>8</v>
      </c>
      <c r="D80" cm="1">
        <f t="array" ref="D80">INDEX($B$7:$K$16,B80+1,C80+1)</f>
        <v>0</v>
      </c>
    </row>
    <row r="81" spans="2:4" x14ac:dyDescent="0.25">
      <c r="B81">
        <v>3</v>
      </c>
      <c r="C81" s="14">
        <f t="shared" si="2"/>
        <v>9</v>
      </c>
      <c r="D81" cm="1">
        <f t="array" ref="D81">INDEX($B$7:$K$16,B81+1,C81+1)</f>
        <v>0</v>
      </c>
    </row>
    <row r="82" spans="2:4" x14ac:dyDescent="0.25">
      <c r="B82">
        <v>4</v>
      </c>
      <c r="C82" s="14">
        <v>1</v>
      </c>
      <c r="D82" cm="1">
        <f t="array" ref="D82">INDEX($B$7:$K$16,B82+1,C82+1)</f>
        <v>1</v>
      </c>
    </row>
    <row r="83" spans="2:4" x14ac:dyDescent="0.25">
      <c r="B83">
        <v>4</v>
      </c>
      <c r="C83" s="14">
        <f>1+C82</f>
        <v>2</v>
      </c>
      <c r="D83" cm="1">
        <f t="array" ref="D83">INDEX($B$7:$K$16,B83+1,C83+1)</f>
        <v>0</v>
      </c>
    </row>
    <row r="84" spans="2:4" x14ac:dyDescent="0.25">
      <c r="B84">
        <v>4</v>
      </c>
      <c r="C84" s="14">
        <f t="shared" ref="C84:C90" si="3">1+C83</f>
        <v>3</v>
      </c>
      <c r="D84" cm="1">
        <f t="array" ref="D84">INDEX($B$7:$K$16,B84+1,C84+1)</f>
        <v>1</v>
      </c>
    </row>
    <row r="85" spans="2:4" x14ac:dyDescent="0.25">
      <c r="B85">
        <v>4</v>
      </c>
      <c r="C85" s="14">
        <f t="shared" si="3"/>
        <v>4</v>
      </c>
      <c r="D85" cm="1">
        <f t="array" ref="D85">INDEX($B$7:$K$16,B85+1,C85+1)</f>
        <v>0</v>
      </c>
    </row>
    <row r="86" spans="2:4" x14ac:dyDescent="0.25">
      <c r="B86">
        <v>4</v>
      </c>
      <c r="C86" s="14">
        <f t="shared" si="3"/>
        <v>5</v>
      </c>
      <c r="D86" cm="1">
        <f t="array" ref="D86">INDEX($B$7:$K$16,B86+1,C86+1)</f>
        <v>1</v>
      </c>
    </row>
    <row r="87" spans="2:4" x14ac:dyDescent="0.25">
      <c r="B87">
        <v>4</v>
      </c>
      <c r="C87" s="14">
        <f t="shared" si="3"/>
        <v>6</v>
      </c>
      <c r="D87" cm="1">
        <f t="array" ref="D87">INDEX($B$7:$K$16,B87+1,C87+1)</f>
        <v>1</v>
      </c>
    </row>
    <row r="88" spans="2:4" x14ac:dyDescent="0.25">
      <c r="B88">
        <v>4</v>
      </c>
      <c r="C88" s="14">
        <f t="shared" si="3"/>
        <v>7</v>
      </c>
      <c r="D88" cm="1">
        <f t="array" ref="D88">INDEX($B$7:$K$16,B88+1,C88+1)</f>
        <v>1</v>
      </c>
    </row>
    <row r="89" spans="2:4" x14ac:dyDescent="0.25">
      <c r="B89">
        <v>4</v>
      </c>
      <c r="C89" s="14">
        <f t="shared" si="3"/>
        <v>8</v>
      </c>
      <c r="D89" cm="1">
        <f t="array" ref="D89">INDEX($B$7:$K$16,B89+1,C89+1)</f>
        <v>1</v>
      </c>
    </row>
    <row r="90" spans="2:4" x14ac:dyDescent="0.25">
      <c r="B90">
        <v>4</v>
      </c>
      <c r="C90" s="14">
        <f t="shared" si="3"/>
        <v>9</v>
      </c>
      <c r="D90" cm="1">
        <f t="array" ref="D90">INDEX($B$7:$K$16,B90+1,C90+1)</f>
        <v>0</v>
      </c>
    </row>
    <row r="91" spans="2:4" x14ac:dyDescent="0.25">
      <c r="B91">
        <v>5</v>
      </c>
      <c r="C91" s="14">
        <v>1</v>
      </c>
      <c r="D91" cm="1">
        <f t="array" ref="D91">INDEX($B$7:$K$16,B91+1,C91+1)</f>
        <v>0</v>
      </c>
    </row>
    <row r="92" spans="2:4" x14ac:dyDescent="0.25">
      <c r="B92">
        <v>5</v>
      </c>
      <c r="C92" s="14">
        <f>1+C91</f>
        <v>2</v>
      </c>
      <c r="D92" cm="1">
        <f t="array" ref="D92">INDEX($B$7:$K$16,B92+1,C92+1)</f>
        <v>0</v>
      </c>
    </row>
    <row r="93" spans="2:4" x14ac:dyDescent="0.25">
      <c r="B93">
        <v>5</v>
      </c>
      <c r="C93" s="14">
        <f t="shared" ref="C93:C99" si="4">1+C92</f>
        <v>3</v>
      </c>
      <c r="D93" cm="1">
        <f t="array" ref="D93">INDEX($B$7:$K$16,B93+1,C93+1)</f>
        <v>0</v>
      </c>
    </row>
    <row r="94" spans="2:4" x14ac:dyDescent="0.25">
      <c r="B94">
        <v>5</v>
      </c>
      <c r="C94" s="14">
        <f t="shared" si="4"/>
        <v>4</v>
      </c>
      <c r="D94" cm="1">
        <f t="array" ref="D94">INDEX($B$7:$K$16,B94+1,C94+1)</f>
        <v>1</v>
      </c>
    </row>
    <row r="95" spans="2:4" x14ac:dyDescent="0.25">
      <c r="B95">
        <v>5</v>
      </c>
      <c r="C95" s="14">
        <f t="shared" si="4"/>
        <v>5</v>
      </c>
      <c r="D95" cm="1">
        <f t="array" ref="D95">INDEX($B$7:$K$16,B95+1,C95+1)</f>
        <v>0</v>
      </c>
    </row>
    <row r="96" spans="2:4" x14ac:dyDescent="0.25">
      <c r="B96">
        <v>5</v>
      </c>
      <c r="C96" s="14">
        <f t="shared" si="4"/>
        <v>6</v>
      </c>
      <c r="D96" cm="1">
        <f t="array" ref="D96">INDEX($B$7:$K$16,B96+1,C96+1)</f>
        <v>5</v>
      </c>
    </row>
    <row r="97" spans="2:4" x14ac:dyDescent="0.25">
      <c r="B97">
        <v>5</v>
      </c>
      <c r="C97" s="14">
        <f t="shared" si="4"/>
        <v>7</v>
      </c>
      <c r="D97" cm="1">
        <f t="array" ref="D97">INDEX($B$7:$K$16,B97+1,C97+1)</f>
        <v>0</v>
      </c>
    </row>
    <row r="98" spans="2:4" x14ac:dyDescent="0.25">
      <c r="B98">
        <v>5</v>
      </c>
      <c r="C98" s="14">
        <f t="shared" si="4"/>
        <v>8</v>
      </c>
      <c r="D98" cm="1">
        <f t="array" ref="D98">INDEX($B$7:$K$16,B98+1,C98+1)</f>
        <v>0</v>
      </c>
    </row>
    <row r="99" spans="2:4" x14ac:dyDescent="0.25">
      <c r="B99">
        <v>5</v>
      </c>
      <c r="C99" s="14">
        <f t="shared" si="4"/>
        <v>9</v>
      </c>
      <c r="D99" cm="1">
        <f t="array" ref="D99">INDEX($B$7:$K$16,B99+1,C99+1)</f>
        <v>0</v>
      </c>
    </row>
    <row r="100" spans="2:4" x14ac:dyDescent="0.25">
      <c r="B100">
        <v>6</v>
      </c>
      <c r="C100" s="14">
        <v>1</v>
      </c>
      <c r="D100" cm="1">
        <f t="array" ref="D100">INDEX($B$7:$K$16,B100+1,C100+1)</f>
        <v>0</v>
      </c>
    </row>
    <row r="101" spans="2:4" x14ac:dyDescent="0.25">
      <c r="B101">
        <v>6</v>
      </c>
      <c r="C101" s="14">
        <f>1+C100</f>
        <v>2</v>
      </c>
      <c r="D101" cm="1">
        <f t="array" ref="D101">INDEX($B$7:$K$16,B101+1,C101+1)</f>
        <v>0</v>
      </c>
    </row>
    <row r="102" spans="2:4" x14ac:dyDescent="0.25">
      <c r="B102">
        <v>6</v>
      </c>
      <c r="C102" s="14">
        <f t="shared" ref="C102:C108" si="5">1+C101</f>
        <v>3</v>
      </c>
      <c r="D102" cm="1">
        <f t="array" ref="D102">INDEX($B$7:$K$16,B102+1,C102+1)</f>
        <v>0</v>
      </c>
    </row>
    <row r="103" spans="2:4" x14ac:dyDescent="0.25">
      <c r="B103">
        <v>6</v>
      </c>
      <c r="C103" s="14">
        <f t="shared" si="5"/>
        <v>4</v>
      </c>
      <c r="D103" cm="1">
        <f t="array" ref="D103">INDEX($B$7:$K$16,B103+1,C103+1)</f>
        <v>1</v>
      </c>
    </row>
    <row r="104" spans="2:4" x14ac:dyDescent="0.25">
      <c r="B104">
        <v>6</v>
      </c>
      <c r="C104" s="14">
        <f t="shared" si="5"/>
        <v>5</v>
      </c>
      <c r="D104" cm="1">
        <f t="array" ref="D104">INDEX($B$7:$K$16,B104+1,C104+1)</f>
        <v>0</v>
      </c>
    </row>
    <row r="105" spans="2:4" x14ac:dyDescent="0.25">
      <c r="B105">
        <v>6</v>
      </c>
      <c r="C105" s="14">
        <f t="shared" si="5"/>
        <v>6</v>
      </c>
      <c r="D105" cm="1">
        <f t="array" ref="D105">INDEX($B$7:$K$16,B105+1,C105+1)</f>
        <v>0</v>
      </c>
    </row>
    <row r="106" spans="2:4" x14ac:dyDescent="0.25">
      <c r="B106">
        <v>6</v>
      </c>
      <c r="C106" s="14">
        <f t="shared" si="5"/>
        <v>7</v>
      </c>
      <c r="D106" cm="1">
        <f t="array" ref="D106">INDEX($B$7:$K$16,B106+1,C106+1)</f>
        <v>0</v>
      </c>
    </row>
    <row r="107" spans="2:4" x14ac:dyDescent="0.25">
      <c r="B107">
        <v>6</v>
      </c>
      <c r="C107" s="14">
        <f t="shared" si="5"/>
        <v>8</v>
      </c>
      <c r="D107" cm="1">
        <f t="array" ref="D107">INDEX($B$7:$K$16,B107+1,C107+1)</f>
        <v>5</v>
      </c>
    </row>
    <row r="108" spans="2:4" x14ac:dyDescent="0.25">
      <c r="B108">
        <v>6</v>
      </c>
      <c r="C108" s="14">
        <f t="shared" si="5"/>
        <v>9</v>
      </c>
      <c r="D108" cm="1">
        <f t="array" ref="D108">INDEX($B$7:$K$16,B108+1,C108+1)</f>
        <v>0</v>
      </c>
    </row>
    <row r="109" spans="2:4" x14ac:dyDescent="0.25">
      <c r="B109">
        <v>7</v>
      </c>
      <c r="C109" s="14">
        <v>1</v>
      </c>
      <c r="D109" cm="1">
        <f t="array" ref="D109">INDEX($B$7:$K$16,B109+1,C109+1)</f>
        <v>0</v>
      </c>
    </row>
    <row r="110" spans="2:4" x14ac:dyDescent="0.25">
      <c r="B110">
        <v>7</v>
      </c>
      <c r="C110" s="14">
        <f>1+C109</f>
        <v>2</v>
      </c>
      <c r="D110" cm="1">
        <f t="array" ref="D110">INDEX($B$7:$K$16,B110+1,C110+1)</f>
        <v>0</v>
      </c>
    </row>
    <row r="111" spans="2:4" x14ac:dyDescent="0.25">
      <c r="B111">
        <v>7</v>
      </c>
      <c r="C111" s="14">
        <f t="shared" ref="C111:C117" si="6">1+C110</f>
        <v>3</v>
      </c>
      <c r="D111" cm="1">
        <f t="array" ref="D111">INDEX($B$7:$K$16,B111+1,C111+1)</f>
        <v>0</v>
      </c>
    </row>
    <row r="112" spans="2:4" x14ac:dyDescent="0.25">
      <c r="B112">
        <v>7</v>
      </c>
      <c r="C112" s="14">
        <f t="shared" si="6"/>
        <v>4</v>
      </c>
      <c r="D112" cm="1">
        <f t="array" ref="D112">INDEX($B$7:$K$16,B112+1,C112+1)</f>
        <v>1</v>
      </c>
    </row>
    <row r="113" spans="2:4" x14ac:dyDescent="0.25">
      <c r="B113">
        <v>7</v>
      </c>
      <c r="C113" s="14">
        <f t="shared" si="6"/>
        <v>5</v>
      </c>
      <c r="D113" cm="1">
        <f t="array" ref="D113">INDEX($B$7:$K$16,B113+1,C113+1)</f>
        <v>0</v>
      </c>
    </row>
    <row r="114" spans="2:4" x14ac:dyDescent="0.25">
      <c r="B114">
        <v>7</v>
      </c>
      <c r="C114" s="14">
        <f t="shared" si="6"/>
        <v>6</v>
      </c>
      <c r="D114" cm="1">
        <f t="array" ref="D114">INDEX($B$7:$K$16,B114+1,C114+1)</f>
        <v>0</v>
      </c>
    </row>
    <row r="115" spans="2:4" x14ac:dyDescent="0.25">
      <c r="B115">
        <v>7</v>
      </c>
      <c r="C115" s="14">
        <f t="shared" si="6"/>
        <v>7</v>
      </c>
      <c r="D115" cm="1">
        <f t="array" ref="D115">INDEX($B$7:$K$16,B115+1,C115+1)</f>
        <v>0</v>
      </c>
    </row>
    <row r="116" spans="2:4" x14ac:dyDescent="0.25">
      <c r="B116">
        <v>7</v>
      </c>
      <c r="C116" s="14">
        <f t="shared" si="6"/>
        <v>8</v>
      </c>
      <c r="D116" cm="1">
        <f t="array" ref="D116">INDEX($B$7:$K$16,B116+1,C116+1)</f>
        <v>5</v>
      </c>
    </row>
    <row r="117" spans="2:4" x14ac:dyDescent="0.25">
      <c r="B117">
        <v>7</v>
      </c>
      <c r="C117" s="14">
        <f t="shared" si="6"/>
        <v>9</v>
      </c>
      <c r="D117" cm="1">
        <f t="array" ref="D117">INDEX($B$7:$K$16,B117+1,C117+1)</f>
        <v>0</v>
      </c>
    </row>
    <row r="118" spans="2:4" x14ac:dyDescent="0.25">
      <c r="B118">
        <v>8</v>
      </c>
      <c r="C118" s="14">
        <v>1</v>
      </c>
      <c r="D118" cm="1">
        <f t="array" ref="D118">INDEX($B$7:$K$16,B118+1,C118+1)</f>
        <v>0</v>
      </c>
    </row>
    <row r="119" spans="2:4" x14ac:dyDescent="0.25">
      <c r="B119">
        <v>8</v>
      </c>
      <c r="C119" s="14">
        <f>1+C118</f>
        <v>2</v>
      </c>
      <c r="D119" cm="1">
        <f t="array" ref="D119">INDEX($B$7:$K$16,B119+1,C119+1)</f>
        <v>0</v>
      </c>
    </row>
    <row r="120" spans="2:4" x14ac:dyDescent="0.25">
      <c r="B120">
        <v>8</v>
      </c>
      <c r="C120" s="14">
        <f t="shared" ref="C120:C126" si="7">1+C119</f>
        <v>3</v>
      </c>
      <c r="D120" cm="1">
        <f t="array" ref="D120">INDEX($B$7:$K$16,B120+1,C120+1)</f>
        <v>0</v>
      </c>
    </row>
    <row r="121" spans="2:4" x14ac:dyDescent="0.25">
      <c r="B121">
        <v>8</v>
      </c>
      <c r="C121" s="14">
        <f t="shared" si="7"/>
        <v>4</v>
      </c>
      <c r="D121" cm="1">
        <f t="array" ref="D121">INDEX($B$7:$K$16,B121+1,C121+1)</f>
        <v>1</v>
      </c>
    </row>
    <row r="122" spans="2:4" x14ac:dyDescent="0.25">
      <c r="B122">
        <v>8</v>
      </c>
      <c r="C122" s="14">
        <f t="shared" si="7"/>
        <v>5</v>
      </c>
      <c r="D122" cm="1">
        <f t="array" ref="D122">INDEX($B$7:$K$16,B122+1,C122+1)</f>
        <v>0</v>
      </c>
    </row>
    <row r="123" spans="2:4" x14ac:dyDescent="0.25">
      <c r="B123">
        <v>8</v>
      </c>
      <c r="C123" s="14">
        <f t="shared" si="7"/>
        <v>6</v>
      </c>
      <c r="D123" cm="1">
        <f t="array" ref="D123">INDEX($B$7:$K$16,B123+1,C123+1)</f>
        <v>0</v>
      </c>
    </row>
    <row r="124" spans="2:4" x14ac:dyDescent="0.25">
      <c r="B124">
        <v>8</v>
      </c>
      <c r="C124" s="14">
        <f t="shared" si="7"/>
        <v>7</v>
      </c>
      <c r="D124" cm="1">
        <f t="array" ref="D124">INDEX($B$7:$K$16,B124+1,C124+1)</f>
        <v>0</v>
      </c>
    </row>
    <row r="125" spans="2:4" x14ac:dyDescent="0.25">
      <c r="B125">
        <v>8</v>
      </c>
      <c r="C125" s="14">
        <f t="shared" si="7"/>
        <v>8</v>
      </c>
      <c r="D125" cm="1">
        <f t="array" ref="D125">INDEX($B$7:$K$16,B125+1,C125+1)</f>
        <v>0</v>
      </c>
    </row>
    <row r="126" spans="2:4" x14ac:dyDescent="0.25">
      <c r="B126">
        <v>8</v>
      </c>
      <c r="C126" s="14">
        <f t="shared" si="7"/>
        <v>9</v>
      </c>
      <c r="D126" cm="1">
        <f t="array" ref="D126">INDEX($B$7:$K$16,B126+1,C126+1)</f>
        <v>15</v>
      </c>
    </row>
    <row r="127" spans="2:4" x14ac:dyDescent="0.25">
      <c r="B127">
        <v>9</v>
      </c>
      <c r="C127" s="14">
        <v>1</v>
      </c>
      <c r="D127" cm="1">
        <f t="array" ref="D127">INDEX($B$7:$K$16,B127+1,C127+1)</f>
        <v>0</v>
      </c>
    </row>
    <row r="128" spans="2:4" x14ac:dyDescent="0.25">
      <c r="B128">
        <v>9</v>
      </c>
      <c r="C128" s="14">
        <f>1+C127</f>
        <v>2</v>
      </c>
      <c r="D128" cm="1">
        <f t="array" ref="D128">INDEX($B$7:$K$16,B128+1,C128+1)</f>
        <v>0</v>
      </c>
    </row>
    <row r="129" spans="2:4" x14ac:dyDescent="0.25">
      <c r="B129">
        <v>9</v>
      </c>
      <c r="C129" s="14">
        <f t="shared" ref="C129:C135" si="8">1+C128</f>
        <v>3</v>
      </c>
      <c r="D129" cm="1">
        <f t="array" ref="D129">INDEX($B$7:$K$16,B129+1,C129+1)</f>
        <v>0</v>
      </c>
    </row>
    <row r="130" spans="2:4" x14ac:dyDescent="0.25">
      <c r="B130">
        <v>9</v>
      </c>
      <c r="C130" s="14">
        <f t="shared" si="8"/>
        <v>4</v>
      </c>
      <c r="D130" cm="1">
        <f t="array" ref="D130">INDEX($B$7:$K$16,B130+1,C130+1)</f>
        <v>0</v>
      </c>
    </row>
    <row r="131" spans="2:4" x14ac:dyDescent="0.25">
      <c r="B131">
        <v>9</v>
      </c>
      <c r="C131" s="14">
        <f t="shared" si="8"/>
        <v>5</v>
      </c>
      <c r="D131" cm="1">
        <f t="array" ref="D131">INDEX($B$7:$K$16,B131+1,C131+1)</f>
        <v>0</v>
      </c>
    </row>
    <row r="132" spans="2:4" x14ac:dyDescent="0.25">
      <c r="B132">
        <v>9</v>
      </c>
      <c r="C132" s="14">
        <f t="shared" si="8"/>
        <v>6</v>
      </c>
      <c r="D132" cm="1">
        <f t="array" ref="D132">INDEX($B$7:$K$16,B132+1,C132+1)</f>
        <v>0</v>
      </c>
    </row>
    <row r="133" spans="2:4" x14ac:dyDescent="0.25">
      <c r="B133">
        <v>9</v>
      </c>
      <c r="C133" s="14">
        <f t="shared" si="8"/>
        <v>7</v>
      </c>
      <c r="D133" cm="1">
        <f t="array" ref="D133">INDEX($B$7:$K$16,B133+1,C133+1)</f>
        <v>0</v>
      </c>
    </row>
    <row r="134" spans="2:4" x14ac:dyDescent="0.25">
      <c r="B134">
        <v>9</v>
      </c>
      <c r="C134" s="14">
        <f t="shared" si="8"/>
        <v>8</v>
      </c>
      <c r="D134" cm="1">
        <f t="array" ref="D134">INDEX($B$7:$K$16,B134+1,C134+1)</f>
        <v>0</v>
      </c>
    </row>
    <row r="135" spans="2:4" x14ac:dyDescent="0.25">
      <c r="B135">
        <v>9</v>
      </c>
      <c r="C135" s="14">
        <f t="shared" si="8"/>
        <v>9</v>
      </c>
      <c r="D135" cm="1">
        <f t="array" ref="D135">INDEX($B$7:$K$16,B135+1,C135+1)</f>
        <v>0</v>
      </c>
    </row>
  </sheetData>
  <conditionalFormatting sqref="B7:K16">
    <cfRule type="cellIs" dxfId="1" priority="2" operator="equal">
      <formula>0</formula>
    </cfRule>
  </conditionalFormatting>
  <conditionalFormatting sqref="G21:G43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Модернизация сети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 Моисеев</dc:creator>
  <cp:lastModifiedBy>OlgaAbaeva</cp:lastModifiedBy>
  <dcterms:created xsi:type="dcterms:W3CDTF">2021-04-18T19:23:09Z</dcterms:created>
  <dcterms:modified xsi:type="dcterms:W3CDTF">2023-03-07T08:37:58Z</dcterms:modified>
</cp:coreProperties>
</file>