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рина\Desktop\"/>
    </mc:Choice>
  </mc:AlternateContent>
  <bookViews>
    <workbookView xWindow="0" yWindow="0" windowWidth="21570" windowHeight="7485"/>
  </bookViews>
  <sheets>
    <sheet name="№1" sheetId="1" r:id="rId1"/>
    <sheet name="№2" sheetId="2" r:id="rId2"/>
    <sheet name="№3" sheetId="3" r:id="rId3"/>
  </sheets>
  <definedNames>
    <definedName name="solver_adj" localSheetId="0" hidden="1">№1!$J$6:$J$8</definedName>
    <definedName name="solver_adj" localSheetId="1" hidden="1">№2!$L$6:$P$8</definedName>
    <definedName name="solver_adj" localSheetId="2" hidden="1">№3!$K$3:$O$11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№1!$C$10:$E$10</definedName>
    <definedName name="solver_lhs1" localSheetId="1" hidden="1">№2!$B$16:$B$18</definedName>
    <definedName name="solver_lhs1" localSheetId="2" hidden="1">№3!$B$17:$F$17</definedName>
    <definedName name="solver_lhs2" localSheetId="0" hidden="1">№1!$J$6:$J$8</definedName>
    <definedName name="solver_lhs2" localSheetId="1" hidden="1">№2!$F$16:$J$16</definedName>
    <definedName name="solver_lhs2" localSheetId="2" hidden="1">№3!$H$17:$H$25</definedName>
    <definedName name="solver_lhs3" localSheetId="2" hidden="1">№3!$K$3:$O$11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№1!$C$14</definedName>
    <definedName name="solver_opt" localSheetId="1" hidden="1">№2!$B$13</definedName>
    <definedName name="solver_opt" localSheetId="2" hidden="1">№3!$L$18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2</definedName>
    <definedName name="solver_rel1" localSheetId="2" hidden="1">2</definedName>
    <definedName name="solver_rel2" localSheetId="0" hidden="1">4</definedName>
    <definedName name="solver_rel2" localSheetId="1" hidden="1">2</definedName>
    <definedName name="solver_rel2" localSheetId="2" hidden="1">2</definedName>
    <definedName name="solver_rel3" localSheetId="2" hidden="1">5</definedName>
    <definedName name="solver_rhs1" localSheetId="0" hidden="1">№1!$C$12:$E$12</definedName>
    <definedName name="solver_rhs1" localSheetId="1" hidden="1">№2!$D$16:$D$18</definedName>
    <definedName name="solver_rhs1" localSheetId="2" hidden="1">№3!$B$19:$F$19</definedName>
    <definedName name="solver_rhs2" localSheetId="0" hidden="1">целое</definedName>
    <definedName name="solver_rhs2" localSheetId="1" hidden="1">№2!$F$18:$J$18</definedName>
    <definedName name="solver_rhs2" localSheetId="2" hidden="1">№3!$J$17:$J$25</definedName>
    <definedName name="solver_rhs3" localSheetId="2" hidden="1">бинарное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3" l="1"/>
  <c r="J25" i="3"/>
  <c r="H25" i="3"/>
  <c r="J24" i="3"/>
  <c r="H24" i="3"/>
  <c r="J23" i="3"/>
  <c r="H23" i="3"/>
  <c r="J22" i="3"/>
  <c r="H22" i="3"/>
  <c r="L21" i="3"/>
  <c r="J21" i="3"/>
  <c r="H21" i="3"/>
  <c r="J20" i="3"/>
  <c r="H20" i="3"/>
  <c r="J19" i="3"/>
  <c r="H19" i="3"/>
  <c r="F19" i="3"/>
  <c r="E19" i="3"/>
  <c r="D19" i="3"/>
  <c r="C19" i="3"/>
  <c r="B19" i="3"/>
  <c r="J18" i="3"/>
  <c r="H18" i="3"/>
  <c r="J17" i="3"/>
  <c r="H17" i="3"/>
  <c r="F17" i="3"/>
  <c r="E17" i="3"/>
  <c r="D17" i="3"/>
  <c r="C17" i="3"/>
  <c r="B17" i="3"/>
  <c r="H14" i="3"/>
  <c r="H13" i="3"/>
  <c r="L12" i="2"/>
  <c r="J18" i="2"/>
  <c r="I18" i="2"/>
  <c r="H18" i="2"/>
  <c r="G18" i="2"/>
  <c r="F18" i="2"/>
  <c r="D18" i="2"/>
  <c r="B18" i="2"/>
  <c r="D17" i="2"/>
  <c r="B17" i="2"/>
  <c r="J16" i="2"/>
  <c r="I16" i="2"/>
  <c r="H16" i="2"/>
  <c r="G16" i="2"/>
  <c r="F16" i="2"/>
  <c r="D16" i="2"/>
  <c r="B16" i="2"/>
  <c r="B13" i="2"/>
  <c r="H10" i="2"/>
  <c r="I9" i="2"/>
  <c r="C14" i="1" l="1"/>
  <c r="E12" i="1"/>
  <c r="C12" i="1"/>
  <c r="D12" i="1"/>
</calcChain>
</file>

<file path=xl/sharedStrings.xml><?xml version="1.0" encoding="utf-8"?>
<sst xmlns="http://schemas.openxmlformats.org/spreadsheetml/2006/main" count="104" uniqueCount="57">
  <si>
    <t>№1</t>
  </si>
  <si>
    <t>Производственная задача</t>
  </si>
  <si>
    <t>цена</t>
  </si>
  <si>
    <t>склад</t>
  </si>
  <si>
    <t>&lt;=</t>
  </si>
  <si>
    <t>ограничения</t>
  </si>
  <si>
    <t>целевая функция</t>
  </si>
  <si>
    <t xml:space="preserve">производство автомобилей </t>
  </si>
  <si>
    <t>гвозди</t>
  </si>
  <si>
    <t>пластик</t>
  </si>
  <si>
    <t>металл</t>
  </si>
  <si>
    <t>Мерседес</t>
  </si>
  <si>
    <t>БМВ</t>
  </si>
  <si>
    <t>Ауди</t>
  </si>
  <si>
    <t xml:space="preserve">кол-во </t>
  </si>
  <si>
    <t>Стоимость перевозки 1 кирпича</t>
  </si>
  <si>
    <t>Ст 1</t>
  </si>
  <si>
    <t>Ст 2</t>
  </si>
  <si>
    <t>Ст 3</t>
  </si>
  <si>
    <t>Ст 4</t>
  </si>
  <si>
    <t>Ст Фикт</t>
  </si>
  <si>
    <t>Производительность завода</t>
  </si>
  <si>
    <t>Завод 1</t>
  </si>
  <si>
    <t>Завод 2</t>
  </si>
  <si>
    <t>Завод 3</t>
  </si>
  <si>
    <t>Потребности стройки</t>
  </si>
  <si>
    <t>Целевая функция - минимальная стоимость перевозки</t>
  </si>
  <si>
    <t>Ограничения</t>
  </si>
  <si>
    <t>=</t>
  </si>
  <si>
    <t>Ст фикт</t>
  </si>
  <si>
    <t>Классическая транспортная задача</t>
  </si>
  <si>
    <t>Результат</t>
  </si>
  <si>
    <t>Количество стульев</t>
  </si>
  <si>
    <t>Задача о назначениях</t>
  </si>
  <si>
    <t>Назначение задач</t>
  </si>
  <si>
    <t>Задачи:</t>
  </si>
  <si>
    <t>Компетенции</t>
  </si>
  <si>
    <t>Фикт</t>
  </si>
  <si>
    <t>Стек задач</t>
  </si>
  <si>
    <t>Типы задач</t>
  </si>
  <si>
    <t>Макс.задач</t>
  </si>
  <si>
    <t>Целефая функция</t>
  </si>
  <si>
    <t>максисмальная суммарная эффективность команды</t>
  </si>
  <si>
    <t>Реальная эффективность команды</t>
  </si>
  <si>
    <t>Оля</t>
  </si>
  <si>
    <t>Валя</t>
  </si>
  <si>
    <t>Ира</t>
  </si>
  <si>
    <t>Кира</t>
  </si>
  <si>
    <t>Помыть посуду</t>
  </si>
  <si>
    <t>Постирать</t>
  </si>
  <si>
    <t>Погладить</t>
  </si>
  <si>
    <t>Приготовить</t>
  </si>
  <si>
    <t>Пропылесосить</t>
  </si>
  <si>
    <t>Купить продукты</t>
  </si>
  <si>
    <t>Убраться</t>
  </si>
  <si>
    <t xml:space="preserve">Присмотреть </t>
  </si>
  <si>
    <t>Подмести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</si>
</sst>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1" fillId="3" borderId="2" xfId="0" applyFont="1" applyFill="1" applyBorder="1"/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16" sqref="H16"/>
    </sheetView>
  </sheetViews>
  <sheetFormatPr defaultRowHeight="15" x14ac:dyDescent="0.25"/>
  <cols>
    <col min="7" max="7" width="1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7" t="s">
        <v>1</v>
      </c>
      <c r="C2" s="7"/>
      <c r="D2" s="7"/>
      <c r="E2" s="2"/>
      <c r="F2" s="2"/>
      <c r="G2" s="2"/>
      <c r="H2" s="2"/>
      <c r="I2" s="2"/>
      <c r="J2" s="2"/>
      <c r="K2" s="1"/>
    </row>
    <row r="3" spans="1:11" x14ac:dyDescent="0.25">
      <c r="A3" s="2"/>
      <c r="B3" s="2" t="s">
        <v>7</v>
      </c>
      <c r="C3" s="2"/>
      <c r="D3" s="2"/>
      <c r="E3" s="2"/>
      <c r="F3" s="2"/>
      <c r="G3" s="2"/>
      <c r="H3" s="2"/>
      <c r="I3" s="2"/>
      <c r="J3" s="2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2"/>
      <c r="B5" s="4"/>
      <c r="C5" s="4" t="s">
        <v>8</v>
      </c>
      <c r="D5" s="4" t="s">
        <v>9</v>
      </c>
      <c r="E5" s="4" t="s">
        <v>10</v>
      </c>
      <c r="F5" s="2"/>
      <c r="G5" s="2" t="s">
        <v>2</v>
      </c>
      <c r="H5" s="2"/>
      <c r="I5" s="2"/>
      <c r="J5" s="2" t="s">
        <v>14</v>
      </c>
      <c r="K5" s="1"/>
    </row>
    <row r="6" spans="1:11" x14ac:dyDescent="0.25">
      <c r="A6" s="2"/>
      <c r="B6" s="4" t="s">
        <v>11</v>
      </c>
      <c r="C6" s="4">
        <v>5</v>
      </c>
      <c r="D6" s="4">
        <v>7</v>
      </c>
      <c r="E6" s="4">
        <v>5</v>
      </c>
      <c r="F6" s="2"/>
      <c r="G6" s="3">
        <v>350</v>
      </c>
      <c r="H6" s="3"/>
      <c r="I6" s="2"/>
      <c r="J6" s="6">
        <v>40</v>
      </c>
      <c r="K6" s="1"/>
    </row>
    <row r="7" spans="1:11" x14ac:dyDescent="0.25">
      <c r="A7" s="2"/>
      <c r="B7" s="4" t="s">
        <v>12</v>
      </c>
      <c r="C7" s="4">
        <v>5</v>
      </c>
      <c r="D7" s="4">
        <v>6</v>
      </c>
      <c r="E7" s="4">
        <v>8</v>
      </c>
      <c r="F7" s="2"/>
      <c r="G7" s="3">
        <v>250</v>
      </c>
      <c r="H7" s="3"/>
      <c r="I7" s="2"/>
      <c r="J7" s="6">
        <v>0</v>
      </c>
      <c r="K7" s="1"/>
    </row>
    <row r="8" spans="1:11" x14ac:dyDescent="0.25">
      <c r="A8" s="2"/>
      <c r="B8" s="4" t="s">
        <v>13</v>
      </c>
      <c r="C8" s="4">
        <v>0</v>
      </c>
      <c r="D8" s="4">
        <v>8</v>
      </c>
      <c r="E8" s="4">
        <v>10</v>
      </c>
      <c r="F8" s="2"/>
      <c r="G8" s="3">
        <v>750</v>
      </c>
      <c r="H8" s="3"/>
      <c r="I8" s="2"/>
      <c r="J8" s="6">
        <v>30</v>
      </c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2"/>
      <c r="B10" s="2" t="s">
        <v>3</v>
      </c>
      <c r="C10" s="2">
        <v>200</v>
      </c>
      <c r="D10" s="2">
        <v>300</v>
      </c>
      <c r="E10" s="2">
        <v>500</v>
      </c>
      <c r="F10" s="2"/>
      <c r="G10" s="2"/>
      <c r="H10" s="2"/>
      <c r="I10" s="2"/>
      <c r="J10" s="2"/>
      <c r="K10" s="1"/>
    </row>
    <row r="11" spans="1:11" x14ac:dyDescent="0.25">
      <c r="A11" s="2"/>
      <c r="B11" s="2"/>
      <c r="C11" s="2" t="s">
        <v>4</v>
      </c>
      <c r="D11" s="2" t="s">
        <v>4</v>
      </c>
      <c r="E11" s="2" t="s">
        <v>4</v>
      </c>
      <c r="F11" s="2"/>
      <c r="G11" s="2"/>
      <c r="H11" s="2"/>
      <c r="I11" s="2"/>
      <c r="J11" s="2"/>
      <c r="K11" s="1"/>
    </row>
    <row r="12" spans="1:11" x14ac:dyDescent="0.25">
      <c r="A12" s="2"/>
      <c r="B12" s="2" t="s">
        <v>5</v>
      </c>
      <c r="C12" s="2">
        <f>SUMPRODUCT(C6:C8,J6:J8)</f>
        <v>200</v>
      </c>
      <c r="D12" s="2">
        <f>SUMPRODUCT(D6:D8,J6:J8)</f>
        <v>520</v>
      </c>
      <c r="E12" s="2">
        <f>SUMPRODUCT(E6:E8,J6:J8)</f>
        <v>500</v>
      </c>
      <c r="F12" s="2"/>
      <c r="G12" s="2"/>
      <c r="H12" s="2"/>
      <c r="I12" s="2"/>
      <c r="J12" s="2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2" t="s">
        <v>6</v>
      </c>
      <c r="B14" s="2"/>
      <c r="C14" s="5">
        <f>SUMPRODUCT(G6:G8,J6:J8)</f>
        <v>36500</v>
      </c>
      <c r="D14" s="2"/>
      <c r="E14" s="2"/>
      <c r="F14" s="2"/>
      <c r="G14" s="2"/>
      <c r="H14" s="2"/>
      <c r="I14" s="2"/>
      <c r="J14" s="2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M26" sqref="M26"/>
    </sheetView>
  </sheetViews>
  <sheetFormatPr defaultRowHeight="15" x14ac:dyDescent="0.25"/>
  <sheetData>
    <row r="1" spans="1:17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9"/>
      <c r="B2" s="13" t="s">
        <v>30</v>
      </c>
      <c r="C2" s="13"/>
      <c r="D2" s="13"/>
      <c r="E2" s="13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 t="s">
        <v>32</v>
      </c>
      <c r="L4" s="9"/>
      <c r="M4" s="9"/>
      <c r="N4" s="9"/>
      <c r="O4" s="9"/>
      <c r="P4" s="9"/>
      <c r="Q4" s="9"/>
    </row>
    <row r="5" spans="1:17" ht="60" x14ac:dyDescent="0.25">
      <c r="A5" s="9"/>
      <c r="B5" s="9" t="s">
        <v>15</v>
      </c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/>
      <c r="I5" s="11" t="s">
        <v>21</v>
      </c>
      <c r="J5" s="9"/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29</v>
      </c>
      <c r="Q5" s="9"/>
    </row>
    <row r="6" spans="1:17" x14ac:dyDescent="0.25">
      <c r="A6" s="9"/>
      <c r="B6" s="9" t="s">
        <v>22</v>
      </c>
      <c r="C6" s="9">
        <v>0.1</v>
      </c>
      <c r="D6" s="9">
        <v>0.1</v>
      </c>
      <c r="E6" s="9">
        <v>0.14000000000000001</v>
      </c>
      <c r="F6" s="9">
        <v>0.2</v>
      </c>
      <c r="G6" s="9">
        <v>10</v>
      </c>
      <c r="H6" s="9"/>
      <c r="I6" s="9">
        <v>700</v>
      </c>
      <c r="J6" s="9"/>
      <c r="K6" s="9" t="s">
        <v>22</v>
      </c>
      <c r="L6" s="9">
        <v>400</v>
      </c>
      <c r="M6" s="9">
        <v>300</v>
      </c>
      <c r="N6" s="9">
        <v>0</v>
      </c>
      <c r="O6" s="9">
        <v>0</v>
      </c>
      <c r="P6" s="9">
        <v>0</v>
      </c>
      <c r="Q6" s="9"/>
    </row>
    <row r="7" spans="1:17" x14ac:dyDescent="0.25">
      <c r="A7" s="9"/>
      <c r="B7" s="9" t="s">
        <v>23</v>
      </c>
      <c r="C7" s="9">
        <v>0.13</v>
      </c>
      <c r="D7" s="9">
        <v>0.12</v>
      </c>
      <c r="E7" s="9">
        <v>0.1</v>
      </c>
      <c r="F7" s="9">
        <v>0.15</v>
      </c>
      <c r="G7" s="9">
        <v>10</v>
      </c>
      <c r="H7" s="9"/>
      <c r="I7" s="9">
        <v>300</v>
      </c>
      <c r="J7" s="9"/>
      <c r="K7" s="9" t="s">
        <v>23</v>
      </c>
      <c r="L7" s="9">
        <v>0</v>
      </c>
      <c r="M7" s="9">
        <v>0</v>
      </c>
      <c r="N7" s="9">
        <v>300</v>
      </c>
      <c r="O7" s="9">
        <v>0</v>
      </c>
      <c r="P7" s="9">
        <v>0</v>
      </c>
      <c r="Q7" s="9"/>
    </row>
    <row r="8" spans="1:17" x14ac:dyDescent="0.25">
      <c r="A8" s="9"/>
      <c r="B8" s="9" t="s">
        <v>24</v>
      </c>
      <c r="C8" s="9">
        <v>0.17</v>
      </c>
      <c r="D8" s="9">
        <v>0.16</v>
      </c>
      <c r="E8" s="9">
        <v>0.14000000000000001</v>
      </c>
      <c r="F8" s="9">
        <v>0.09</v>
      </c>
      <c r="G8" s="9">
        <v>10</v>
      </c>
      <c r="H8" s="9"/>
      <c r="I8" s="9">
        <v>500</v>
      </c>
      <c r="J8" s="9"/>
      <c r="K8" s="9" t="s">
        <v>24</v>
      </c>
      <c r="L8" s="9">
        <v>0</v>
      </c>
      <c r="M8" s="9">
        <v>50</v>
      </c>
      <c r="N8" s="9">
        <v>50</v>
      </c>
      <c r="O8" s="9">
        <v>200</v>
      </c>
      <c r="P8" s="9">
        <v>200</v>
      </c>
      <c r="Q8" s="9"/>
    </row>
    <row r="9" spans="1:17" x14ac:dyDescent="0.25">
      <c r="A9" s="9"/>
      <c r="B9" s="9"/>
      <c r="C9" s="9"/>
      <c r="D9" s="9"/>
      <c r="E9" s="9"/>
      <c r="F9" s="9"/>
      <c r="G9" s="9"/>
      <c r="H9" s="9"/>
      <c r="I9" s="9">
        <f>SUM(I6:I8)</f>
        <v>1500</v>
      </c>
      <c r="J9" s="9"/>
      <c r="K9" s="9"/>
      <c r="L9" s="9"/>
      <c r="M9" s="9"/>
      <c r="N9" s="9"/>
      <c r="O9" s="9"/>
      <c r="P9" s="9"/>
      <c r="Q9" s="9"/>
    </row>
    <row r="10" spans="1:17" x14ac:dyDescent="0.25">
      <c r="A10" s="9"/>
      <c r="B10" s="9" t="s">
        <v>25</v>
      </c>
      <c r="C10" s="9">
        <v>400</v>
      </c>
      <c r="D10" s="9">
        <v>350</v>
      </c>
      <c r="E10" s="9">
        <v>350</v>
      </c>
      <c r="F10" s="9">
        <v>200</v>
      </c>
      <c r="G10" s="12">
        <v>200</v>
      </c>
      <c r="H10" s="9">
        <f>SUM(C10:G10)</f>
        <v>1500</v>
      </c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 t="s">
        <v>31</v>
      </c>
      <c r="M11" s="9"/>
      <c r="N11" s="9"/>
      <c r="O11" s="9"/>
      <c r="P11" s="9"/>
      <c r="Q11" s="9"/>
    </row>
    <row r="12" spans="1:17" x14ac:dyDescent="0.25">
      <c r="A12" s="9"/>
      <c r="B12" s="9" t="s">
        <v>26</v>
      </c>
      <c r="C12" s="9"/>
      <c r="D12" s="9"/>
      <c r="E12" s="9"/>
      <c r="F12" s="9"/>
      <c r="G12" s="9"/>
      <c r="H12" s="9"/>
      <c r="I12" s="9"/>
      <c r="J12" s="9"/>
      <c r="K12" s="9"/>
      <c r="L12" s="13">
        <f>SUMPRODUCT(C6:F8,L6:O8)</f>
        <v>133</v>
      </c>
      <c r="M12" s="9"/>
      <c r="N12" s="9"/>
      <c r="O12" s="9"/>
      <c r="P12" s="9"/>
      <c r="Q12" s="9"/>
    </row>
    <row r="13" spans="1:17" x14ac:dyDescent="0.25">
      <c r="A13" s="9"/>
      <c r="B13" s="13">
        <f>SUMPRODUCT(C6:G8,L6:P8)</f>
        <v>2133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A15" s="9"/>
      <c r="B15" s="9" t="s">
        <v>27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5">
      <c r="A16" s="9"/>
      <c r="B16" s="9">
        <f>SUM(L6:P6)</f>
        <v>700</v>
      </c>
      <c r="C16" s="9" t="s">
        <v>28</v>
      </c>
      <c r="D16" s="9">
        <f>I6</f>
        <v>700</v>
      </c>
      <c r="E16" s="9"/>
      <c r="F16" s="9">
        <f>SUM(L6:L8)</f>
        <v>400</v>
      </c>
      <c r="G16" s="9">
        <f>SUM(M6:M8)</f>
        <v>350</v>
      </c>
      <c r="H16" s="9">
        <f t="shared" ref="H16:J16" si="0">SUM(N6:N8)</f>
        <v>350</v>
      </c>
      <c r="I16" s="9">
        <f>SUM(O6:O8)</f>
        <v>200</v>
      </c>
      <c r="J16" s="9">
        <f t="shared" si="0"/>
        <v>200</v>
      </c>
      <c r="K16" s="9"/>
      <c r="L16" s="9"/>
      <c r="M16" s="9"/>
      <c r="N16" s="9"/>
      <c r="O16" s="9"/>
      <c r="P16" s="9"/>
      <c r="Q16" s="9"/>
    </row>
    <row r="17" spans="1:17" x14ac:dyDescent="0.25">
      <c r="A17" s="9"/>
      <c r="B17" s="9">
        <f>SUM(L7:P7)</f>
        <v>300</v>
      </c>
      <c r="C17" s="9" t="s">
        <v>28</v>
      </c>
      <c r="D17" s="9">
        <f>I7</f>
        <v>300</v>
      </c>
      <c r="E17" s="9"/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28</v>
      </c>
      <c r="K17" s="9"/>
      <c r="L17" s="9"/>
      <c r="M17" s="9"/>
      <c r="N17" s="9"/>
      <c r="O17" s="9"/>
      <c r="P17" s="9"/>
      <c r="Q17" s="9"/>
    </row>
    <row r="18" spans="1:17" x14ac:dyDescent="0.25">
      <c r="A18" s="9"/>
      <c r="B18" s="9">
        <f>SUM(L8:P8)</f>
        <v>500</v>
      </c>
      <c r="C18" s="9" t="s">
        <v>28</v>
      </c>
      <c r="D18" s="9">
        <f t="shared" ref="D18" si="1">I8</f>
        <v>500</v>
      </c>
      <c r="E18" s="9"/>
      <c r="F18" s="9">
        <f>C10</f>
        <v>400</v>
      </c>
      <c r="G18" s="9">
        <f t="shared" ref="G18:J18" si="2">D10</f>
        <v>350</v>
      </c>
      <c r="H18" s="9">
        <f t="shared" si="2"/>
        <v>350</v>
      </c>
      <c r="I18" s="9">
        <f t="shared" si="2"/>
        <v>200</v>
      </c>
      <c r="J18" s="9">
        <f t="shared" si="2"/>
        <v>200</v>
      </c>
      <c r="K18" s="9"/>
      <c r="L18" s="9"/>
      <c r="M18" s="9"/>
      <c r="N18" s="9"/>
      <c r="O18" s="9"/>
      <c r="P18" s="9"/>
      <c r="Q18" s="9"/>
    </row>
    <row r="19" spans="1:1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D27" sqref="D27"/>
    </sheetView>
  </sheetViews>
  <sheetFormatPr defaultRowHeight="15" x14ac:dyDescent="0.25"/>
  <cols>
    <col min="2" max="2" width="19.42578125" customWidth="1"/>
    <col min="10" max="10" width="12.28515625" customWidth="1"/>
  </cols>
  <sheetData>
    <row r="1" spans="1:17" x14ac:dyDescent="0.25">
      <c r="A1" s="24" t="s">
        <v>33</v>
      </c>
      <c r="B1" s="25"/>
      <c r="C1" s="14"/>
      <c r="D1" s="14"/>
      <c r="E1" s="14"/>
      <c r="F1" s="14"/>
      <c r="G1" s="14"/>
      <c r="H1" s="15"/>
      <c r="I1" s="2"/>
      <c r="J1" s="4" t="s">
        <v>34</v>
      </c>
      <c r="K1" s="4"/>
      <c r="L1" s="4"/>
      <c r="M1" s="4"/>
      <c r="N1" s="4"/>
      <c r="O1" s="4"/>
      <c r="P1" s="2"/>
      <c r="Q1" s="2"/>
    </row>
    <row r="2" spans="1:17" x14ac:dyDescent="0.25">
      <c r="A2" s="16" t="s">
        <v>35</v>
      </c>
      <c r="B2" s="17"/>
      <c r="C2" s="17" t="s">
        <v>36</v>
      </c>
      <c r="D2" s="17"/>
      <c r="E2" s="17"/>
      <c r="F2" s="17"/>
      <c r="G2" s="4"/>
      <c r="H2" s="18"/>
      <c r="I2" s="2"/>
      <c r="J2" s="4" t="s">
        <v>35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37</v>
      </c>
      <c r="P2" s="2"/>
      <c r="Q2" s="2"/>
    </row>
    <row r="3" spans="1:17" x14ac:dyDescent="0.25">
      <c r="A3" s="16"/>
      <c r="B3" s="17"/>
      <c r="C3" s="4" t="s">
        <v>44</v>
      </c>
      <c r="D3" s="4" t="s">
        <v>45</v>
      </c>
      <c r="E3" s="4" t="s">
        <v>46</v>
      </c>
      <c r="F3" s="4" t="s">
        <v>47</v>
      </c>
      <c r="G3" s="4" t="s">
        <v>37</v>
      </c>
      <c r="H3" s="18" t="s">
        <v>38</v>
      </c>
      <c r="I3" s="2"/>
      <c r="J3" s="4" t="s">
        <v>48</v>
      </c>
      <c r="K3" s="4">
        <v>1</v>
      </c>
      <c r="L3" s="4">
        <v>1</v>
      </c>
      <c r="M3" s="4">
        <v>0</v>
      </c>
      <c r="N3" s="4">
        <v>0</v>
      </c>
      <c r="O3" s="4">
        <v>0</v>
      </c>
      <c r="P3" s="2"/>
      <c r="Q3" s="2"/>
    </row>
    <row r="4" spans="1:17" x14ac:dyDescent="0.25">
      <c r="A4" s="16" t="s">
        <v>39</v>
      </c>
      <c r="B4" s="4" t="s">
        <v>48</v>
      </c>
      <c r="C4" s="4">
        <v>0.8</v>
      </c>
      <c r="D4" s="4">
        <v>1.8</v>
      </c>
      <c r="E4" s="4"/>
      <c r="F4" s="4">
        <v>0.7</v>
      </c>
      <c r="G4" s="4">
        <v>-1</v>
      </c>
      <c r="H4" s="18">
        <v>2</v>
      </c>
      <c r="I4" s="2"/>
      <c r="J4" s="4" t="s">
        <v>49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"/>
      <c r="Q4" s="2"/>
    </row>
    <row r="5" spans="1:17" x14ac:dyDescent="0.25">
      <c r="A5" s="16"/>
      <c r="B5" s="4" t="s">
        <v>49</v>
      </c>
      <c r="C5" s="4">
        <v>0.8</v>
      </c>
      <c r="D5" s="4">
        <v>1.4</v>
      </c>
      <c r="E5" s="4"/>
      <c r="F5" s="4">
        <v>0.7</v>
      </c>
      <c r="G5" s="4">
        <v>-1</v>
      </c>
      <c r="H5" s="18"/>
      <c r="I5" s="2"/>
      <c r="J5" s="4" t="s">
        <v>50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2"/>
      <c r="Q5" s="2"/>
    </row>
    <row r="6" spans="1:17" x14ac:dyDescent="0.25">
      <c r="A6" s="16"/>
      <c r="B6" s="4" t="s">
        <v>50</v>
      </c>
      <c r="C6" s="4">
        <v>1.1000000000000001</v>
      </c>
      <c r="D6" s="4">
        <v>1.1000000000000001</v>
      </c>
      <c r="E6" s="4"/>
      <c r="F6" s="4">
        <v>0.3</v>
      </c>
      <c r="G6" s="4">
        <v>-1</v>
      </c>
      <c r="H6" s="18">
        <v>1</v>
      </c>
      <c r="I6" s="2"/>
      <c r="J6" s="4" t="s">
        <v>51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2"/>
      <c r="Q6" s="2"/>
    </row>
    <row r="7" spans="1:17" x14ac:dyDescent="0.25">
      <c r="A7" s="16"/>
      <c r="B7" s="4" t="s">
        <v>51</v>
      </c>
      <c r="C7" s="4">
        <v>0.3</v>
      </c>
      <c r="D7" s="4">
        <v>1.5</v>
      </c>
      <c r="E7" s="4">
        <v>1.7</v>
      </c>
      <c r="F7" s="8">
        <v>1.3</v>
      </c>
      <c r="G7" s="4">
        <v>-1</v>
      </c>
      <c r="H7" s="18">
        <v>2</v>
      </c>
      <c r="I7" s="2"/>
      <c r="J7" s="4" t="s">
        <v>52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2"/>
      <c r="Q7" s="2"/>
    </row>
    <row r="8" spans="1:17" x14ac:dyDescent="0.25">
      <c r="A8" s="16"/>
      <c r="B8" s="4" t="s">
        <v>52</v>
      </c>
      <c r="C8" s="4">
        <v>0.5</v>
      </c>
      <c r="D8" s="4">
        <v>1.7</v>
      </c>
      <c r="E8" s="4">
        <v>0.3</v>
      </c>
      <c r="F8" s="8">
        <v>0.9</v>
      </c>
      <c r="G8" s="4">
        <v>-1</v>
      </c>
      <c r="H8" s="18">
        <v>1</v>
      </c>
      <c r="I8" s="2"/>
      <c r="J8" s="4" t="s">
        <v>53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2"/>
      <c r="Q8" s="2"/>
    </row>
    <row r="9" spans="1:17" x14ac:dyDescent="0.25">
      <c r="A9" s="16"/>
      <c r="B9" s="4" t="s">
        <v>53</v>
      </c>
      <c r="C9" s="4">
        <v>0.6</v>
      </c>
      <c r="D9" s="4">
        <v>1.3</v>
      </c>
      <c r="E9" s="4">
        <v>0.1</v>
      </c>
      <c r="F9" s="8">
        <v>0.7</v>
      </c>
      <c r="G9" s="4">
        <v>-1</v>
      </c>
      <c r="H9" s="18"/>
      <c r="I9" s="2"/>
      <c r="J9" s="4" t="s">
        <v>54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2"/>
      <c r="Q9" s="2"/>
    </row>
    <row r="10" spans="1:17" x14ac:dyDescent="0.25">
      <c r="A10" s="16"/>
      <c r="B10" s="4" t="s">
        <v>54</v>
      </c>
      <c r="C10" s="4">
        <v>0.4</v>
      </c>
      <c r="D10" s="4">
        <v>1.3</v>
      </c>
      <c r="E10" s="4"/>
      <c r="F10" s="8">
        <v>0.5</v>
      </c>
      <c r="G10" s="4">
        <v>-1</v>
      </c>
      <c r="H10" s="18"/>
      <c r="I10" s="2"/>
      <c r="J10" s="4" t="s">
        <v>55</v>
      </c>
      <c r="K10" s="4">
        <v>0</v>
      </c>
      <c r="L10" s="4">
        <v>1</v>
      </c>
      <c r="M10" s="4">
        <v>0</v>
      </c>
      <c r="N10" s="4">
        <v>0</v>
      </c>
      <c r="O10" s="4">
        <v>1</v>
      </c>
      <c r="P10" s="2"/>
      <c r="Q10" s="2"/>
    </row>
    <row r="11" spans="1:17" x14ac:dyDescent="0.25">
      <c r="A11" s="16"/>
      <c r="B11" s="4" t="s">
        <v>55</v>
      </c>
      <c r="C11" s="4">
        <v>0.1</v>
      </c>
      <c r="D11" s="4">
        <v>1.5</v>
      </c>
      <c r="E11" s="4"/>
      <c r="F11" s="8">
        <v>0.3</v>
      </c>
      <c r="G11" s="4">
        <v>-1</v>
      </c>
      <c r="H11" s="18">
        <v>2</v>
      </c>
      <c r="I11" s="2"/>
      <c r="J11" s="4" t="s">
        <v>56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2"/>
      <c r="Q11" s="2"/>
    </row>
    <row r="12" spans="1:17" x14ac:dyDescent="0.25">
      <c r="A12" s="16"/>
      <c r="B12" s="4" t="s">
        <v>56</v>
      </c>
      <c r="C12" s="4"/>
      <c r="D12" s="4">
        <v>1.2</v>
      </c>
      <c r="E12" s="4"/>
      <c r="F12" s="4"/>
      <c r="G12" s="4">
        <v>-1</v>
      </c>
      <c r="H12" s="18">
        <v>1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9"/>
      <c r="B13" s="4"/>
      <c r="C13" s="4"/>
      <c r="D13" s="4"/>
      <c r="E13" s="4"/>
      <c r="F13" s="4"/>
      <c r="G13" s="4"/>
      <c r="H13" s="18">
        <f>SUM(H4:H12)</f>
        <v>9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15.75" thickBot="1" x14ac:dyDescent="0.3">
      <c r="A14" s="20"/>
      <c r="B14" s="21" t="s">
        <v>40</v>
      </c>
      <c r="C14" s="21">
        <v>2</v>
      </c>
      <c r="D14" s="21">
        <v>3</v>
      </c>
      <c r="E14" s="21">
        <v>1</v>
      </c>
      <c r="F14" s="21">
        <v>2</v>
      </c>
      <c r="G14" s="21">
        <v>1</v>
      </c>
      <c r="H14" s="22">
        <f>SUM(C14:G14)</f>
        <v>9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4" t="s">
        <v>27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2" t="s">
        <v>41</v>
      </c>
      <c r="M16" s="2"/>
      <c r="N16" s="2"/>
      <c r="O16" s="2"/>
      <c r="P16" s="2"/>
      <c r="Q16" s="2"/>
    </row>
    <row r="17" spans="1:17" x14ac:dyDescent="0.25">
      <c r="A17" s="4"/>
      <c r="B17" s="4">
        <f>SUM(K3:K11)</f>
        <v>2</v>
      </c>
      <c r="C17" s="4">
        <f>SUM(L3:L11)</f>
        <v>3</v>
      </c>
      <c r="D17" s="4">
        <f>SUM(M3:M11)</f>
        <v>1</v>
      </c>
      <c r="E17" s="4">
        <f>SUM(N3:N11)</f>
        <v>2</v>
      </c>
      <c r="F17" s="4">
        <f>SUM(O3:O11)</f>
        <v>1</v>
      </c>
      <c r="G17" s="4"/>
      <c r="H17" s="4">
        <f t="shared" ref="H17:H25" si="0">SUM(K3:O3)</f>
        <v>2</v>
      </c>
      <c r="I17" s="4" t="s">
        <v>28</v>
      </c>
      <c r="J17" s="4">
        <f>H4</f>
        <v>2</v>
      </c>
      <c r="K17" s="2"/>
      <c r="L17" s="2" t="s">
        <v>42</v>
      </c>
      <c r="M17" s="2"/>
      <c r="N17" s="2"/>
      <c r="O17" s="2"/>
      <c r="P17" s="2"/>
      <c r="Q17" s="2"/>
    </row>
    <row r="18" spans="1:17" x14ac:dyDescent="0.25">
      <c r="A18" s="4"/>
      <c r="B18" s="4" t="s">
        <v>28</v>
      </c>
      <c r="C18" s="4" t="s">
        <v>28</v>
      </c>
      <c r="D18" s="4" t="s">
        <v>28</v>
      </c>
      <c r="E18" s="4" t="s">
        <v>28</v>
      </c>
      <c r="F18" s="4" t="s">
        <v>28</v>
      </c>
      <c r="G18" s="4"/>
      <c r="H18" s="4">
        <f t="shared" si="0"/>
        <v>0</v>
      </c>
      <c r="I18" s="4" t="s">
        <v>28</v>
      </c>
      <c r="J18" s="4">
        <f t="shared" ref="J18:J25" si="1">H5</f>
        <v>0</v>
      </c>
      <c r="K18" s="2"/>
      <c r="L18" s="23">
        <f>SUMPRODUCT(C4:G12,K3:O11)</f>
        <v>9.3000000000000007</v>
      </c>
      <c r="M18" s="2"/>
      <c r="N18" s="2"/>
      <c r="O18" s="2"/>
      <c r="P18" s="2"/>
      <c r="Q18" s="2"/>
    </row>
    <row r="19" spans="1:17" x14ac:dyDescent="0.25">
      <c r="A19" s="4"/>
      <c r="B19" s="4">
        <f>C14</f>
        <v>2</v>
      </c>
      <c r="C19" s="4">
        <f>D14</f>
        <v>3</v>
      </c>
      <c r="D19" s="4">
        <f>E14</f>
        <v>1</v>
      </c>
      <c r="E19" s="4">
        <f>F14</f>
        <v>2</v>
      </c>
      <c r="F19" s="4">
        <f>G14</f>
        <v>1</v>
      </c>
      <c r="G19" s="4"/>
      <c r="H19" s="4">
        <f t="shared" si="0"/>
        <v>1</v>
      </c>
      <c r="I19" s="4" t="s">
        <v>28</v>
      </c>
      <c r="J19" s="4">
        <f t="shared" si="1"/>
        <v>1</v>
      </c>
      <c r="K19" s="2"/>
      <c r="L19" s="2"/>
      <c r="M19" s="2"/>
      <c r="N19" s="2"/>
      <c r="O19" s="2"/>
      <c r="P19" s="2"/>
      <c r="Q19" s="2"/>
    </row>
    <row r="20" spans="1:17" x14ac:dyDescent="0.25">
      <c r="A20" s="4"/>
      <c r="B20" s="4"/>
      <c r="C20" s="4"/>
      <c r="D20" s="4"/>
      <c r="E20" s="4"/>
      <c r="F20" s="4"/>
      <c r="G20" s="4"/>
      <c r="H20" s="4">
        <f t="shared" si="0"/>
        <v>2</v>
      </c>
      <c r="I20" s="4" t="s">
        <v>28</v>
      </c>
      <c r="J20" s="4">
        <f t="shared" si="1"/>
        <v>2</v>
      </c>
      <c r="K20" s="2"/>
      <c r="L20" s="2" t="s">
        <v>43</v>
      </c>
      <c r="M20" s="2"/>
      <c r="N20" s="2"/>
      <c r="O20" s="2"/>
      <c r="P20" s="2"/>
      <c r="Q20" s="2"/>
    </row>
    <row r="21" spans="1:17" x14ac:dyDescent="0.25">
      <c r="A21" s="4"/>
      <c r="B21" s="4"/>
      <c r="C21" s="4"/>
      <c r="D21" s="4"/>
      <c r="E21" s="4"/>
      <c r="F21" s="4"/>
      <c r="G21" s="4"/>
      <c r="H21" s="4">
        <f t="shared" si="0"/>
        <v>1</v>
      </c>
      <c r="I21" s="4" t="s">
        <v>28</v>
      </c>
      <c r="J21" s="4">
        <f t="shared" si="1"/>
        <v>1</v>
      </c>
      <c r="K21" s="2"/>
      <c r="L21" s="23">
        <f>SUMPRODUCT(C4:F12,K3:N11)</f>
        <v>10.3</v>
      </c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8">
        <f t="shared" si="0"/>
        <v>0</v>
      </c>
      <c r="I22" s="4" t="s">
        <v>28</v>
      </c>
      <c r="J22" s="4">
        <f t="shared" si="1"/>
        <v>0</v>
      </c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8">
        <f t="shared" si="0"/>
        <v>0</v>
      </c>
      <c r="I23" s="4" t="s">
        <v>28</v>
      </c>
      <c r="J23" s="4">
        <f t="shared" si="1"/>
        <v>0</v>
      </c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4">
        <f t="shared" si="0"/>
        <v>2</v>
      </c>
      <c r="I24" s="4" t="s">
        <v>28</v>
      </c>
      <c r="J24" s="4">
        <f t="shared" si="1"/>
        <v>2</v>
      </c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4">
        <f t="shared" si="0"/>
        <v>1</v>
      </c>
      <c r="I25" s="4" t="s">
        <v>28</v>
      </c>
      <c r="J25" s="4">
        <f t="shared" si="1"/>
        <v>1</v>
      </c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2:B3"/>
    <mergeCell ref="C2:F2"/>
    <mergeCell ref="A4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№1</vt:lpstr>
      <vt:lpstr>№2</vt:lpstr>
      <vt:lpstr>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Ирина</cp:lastModifiedBy>
  <dcterms:created xsi:type="dcterms:W3CDTF">2023-02-25T00:17:42Z</dcterms:created>
  <dcterms:modified xsi:type="dcterms:W3CDTF">2023-02-25T00:54:30Z</dcterms:modified>
</cp:coreProperties>
</file>