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9040" windowHeight="4090"/>
  </bookViews>
  <sheets>
    <sheet name="Ответы на форму (1)" sheetId="1" r:id="rId1"/>
  </sheets>
  <definedNames>
    <definedName name="_xlnm._FilterDatabase" localSheetId="0" hidden="1">'Ответы на форму (1)'!$B$1:$R$23</definedName>
  </definedNames>
  <calcPr calcId="162913"/>
</workbook>
</file>

<file path=xl/calcChain.xml><?xml version="1.0" encoding="utf-8"?>
<calcChain xmlns="http://schemas.openxmlformats.org/spreadsheetml/2006/main">
  <c r="I26" i="1" l="1"/>
  <c r="I28" i="1" s="1"/>
  <c r="H26" i="1"/>
  <c r="B26" i="1"/>
  <c r="C26" i="1"/>
  <c r="H28" i="1" l="1"/>
  <c r="H30" i="1" s="1"/>
  <c r="B28" i="1"/>
  <c r="B24" i="1" s="1"/>
  <c r="C28" i="1"/>
  <c r="C24" i="1" s="1"/>
  <c r="I24" i="1"/>
  <c r="H24" i="1" l="1"/>
</calcChain>
</file>

<file path=xl/sharedStrings.xml><?xml version="1.0" encoding="utf-8"?>
<sst xmlns="http://schemas.openxmlformats.org/spreadsheetml/2006/main" count="267" uniqueCount="99">
  <si>
    <t>Отметка времени</t>
  </si>
  <si>
    <t>Баллы</t>
  </si>
  <si>
    <t>Если бы вы жили на Севере, то как бы себя именовали?</t>
  </si>
  <si>
    <t>При ком была основана современная столица Поморья?</t>
  </si>
  <si>
    <t>Выберите названия, которые имел Архангельск за свое время существования</t>
  </si>
  <si>
    <t>Выберите мореплавателя, с именем которого связано начало развития торговли с голландцами и англичанами?</t>
  </si>
  <si>
    <t>Выше отношение к экс-мэру города Архангельска Александру Донскому?</t>
  </si>
  <si>
    <t>Во какое время солнце заходит в декабре?</t>
  </si>
  <si>
    <t>Совместите знаменитых выходцев из Архангельска с их достижениями [Михаил Ломоносов]</t>
  </si>
  <si>
    <t>Совместите знаменитых выходцев из Архангельска с их достижениями [Степан Писахов]</t>
  </si>
  <si>
    <t>Совместите знаменитых выходцев из Архангельска с их достижениями [Сергей Глушко]</t>
  </si>
  <si>
    <t>Совместите знаменитых выходцев из Архангельска с их достижениями [Тимур Гайдар]</t>
  </si>
  <si>
    <t>Есть вообще желание жить в Архангельске или съездить туда на выходные/в отпуск?</t>
  </si>
  <si>
    <t>Выберите фото со знаменитой архангельской высоткой</t>
  </si>
  <si>
    <t>Как знаменитый блогер Илья Варламов охарактеризовал дороги столицы Поморья</t>
  </si>
  <si>
    <t>За чем бы вы действительно поехали в Архангельск?</t>
  </si>
  <si>
    <t>Поедете?</t>
  </si>
  <si>
    <t>Михаил Федорович</t>
  </si>
  <si>
    <t>Холмогоры</t>
  </si>
  <si>
    <t>Ричард Ченслер</t>
  </si>
  <si>
    <t>Написал потрясающие сказки</t>
  </si>
  <si>
    <t>Название одной из его книг - "Поход из Невы вокруг Европы"</t>
  </si>
  <si>
    <t>Вывел теорию трех штилей</t>
  </si>
  <si>
    <t>Стал самым знаменитым стриптезером страны</t>
  </si>
  <si>
    <t>Категорически нет</t>
  </si>
  <si>
    <t>Север</t>
  </si>
  <si>
    <t>Иван IV Грозный</t>
  </si>
  <si>
    <t>Поморячина</t>
  </si>
  <si>
    <t>Мне нужно время подумать, взвесить все плюсы/минусы</t>
  </si>
  <si>
    <t>Конечно!</t>
  </si>
  <si>
    <t>Мамин сибиряк</t>
  </si>
  <si>
    <t>Холмогоры, Поморячина</t>
  </si>
  <si>
    <t>Хью Уиллоби</t>
  </si>
  <si>
    <t>Да, конечно, пока меня ничего не переубедило туда не ехать</t>
  </si>
  <si>
    <t>t</t>
  </si>
  <si>
    <t>"Если на планете наступит глобальная засуха, то эта лужа останется последним водоемом"</t>
  </si>
  <si>
    <t>Просто интересно узнать этот город, хотя о нем почти ничего не знаю</t>
  </si>
  <si>
    <t>Софья</t>
  </si>
  <si>
    <t>Новохолмогоры, Поморячина</t>
  </si>
  <si>
    <t>Джон Кабот</t>
  </si>
  <si>
    <t>x</t>
  </si>
  <si>
    <t>за морем</t>
  </si>
  <si>
    <t xml:space="preserve">Эльза Степансон </t>
  </si>
  <si>
    <t>Холмогоры, Новохолмогоры</t>
  </si>
  <si>
    <t>Иван Москвитин</t>
  </si>
  <si>
    <t>y</t>
  </si>
  <si>
    <t xml:space="preserve">по фану </t>
  </si>
  <si>
    <t xml:space="preserve">Татьяна Германовна </t>
  </si>
  <si>
    <t>Новохолмогоры</t>
  </si>
  <si>
    <t>Асек-колбасек</t>
  </si>
  <si>
    <t>"Каждый водитель – герой. Каждая дорога – дорога жизни. Женщины провожают своих мужей и не знают, вернутся ли они вечером домой или застрянут в какой-нибудь яме"</t>
  </si>
  <si>
    <t>Ира зовет))))</t>
  </si>
  <si>
    <t>Северянин (как Игорь)</t>
  </si>
  <si>
    <t>Холмогоры, Новый город</t>
  </si>
  <si>
    <t>o</t>
  </si>
  <si>
    <t>Прост</t>
  </si>
  <si>
    <t>Ох, ну раз и экскурсовод будет... Это огромный плюс городу!</t>
  </si>
  <si>
    <t>замерзший Влад</t>
  </si>
  <si>
    <t>Новый город, Поморячина</t>
  </si>
  <si>
    <t>"Если зазеваться, можно оставить колесо в одной из ям"</t>
  </si>
  <si>
    <t>за новыми видами России</t>
  </si>
  <si>
    <t>Анечка</t>
  </si>
  <si>
    <t>Посмотреть родину Ирухена</t>
  </si>
  <si>
    <t>уралец</t>
  </si>
  <si>
    <t>Василий III</t>
  </si>
  <si>
    <t>Холмогоры, Новохолмогоры, Поморячина</t>
  </si>
  <si>
    <t>почему бы и нет? мне нравится внимание создателя теста к своему городу и этот тест!!!!</t>
  </si>
  <si>
    <t>Эльза</t>
  </si>
  <si>
    <t>За Ирой и за рыбой</t>
  </si>
  <si>
    <t>Рюрик</t>
  </si>
  <si>
    <t>Изучать урбанистику на практике</t>
  </si>
  <si>
    <t>Богиня</t>
  </si>
  <si>
    <t>Холмогоры, Новохолмогоры, Новый город, Поморячина</t>
  </si>
  <si>
    <t>Оля</t>
  </si>
  <si>
    <t xml:space="preserve">Снежана </t>
  </si>
  <si>
    <t>Новохолмогоры, Новый город</t>
  </si>
  <si>
    <t>Полина</t>
  </si>
  <si>
    <t>Северянка</t>
  </si>
  <si>
    <t>Нееееет, меня этим не проведешь</t>
  </si>
  <si>
    <t>Поморка</t>
  </si>
  <si>
    <t>Чайки</t>
  </si>
  <si>
    <t>Железный человек 2</t>
  </si>
  <si>
    <t>Петр I</t>
  </si>
  <si>
    <t>Среднее значение</t>
  </si>
  <si>
    <t>Максимальное количество баллов</t>
  </si>
  <si>
    <t>Минимальное количество баллов</t>
  </si>
  <si>
    <t>Средний результат</t>
  </si>
  <si>
    <t>Самое ранее время ответа</t>
  </si>
  <si>
    <t>Самое позднее время ответа</t>
  </si>
  <si>
    <t>Час-пик ответов</t>
  </si>
  <si>
    <t>Максимальная оценка деятельности</t>
  </si>
  <si>
    <t>Минимальная оценка деятельности</t>
  </si>
  <si>
    <t>Общая сумма баллов, набранная Александром</t>
  </si>
  <si>
    <t>Среднее значение времени, когда должно заходить солнце (по мнению респондентов)</t>
  </si>
  <si>
    <t>Самое раннее время (по мнению респондентов)</t>
  </si>
  <si>
    <t>Самое позднее время (по мнению респондентов)</t>
  </si>
  <si>
    <t xml:space="preserve">Северянин </t>
  </si>
  <si>
    <t>из 210 возможных</t>
  </si>
  <si>
    <t>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</si>
</sst>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&quot; / 30&quot;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19" fontId="1" fillId="0" borderId="0" xfId="0" applyNumberFormat="1" applyFont="1" applyAlignment="1"/>
    <xf numFmtId="0" fontId="2" fillId="0" borderId="0" xfId="0" applyFont="1" applyAlignment="1"/>
    <xf numFmtId="165" fontId="0" fillId="0" borderId="0" xfId="0" applyNumberFormat="1" applyFont="1" applyAlignment="1"/>
    <xf numFmtId="165" fontId="3" fillId="0" borderId="0" xfId="0" applyNumberFormat="1" applyFont="1" applyAlignment="1"/>
    <xf numFmtId="165" fontId="2" fillId="0" borderId="0" xfId="0" applyNumberFormat="1" applyFont="1" applyAlignment="1"/>
    <xf numFmtId="164" fontId="0" fillId="0" borderId="0" xfId="0" applyNumberFormat="1" applyFont="1" applyAlignment="1"/>
    <xf numFmtId="0" fontId="4" fillId="0" borderId="0" xfId="0" applyFont="1" applyAlignment="1"/>
    <xf numFmtId="1" fontId="0" fillId="0" borderId="0" xfId="0" applyNumberFormat="1" applyFont="1" applyAlignment="1"/>
    <xf numFmtId="19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165" fontId="5" fillId="0" borderId="0" xfId="0" applyNumberFormat="1" applyFont="1" applyAlignment="1"/>
  </cellXfs>
  <cellStyles count="1">
    <cellStyle name="Обычный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Предполагаемое время захода солнца в декабре в Архангельске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'Ответы на форму (1)'!$D$2:$D$24</c:f>
              <c:strCache>
                <c:ptCount val="21"/>
                <c:pt idx="0">
                  <c:v>Север</c:v>
                </c:pt>
                <c:pt idx="1">
                  <c:v>Мамин сибиряк</c:v>
                </c:pt>
                <c:pt idx="2">
                  <c:v>Софья</c:v>
                </c:pt>
                <c:pt idx="3">
                  <c:v>Эльза Степансон </c:v>
                </c:pt>
                <c:pt idx="4">
                  <c:v>Татьяна Германовна </c:v>
                </c:pt>
                <c:pt idx="5">
                  <c:v>Асек-колбасек</c:v>
                </c:pt>
                <c:pt idx="6">
                  <c:v>Северянин (как Игорь)</c:v>
                </c:pt>
                <c:pt idx="7">
                  <c:v>замерзший Влад</c:v>
                </c:pt>
                <c:pt idx="8">
                  <c:v>Анечка</c:v>
                </c:pt>
                <c:pt idx="9">
                  <c:v>уралец</c:v>
                </c:pt>
                <c:pt idx="10">
                  <c:v>Эльза</c:v>
                </c:pt>
                <c:pt idx="11">
                  <c:v>Рюрик</c:v>
                </c:pt>
                <c:pt idx="12">
                  <c:v>Богиня</c:v>
                </c:pt>
                <c:pt idx="13">
                  <c:v>Оля</c:v>
                </c:pt>
                <c:pt idx="14">
                  <c:v>Снежана </c:v>
                </c:pt>
                <c:pt idx="15">
                  <c:v>Полина</c:v>
                </c:pt>
                <c:pt idx="16">
                  <c:v>Северянка</c:v>
                </c:pt>
                <c:pt idx="17">
                  <c:v>Поморка</c:v>
                </c:pt>
                <c:pt idx="18">
                  <c:v>Чайки</c:v>
                </c:pt>
                <c:pt idx="19">
                  <c:v>Железный человек 2</c:v>
                </c:pt>
                <c:pt idx="20">
                  <c:v>Северянин </c:v>
                </c:pt>
              </c:strCache>
            </c:strRef>
          </c:cat>
          <c:val>
            <c:numRef>
              <c:f>'Ответы на форму (1)'!$I$2:$I$22</c:f>
              <c:numCache>
                <c:formatCode>h:mm:ss\ AM/PM</c:formatCode>
                <c:ptCount val="21"/>
                <c:pt idx="0">
                  <c:v>0.67708333333333337</c:v>
                </c:pt>
                <c:pt idx="1">
                  <c:v>0.58333333333575865</c:v>
                </c:pt>
                <c:pt idx="2">
                  <c:v>0.70833333333575865</c:v>
                </c:pt>
                <c:pt idx="3">
                  <c:v>0.66666666666424135</c:v>
                </c:pt>
                <c:pt idx="4">
                  <c:v>0.58333333333575865</c:v>
                </c:pt>
                <c:pt idx="5">
                  <c:v>0.66666666666424135</c:v>
                </c:pt>
                <c:pt idx="6">
                  <c:v>0.625</c:v>
                </c:pt>
                <c:pt idx="7">
                  <c:v>0.64583333333575865</c:v>
                </c:pt>
                <c:pt idx="8">
                  <c:v>0.58333333333575865</c:v>
                </c:pt>
                <c:pt idx="9">
                  <c:v>0.5</c:v>
                </c:pt>
                <c:pt idx="10">
                  <c:v>0.625</c:v>
                </c:pt>
                <c:pt idx="11">
                  <c:v>0.58333333333575865</c:v>
                </c:pt>
                <c:pt idx="12">
                  <c:v>0.45833333333575865</c:v>
                </c:pt>
                <c:pt idx="13">
                  <c:v>0.65277777778101154</c:v>
                </c:pt>
                <c:pt idx="14">
                  <c:v>0.6875</c:v>
                </c:pt>
                <c:pt idx="15">
                  <c:v>0.72916666666424135</c:v>
                </c:pt>
                <c:pt idx="16">
                  <c:v>0.58333333333575865</c:v>
                </c:pt>
                <c:pt idx="17">
                  <c:v>0.64583333333575865</c:v>
                </c:pt>
                <c:pt idx="18">
                  <c:v>0.625</c:v>
                </c:pt>
                <c:pt idx="19">
                  <c:v>0.6875</c:v>
                </c:pt>
                <c:pt idx="20">
                  <c:v>0.7618055555576575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B-4A42-A6DA-38E1B9C5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9383840"/>
        <c:axId val="438752888"/>
        <c:axId val="358135736"/>
      </c:bar3DChart>
      <c:catAx>
        <c:axId val="3193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Северное имя респондента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52888"/>
        <c:crosses val="autoZero"/>
        <c:auto val="1"/>
        <c:lblAlgn val="ctr"/>
        <c:lblOffset val="100"/>
        <c:noMultiLvlLbl val="0"/>
      </c:catAx>
      <c:valAx>
        <c:axId val="43875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Предполагаемое 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383840"/>
        <c:crosses val="autoZero"/>
        <c:crossBetween val="between"/>
      </c:valAx>
      <c:serAx>
        <c:axId val="358135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387528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Набранное количество баллов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7-4100-B0FF-07F546061B7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7-4100-B0FF-07F546061B7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47-4100-B0FF-07F546061B7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47-4100-B0FF-07F546061B7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47-4100-B0FF-07F546061B7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47-4100-B0FF-07F546061B7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47-4100-B0FF-07F546061B7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47-4100-B0FF-07F546061B7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47-4100-B0FF-07F546061B7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47-4100-B0FF-07F546061B7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47-4100-B0FF-07F546061B7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47-4100-B0FF-07F546061B7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47-4100-B0FF-07F546061B7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47-4100-B0FF-07F546061B75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47-4100-B0FF-07F546061B75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47-4100-B0FF-07F546061B75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847-4100-B0FF-07F546061B75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847-4100-B0FF-07F546061B75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847-4100-B0FF-07F546061B75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847-4100-B0FF-07F546061B75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847-4100-B0FF-07F546061B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'Ответы на форму (1)'!$D$2:$D$22</c:f>
              <c:strCache>
                <c:ptCount val="21"/>
                <c:pt idx="0">
                  <c:v>Север</c:v>
                </c:pt>
                <c:pt idx="1">
                  <c:v>Мамин сибиряк</c:v>
                </c:pt>
                <c:pt idx="2">
                  <c:v>Софья</c:v>
                </c:pt>
                <c:pt idx="3">
                  <c:v>Эльза Степансон </c:v>
                </c:pt>
                <c:pt idx="4">
                  <c:v>Татьяна Германовна </c:v>
                </c:pt>
                <c:pt idx="5">
                  <c:v>Асек-колбасек</c:v>
                </c:pt>
                <c:pt idx="6">
                  <c:v>Северянин (как Игорь)</c:v>
                </c:pt>
                <c:pt idx="7">
                  <c:v>замерзший Влад</c:v>
                </c:pt>
                <c:pt idx="8">
                  <c:v>Анечка</c:v>
                </c:pt>
                <c:pt idx="9">
                  <c:v>уралец</c:v>
                </c:pt>
                <c:pt idx="10">
                  <c:v>Эльза</c:v>
                </c:pt>
                <c:pt idx="11">
                  <c:v>Рюрик</c:v>
                </c:pt>
                <c:pt idx="12">
                  <c:v>Богиня</c:v>
                </c:pt>
                <c:pt idx="13">
                  <c:v>Оля</c:v>
                </c:pt>
                <c:pt idx="14">
                  <c:v>Снежана </c:v>
                </c:pt>
                <c:pt idx="15">
                  <c:v>Полина</c:v>
                </c:pt>
                <c:pt idx="16">
                  <c:v>Северянка</c:v>
                </c:pt>
                <c:pt idx="17">
                  <c:v>Поморка</c:v>
                </c:pt>
                <c:pt idx="18">
                  <c:v>Чайки</c:v>
                </c:pt>
                <c:pt idx="19">
                  <c:v>Железный человек 2</c:v>
                </c:pt>
                <c:pt idx="20">
                  <c:v>Северянин </c:v>
                </c:pt>
              </c:strCache>
            </c:strRef>
          </c:cat>
          <c:val>
            <c:numRef>
              <c:f>'Ответы на форму (1)'!$C$2:$C$22</c:f>
              <c:numCache>
                <c:formatCode>0" / 30"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15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A-42AE-86B3-7A7643BF4CF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4927600</xdr:colOff>
      <xdr:row>25</xdr:row>
      <xdr:rowOff>12700</xdr:rowOff>
    </xdr:from>
    <xdr:to>
      <xdr:col>6</xdr:col>
      <xdr:colOff>5534025</xdr:colOff>
      <xdr:row>42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CCF06E-3F78-448C-8B94-DBB1FA08A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749300</xdr:colOff>
      <xdr:row>24</xdr:row>
      <xdr:rowOff>92074</xdr:rowOff>
    </xdr:from>
    <xdr:to>
      <xdr:col>4</xdr:col>
      <xdr:colOff>2406650</xdr:colOff>
      <xdr:row>44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A5DF1E6-3A99-484B-95E7-FA6DF7AF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C21" workbookViewId="0">
      <selection activeCell="E35" sqref="E35"/>
    </sheetView>
  </sheetViews>
  <sheetFormatPr defaultColWidth="14.453125" defaultRowHeight="15.75" customHeight="1" x14ac:dyDescent="0.25"/>
  <cols>
    <col min="1" max="1" width="3.26953125" customWidth="1"/>
    <col min="2" max="2" width="28.08984375" customWidth="1"/>
    <col min="3" max="3" width="33.08984375" customWidth="1"/>
    <col min="4" max="4" width="52.6328125" customWidth="1"/>
    <col min="5" max="5" width="53.1796875" customWidth="1"/>
    <col min="6" max="6" width="73.36328125" customWidth="1"/>
    <col min="7" max="7" width="104.7265625" customWidth="1"/>
    <col min="8" max="8" width="70.81640625" customWidth="1"/>
    <col min="9" max="9" width="81.1796875" customWidth="1"/>
    <col min="10" max="10" width="85.08984375" customWidth="1"/>
    <col min="11" max="11" width="83" customWidth="1"/>
    <col min="12" max="12" width="83.81640625" customWidth="1"/>
    <col min="13" max="13" width="81" customWidth="1"/>
    <col min="14" max="14" width="82.08984375" customWidth="1"/>
    <col min="15" max="15" width="53.6328125" customWidth="1"/>
    <col min="16" max="16" width="148.1796875" customWidth="1"/>
    <col min="17" max="17" width="64.26953125" customWidth="1"/>
    <col min="18" max="18" width="52.1796875" customWidth="1"/>
    <col min="19" max="24" width="21.54296875" customWidth="1"/>
  </cols>
  <sheetData>
    <row r="1" spans="1:18" ht="17" customHeight="1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</row>
    <row r="2" spans="1:18" ht="13" x14ac:dyDescent="0.3">
      <c r="A2">
        <v>1</v>
      </c>
      <c r="B2" s="1">
        <v>43149.854722222219</v>
      </c>
      <c r="C2" s="15" t="s">
        <v>98</v>
      </c>
      <c r="D2" s="14" t="s">
        <v>25</v>
      </c>
      <c r="E2" s="3" t="s">
        <v>26</v>
      </c>
      <c r="F2" s="3" t="s">
        <v>27</v>
      </c>
      <c r="G2" s="3" t="s">
        <v>19</v>
      </c>
      <c r="H2" s="3">
        <v>3</v>
      </c>
      <c r="I2" s="4">
        <v>0.67708333333333337</v>
      </c>
      <c r="J2" s="3" t="s">
        <v>22</v>
      </c>
      <c r="K2" s="3" t="s">
        <v>20</v>
      </c>
      <c r="L2" s="3" t="s">
        <v>23</v>
      </c>
      <c r="M2" s="3" t="s">
        <v>21</v>
      </c>
      <c r="N2" s="3" t="s">
        <v>28</v>
      </c>
      <c r="R2" s="3" t="s">
        <v>29</v>
      </c>
    </row>
    <row r="3" spans="1:18" ht="13" x14ac:dyDescent="0.3">
      <c r="A3">
        <v>2</v>
      </c>
      <c r="B3" s="1">
        <v>43149.858102569444</v>
      </c>
      <c r="C3" s="2">
        <v>0</v>
      </c>
      <c r="D3" s="14" t="s">
        <v>30</v>
      </c>
      <c r="E3" s="3" t="s">
        <v>17</v>
      </c>
      <c r="F3" s="3" t="s">
        <v>31</v>
      </c>
      <c r="G3" s="3" t="s">
        <v>32</v>
      </c>
      <c r="H3" s="3">
        <v>5</v>
      </c>
      <c r="I3" s="4">
        <v>0.58333333333575865</v>
      </c>
      <c r="J3" s="3" t="s">
        <v>22</v>
      </c>
      <c r="K3" s="3" t="s">
        <v>20</v>
      </c>
      <c r="L3" s="3" t="s">
        <v>23</v>
      </c>
      <c r="M3" s="3" t="s">
        <v>21</v>
      </c>
      <c r="N3" s="3" t="s">
        <v>33</v>
      </c>
      <c r="O3" s="3" t="s">
        <v>34</v>
      </c>
      <c r="P3" s="3" t="s">
        <v>35</v>
      </c>
      <c r="Q3" s="3" t="s">
        <v>36</v>
      </c>
      <c r="R3" s="3" t="s">
        <v>29</v>
      </c>
    </row>
    <row r="4" spans="1:18" ht="13" x14ac:dyDescent="0.3">
      <c r="A4">
        <v>3</v>
      </c>
      <c r="B4" s="1">
        <v>43149.858170729167</v>
      </c>
      <c r="C4" s="2">
        <v>5</v>
      </c>
      <c r="D4" s="14" t="s">
        <v>37</v>
      </c>
      <c r="E4" s="3" t="s">
        <v>26</v>
      </c>
      <c r="F4" s="3" t="s">
        <v>38</v>
      </c>
      <c r="G4" s="3" t="s">
        <v>39</v>
      </c>
      <c r="H4" s="3">
        <v>2</v>
      </c>
      <c r="I4" s="4">
        <v>0.70833333333575865</v>
      </c>
      <c r="J4" s="3" t="s">
        <v>22</v>
      </c>
      <c r="K4" s="3" t="s">
        <v>21</v>
      </c>
      <c r="L4" s="3" t="s">
        <v>23</v>
      </c>
      <c r="M4" s="3" t="s">
        <v>20</v>
      </c>
      <c r="N4" s="3" t="s">
        <v>33</v>
      </c>
      <c r="O4" s="3" t="s">
        <v>40</v>
      </c>
      <c r="P4" s="3" t="s">
        <v>35</v>
      </c>
      <c r="Q4" s="3" t="s">
        <v>41</v>
      </c>
      <c r="R4" s="3" t="s">
        <v>29</v>
      </c>
    </row>
    <row r="5" spans="1:18" ht="13" x14ac:dyDescent="0.3">
      <c r="A5">
        <v>4</v>
      </c>
      <c r="B5" s="1">
        <v>43149.861531076385</v>
      </c>
      <c r="C5" s="2">
        <v>0</v>
      </c>
      <c r="D5" s="14" t="s">
        <v>42</v>
      </c>
      <c r="E5" s="3" t="s">
        <v>26</v>
      </c>
      <c r="F5" s="3" t="s">
        <v>43</v>
      </c>
      <c r="G5" s="3" t="s">
        <v>44</v>
      </c>
      <c r="H5" s="3">
        <v>5</v>
      </c>
      <c r="I5" s="4">
        <v>0.66666666666424135</v>
      </c>
      <c r="J5" s="3" t="s">
        <v>22</v>
      </c>
      <c r="K5" s="3" t="s">
        <v>21</v>
      </c>
      <c r="L5" s="3" t="s">
        <v>23</v>
      </c>
      <c r="M5" s="3" t="s">
        <v>20</v>
      </c>
      <c r="N5" s="3" t="s">
        <v>33</v>
      </c>
      <c r="O5" s="3" t="s">
        <v>45</v>
      </c>
      <c r="P5" s="3" t="s">
        <v>35</v>
      </c>
      <c r="Q5" s="3" t="s">
        <v>46</v>
      </c>
      <c r="R5" s="3" t="s">
        <v>29</v>
      </c>
    </row>
    <row r="6" spans="1:18" ht="13" x14ac:dyDescent="0.3">
      <c r="A6">
        <v>5</v>
      </c>
      <c r="B6" s="1">
        <v>43149.862264618059</v>
      </c>
      <c r="C6" s="2">
        <v>5</v>
      </c>
      <c r="D6" s="14" t="s">
        <v>47</v>
      </c>
      <c r="E6" s="3" t="s">
        <v>26</v>
      </c>
      <c r="F6" s="3" t="s">
        <v>48</v>
      </c>
      <c r="G6" s="3" t="s">
        <v>19</v>
      </c>
      <c r="H6" s="3">
        <v>1</v>
      </c>
      <c r="I6" s="4">
        <v>0.58333333333575865</v>
      </c>
      <c r="J6" s="3" t="s">
        <v>22</v>
      </c>
      <c r="K6" s="3" t="s">
        <v>20</v>
      </c>
      <c r="L6" s="3" t="s">
        <v>23</v>
      </c>
      <c r="M6" s="3" t="s">
        <v>21</v>
      </c>
      <c r="N6" s="3" t="s">
        <v>24</v>
      </c>
    </row>
    <row r="7" spans="1:18" ht="13" x14ac:dyDescent="0.3">
      <c r="A7">
        <v>6</v>
      </c>
      <c r="B7" s="1">
        <v>43149.863596331023</v>
      </c>
      <c r="C7" s="2">
        <v>10</v>
      </c>
      <c r="D7" s="14" t="s">
        <v>49</v>
      </c>
      <c r="E7" s="3" t="s">
        <v>26</v>
      </c>
      <c r="F7" s="3" t="s">
        <v>43</v>
      </c>
      <c r="G7" s="3" t="s">
        <v>19</v>
      </c>
      <c r="H7" s="3">
        <v>5</v>
      </c>
      <c r="I7" s="4">
        <v>0.66666666666424135</v>
      </c>
      <c r="J7" s="3" t="s">
        <v>22</v>
      </c>
      <c r="K7" s="3" t="s">
        <v>21</v>
      </c>
      <c r="L7" s="3" t="s">
        <v>23</v>
      </c>
      <c r="M7" s="3" t="s">
        <v>20</v>
      </c>
      <c r="N7" s="3" t="s">
        <v>33</v>
      </c>
      <c r="O7" s="3" t="s">
        <v>45</v>
      </c>
      <c r="P7" s="3" t="s">
        <v>50</v>
      </c>
      <c r="Q7" s="3" t="s">
        <v>51</v>
      </c>
      <c r="R7" s="3" t="s">
        <v>29</v>
      </c>
    </row>
    <row r="8" spans="1:18" ht="13" x14ac:dyDescent="0.3">
      <c r="A8">
        <v>7</v>
      </c>
      <c r="B8" s="1">
        <v>43149.868717407408</v>
      </c>
      <c r="C8" s="2">
        <v>5</v>
      </c>
      <c r="D8" s="14" t="s">
        <v>52</v>
      </c>
      <c r="E8" s="3" t="s">
        <v>26</v>
      </c>
      <c r="F8" s="3" t="s">
        <v>53</v>
      </c>
      <c r="G8" s="3" t="s">
        <v>39</v>
      </c>
      <c r="H8" s="3">
        <v>2</v>
      </c>
      <c r="I8" s="4">
        <v>0.625</v>
      </c>
      <c r="J8" s="3" t="s">
        <v>21</v>
      </c>
      <c r="K8" s="3" t="s">
        <v>22</v>
      </c>
      <c r="L8" s="3" t="s">
        <v>23</v>
      </c>
      <c r="M8" s="3" t="s">
        <v>20</v>
      </c>
      <c r="N8" s="3" t="s">
        <v>33</v>
      </c>
      <c r="O8" s="3" t="s">
        <v>54</v>
      </c>
      <c r="P8" s="3" t="s">
        <v>50</v>
      </c>
      <c r="Q8" s="3" t="s">
        <v>55</v>
      </c>
      <c r="R8" s="3" t="s">
        <v>56</v>
      </c>
    </row>
    <row r="9" spans="1:18" ht="13" x14ac:dyDescent="0.3">
      <c r="A9">
        <v>8</v>
      </c>
      <c r="B9" s="1">
        <v>43149.869400798612</v>
      </c>
      <c r="C9" s="2">
        <v>10</v>
      </c>
      <c r="D9" s="14" t="s">
        <v>57</v>
      </c>
      <c r="E9" s="3" t="s">
        <v>26</v>
      </c>
      <c r="F9" s="3" t="s">
        <v>58</v>
      </c>
      <c r="G9" s="3" t="s">
        <v>19</v>
      </c>
      <c r="H9" s="3">
        <v>1</v>
      </c>
      <c r="I9" s="4">
        <v>0.64583333333575865</v>
      </c>
      <c r="J9" s="3" t="s">
        <v>22</v>
      </c>
      <c r="K9" s="3" t="s">
        <v>21</v>
      </c>
      <c r="L9" s="3" t="s">
        <v>23</v>
      </c>
      <c r="M9" s="3" t="s">
        <v>20</v>
      </c>
      <c r="N9" s="3" t="s">
        <v>33</v>
      </c>
      <c r="O9" s="3" t="s">
        <v>45</v>
      </c>
      <c r="P9" s="3" t="s">
        <v>59</v>
      </c>
      <c r="Q9" s="3" t="s">
        <v>60</v>
      </c>
      <c r="R9" s="3" t="s">
        <v>56</v>
      </c>
    </row>
    <row r="10" spans="1:18" ht="13" x14ac:dyDescent="0.3">
      <c r="A10">
        <v>9</v>
      </c>
      <c r="B10" s="1">
        <v>43149.869683842597</v>
      </c>
      <c r="C10" s="2">
        <v>5</v>
      </c>
      <c r="D10" s="14" t="s">
        <v>61</v>
      </c>
      <c r="E10" s="3" t="s">
        <v>17</v>
      </c>
      <c r="F10" s="3" t="s">
        <v>18</v>
      </c>
      <c r="G10" s="3" t="s">
        <v>44</v>
      </c>
      <c r="H10" s="3">
        <v>1</v>
      </c>
      <c r="I10" s="4">
        <v>0.58333333333575865</v>
      </c>
      <c r="J10" s="3" t="s">
        <v>22</v>
      </c>
      <c r="K10" s="3" t="s">
        <v>21</v>
      </c>
      <c r="L10" s="3" t="s">
        <v>23</v>
      </c>
      <c r="M10" s="3" t="s">
        <v>20</v>
      </c>
      <c r="N10" s="3" t="s">
        <v>33</v>
      </c>
      <c r="O10" s="3" t="s">
        <v>40</v>
      </c>
      <c r="P10" s="3" t="s">
        <v>50</v>
      </c>
      <c r="Q10" s="3" t="s">
        <v>62</v>
      </c>
      <c r="R10" s="3" t="s">
        <v>56</v>
      </c>
    </row>
    <row r="11" spans="1:18" ht="13" x14ac:dyDescent="0.3">
      <c r="A11">
        <v>10</v>
      </c>
      <c r="B11" s="1">
        <v>43149.882044097219</v>
      </c>
      <c r="C11" s="2">
        <v>5</v>
      </c>
      <c r="D11" s="14" t="s">
        <v>63</v>
      </c>
      <c r="E11" s="3" t="s">
        <v>64</v>
      </c>
      <c r="F11" s="3" t="s">
        <v>65</v>
      </c>
      <c r="G11" s="3" t="s">
        <v>44</v>
      </c>
      <c r="H11" s="3">
        <v>10</v>
      </c>
      <c r="I11" s="4">
        <v>0.5</v>
      </c>
      <c r="J11" s="3" t="s">
        <v>21</v>
      </c>
      <c r="K11" s="3" t="s">
        <v>22</v>
      </c>
      <c r="L11" s="3" t="s">
        <v>23</v>
      </c>
      <c r="M11" s="3" t="s">
        <v>20</v>
      </c>
      <c r="N11" s="3" t="s">
        <v>33</v>
      </c>
      <c r="O11" s="3" t="s">
        <v>40</v>
      </c>
      <c r="P11" s="3" t="s">
        <v>35</v>
      </c>
      <c r="Q11" s="3" t="s">
        <v>66</v>
      </c>
      <c r="R11" s="3" t="s">
        <v>29</v>
      </c>
    </row>
    <row r="12" spans="1:18" ht="13" x14ac:dyDescent="0.3">
      <c r="A12">
        <v>11</v>
      </c>
      <c r="B12" s="1">
        <v>43149.88365768519</v>
      </c>
      <c r="C12" s="2">
        <v>5</v>
      </c>
      <c r="D12" s="14" t="s">
        <v>67</v>
      </c>
      <c r="E12" s="3" t="s">
        <v>26</v>
      </c>
      <c r="F12" s="3" t="s">
        <v>31</v>
      </c>
      <c r="G12" s="3" t="s">
        <v>32</v>
      </c>
      <c r="H12" s="3">
        <v>1</v>
      </c>
      <c r="I12" s="4">
        <v>0.625</v>
      </c>
      <c r="J12" s="3" t="s">
        <v>22</v>
      </c>
      <c r="K12" s="3" t="s">
        <v>20</v>
      </c>
      <c r="L12" s="3" t="s">
        <v>23</v>
      </c>
      <c r="M12" s="3" t="s">
        <v>21</v>
      </c>
      <c r="N12" s="3" t="s">
        <v>33</v>
      </c>
      <c r="O12" s="3" t="s">
        <v>34</v>
      </c>
      <c r="P12" s="3" t="s">
        <v>50</v>
      </c>
      <c r="Q12" s="3" t="s">
        <v>68</v>
      </c>
      <c r="R12" s="3" t="s">
        <v>29</v>
      </c>
    </row>
    <row r="13" spans="1:18" ht="13" x14ac:dyDescent="0.3">
      <c r="A13">
        <v>12</v>
      </c>
      <c r="B13" s="1">
        <v>43149.886082835648</v>
      </c>
      <c r="C13" s="2">
        <v>0</v>
      </c>
      <c r="D13" s="14" t="s">
        <v>69</v>
      </c>
      <c r="E13" s="3" t="s">
        <v>64</v>
      </c>
      <c r="F13" s="3" t="s">
        <v>31</v>
      </c>
      <c r="G13" s="3" t="s">
        <v>39</v>
      </c>
      <c r="H13" s="3">
        <v>5</v>
      </c>
      <c r="I13" s="4">
        <v>0.58333333333575865</v>
      </c>
      <c r="J13" s="3" t="s">
        <v>22</v>
      </c>
      <c r="K13" s="3" t="s">
        <v>20</v>
      </c>
      <c r="L13" s="3" t="s">
        <v>21</v>
      </c>
      <c r="M13" s="3" t="s">
        <v>23</v>
      </c>
      <c r="N13" s="3" t="s">
        <v>33</v>
      </c>
      <c r="O13" s="3" t="s">
        <v>34</v>
      </c>
      <c r="P13" s="3" t="s">
        <v>50</v>
      </c>
      <c r="Q13" s="3" t="s">
        <v>70</v>
      </c>
      <c r="R13" s="3" t="s">
        <v>29</v>
      </c>
    </row>
    <row r="14" spans="1:18" ht="13" x14ac:dyDescent="0.3">
      <c r="A14">
        <v>13</v>
      </c>
      <c r="B14" s="1">
        <v>43149.894270266203</v>
      </c>
      <c r="C14" s="2">
        <v>5</v>
      </c>
      <c r="D14" s="14" t="s">
        <v>71</v>
      </c>
      <c r="E14" s="3" t="s">
        <v>26</v>
      </c>
      <c r="F14" s="3" t="s">
        <v>72</v>
      </c>
      <c r="G14" s="3" t="s">
        <v>39</v>
      </c>
      <c r="H14" s="3">
        <v>10</v>
      </c>
      <c r="I14" s="4">
        <v>0.45833333333575865</v>
      </c>
      <c r="J14" s="3" t="s">
        <v>22</v>
      </c>
      <c r="K14" s="3" t="s">
        <v>21</v>
      </c>
      <c r="L14" s="3" t="s">
        <v>23</v>
      </c>
      <c r="M14" s="3" t="s">
        <v>20</v>
      </c>
      <c r="N14" s="3" t="s">
        <v>24</v>
      </c>
    </row>
    <row r="15" spans="1:18" ht="13" x14ac:dyDescent="0.3">
      <c r="A15">
        <v>14</v>
      </c>
      <c r="B15" s="1">
        <v>43149.89574472222</v>
      </c>
      <c r="C15" s="2">
        <v>5</v>
      </c>
      <c r="D15" s="14" t="s">
        <v>73</v>
      </c>
      <c r="E15" s="3" t="s">
        <v>26</v>
      </c>
      <c r="F15" s="3" t="s">
        <v>38</v>
      </c>
      <c r="G15" s="3" t="s">
        <v>32</v>
      </c>
      <c r="H15" s="3">
        <v>1</v>
      </c>
      <c r="I15" s="4">
        <v>0.65277777778101154</v>
      </c>
      <c r="J15" s="3" t="s">
        <v>22</v>
      </c>
      <c r="K15" s="3" t="s">
        <v>20</v>
      </c>
      <c r="L15" s="3" t="s">
        <v>23</v>
      </c>
      <c r="M15" s="3" t="s">
        <v>21</v>
      </c>
      <c r="N15" s="3" t="s">
        <v>24</v>
      </c>
    </row>
    <row r="16" spans="1:18" ht="13" x14ac:dyDescent="0.3">
      <c r="A16">
        <v>15</v>
      </c>
      <c r="B16" s="1">
        <v>43149.900782094905</v>
      </c>
      <c r="C16" s="2">
        <v>15</v>
      </c>
      <c r="D16" s="14" t="s">
        <v>74</v>
      </c>
      <c r="E16" s="3" t="s">
        <v>26</v>
      </c>
      <c r="F16" s="3" t="s">
        <v>75</v>
      </c>
      <c r="G16" s="3" t="s">
        <v>19</v>
      </c>
      <c r="H16" s="3">
        <v>10</v>
      </c>
      <c r="I16" s="4">
        <v>0.6875</v>
      </c>
      <c r="J16" s="3" t="s">
        <v>22</v>
      </c>
      <c r="K16" s="3" t="s">
        <v>20</v>
      </c>
      <c r="L16" s="3" t="s">
        <v>23</v>
      </c>
      <c r="M16" s="3" t="s">
        <v>21</v>
      </c>
      <c r="N16" s="3" t="s">
        <v>28</v>
      </c>
      <c r="R16" s="3" t="s">
        <v>29</v>
      </c>
    </row>
    <row r="17" spans="1:18" ht="13" x14ac:dyDescent="0.3">
      <c r="A17">
        <v>16</v>
      </c>
      <c r="B17" s="1">
        <v>43149.922126087964</v>
      </c>
      <c r="C17" s="2">
        <v>10</v>
      </c>
      <c r="D17" s="14" t="s">
        <v>76</v>
      </c>
      <c r="E17" s="3" t="s">
        <v>26</v>
      </c>
      <c r="F17" s="3" t="s">
        <v>48</v>
      </c>
      <c r="G17" s="3" t="s">
        <v>19</v>
      </c>
      <c r="H17" s="3">
        <v>6</v>
      </c>
      <c r="I17" s="4">
        <v>0.72916666666424135</v>
      </c>
      <c r="J17" s="3" t="s">
        <v>22</v>
      </c>
      <c r="K17" s="3" t="s">
        <v>20</v>
      </c>
      <c r="L17" s="3" t="s">
        <v>23</v>
      </c>
      <c r="M17" s="3" t="s">
        <v>21</v>
      </c>
      <c r="N17" s="3" t="s">
        <v>24</v>
      </c>
    </row>
    <row r="18" spans="1:18" ht="13" x14ac:dyDescent="0.3">
      <c r="A18">
        <v>17</v>
      </c>
      <c r="B18" s="1">
        <v>43149.931339016199</v>
      </c>
      <c r="C18" s="2">
        <v>10</v>
      </c>
      <c r="D18" s="14" t="s">
        <v>77</v>
      </c>
      <c r="E18" s="3" t="s">
        <v>26</v>
      </c>
      <c r="F18" s="3" t="s">
        <v>48</v>
      </c>
      <c r="G18" s="3" t="s">
        <v>19</v>
      </c>
      <c r="H18" s="3">
        <v>5</v>
      </c>
      <c r="I18" s="4">
        <v>0.58333333333575865</v>
      </c>
      <c r="J18" s="3" t="s">
        <v>22</v>
      </c>
      <c r="K18" s="3" t="s">
        <v>20</v>
      </c>
      <c r="L18" s="3" t="s">
        <v>23</v>
      </c>
      <c r="M18" s="3" t="s">
        <v>21</v>
      </c>
      <c r="N18" s="3" t="s">
        <v>28</v>
      </c>
      <c r="R18" s="3" t="s">
        <v>78</v>
      </c>
    </row>
    <row r="19" spans="1:18" ht="13" x14ac:dyDescent="0.3">
      <c r="A19">
        <v>18</v>
      </c>
      <c r="B19" s="1">
        <v>43149.944217962962</v>
      </c>
      <c r="C19" s="2">
        <v>5</v>
      </c>
      <c r="D19" s="14" t="s">
        <v>79</v>
      </c>
      <c r="E19" s="3" t="s">
        <v>26</v>
      </c>
      <c r="F19" s="3" t="s">
        <v>27</v>
      </c>
      <c r="G19" s="3" t="s">
        <v>39</v>
      </c>
      <c r="H19" s="3">
        <v>1</v>
      </c>
      <c r="I19" s="4">
        <v>0.64583333333575865</v>
      </c>
      <c r="J19" s="3" t="s">
        <v>22</v>
      </c>
      <c r="K19" s="3" t="s">
        <v>20</v>
      </c>
      <c r="L19" s="3" t="s">
        <v>23</v>
      </c>
      <c r="M19" s="3" t="s">
        <v>21</v>
      </c>
      <c r="N19" s="3" t="s">
        <v>28</v>
      </c>
      <c r="R19" s="3" t="s">
        <v>29</v>
      </c>
    </row>
    <row r="20" spans="1:18" ht="13" x14ac:dyDescent="0.3">
      <c r="A20">
        <v>19</v>
      </c>
      <c r="B20" s="1">
        <v>43149.966159537042</v>
      </c>
      <c r="C20" s="2">
        <v>5</v>
      </c>
      <c r="D20" s="14" t="s">
        <v>80</v>
      </c>
      <c r="E20" s="3" t="s">
        <v>26</v>
      </c>
      <c r="F20" s="3" t="s">
        <v>18</v>
      </c>
      <c r="G20" s="3" t="s">
        <v>44</v>
      </c>
      <c r="H20" s="3">
        <v>4</v>
      </c>
      <c r="I20" s="4">
        <v>0.625</v>
      </c>
      <c r="J20" s="3" t="s">
        <v>22</v>
      </c>
      <c r="K20" s="3" t="s">
        <v>20</v>
      </c>
      <c r="L20" s="3" t="s">
        <v>23</v>
      </c>
      <c r="M20" s="3" t="s">
        <v>21</v>
      </c>
      <c r="N20" s="3" t="s">
        <v>24</v>
      </c>
    </row>
    <row r="21" spans="1:18" ht="13" x14ac:dyDescent="0.3">
      <c r="A21">
        <v>20</v>
      </c>
      <c r="B21" s="1">
        <v>43149.985543530092</v>
      </c>
      <c r="C21" s="2">
        <v>0</v>
      </c>
      <c r="D21" s="14" t="s">
        <v>81</v>
      </c>
      <c r="E21" s="3" t="s">
        <v>82</v>
      </c>
      <c r="F21" s="3" t="s">
        <v>31</v>
      </c>
      <c r="G21" s="3" t="s">
        <v>44</v>
      </c>
      <c r="H21" s="3">
        <v>10</v>
      </c>
      <c r="I21" s="4">
        <v>0.6875</v>
      </c>
      <c r="J21" s="3" t="s">
        <v>22</v>
      </c>
      <c r="K21" s="3" t="s">
        <v>23</v>
      </c>
      <c r="L21" s="3" t="s">
        <v>21</v>
      </c>
      <c r="M21" s="3" t="s">
        <v>20</v>
      </c>
      <c r="N21" s="3" t="s">
        <v>28</v>
      </c>
      <c r="R21" s="3" t="s">
        <v>56</v>
      </c>
    </row>
    <row r="22" spans="1:18" ht="13" x14ac:dyDescent="0.3">
      <c r="A22">
        <v>21</v>
      </c>
      <c r="B22" s="1">
        <v>43149.988987164354</v>
      </c>
      <c r="C22" s="2">
        <v>0</v>
      </c>
      <c r="D22" s="14" t="s">
        <v>96</v>
      </c>
      <c r="E22" s="3" t="s">
        <v>82</v>
      </c>
      <c r="F22" s="3" t="s">
        <v>43</v>
      </c>
      <c r="G22" s="3" t="s">
        <v>44</v>
      </c>
      <c r="H22" s="3">
        <v>6</v>
      </c>
      <c r="I22" s="4">
        <v>0.7618055555576575</v>
      </c>
      <c r="J22" s="3" t="s">
        <v>21</v>
      </c>
      <c r="K22" s="3" t="s">
        <v>20</v>
      </c>
      <c r="L22" s="3" t="s">
        <v>22</v>
      </c>
      <c r="M22" s="3" t="s">
        <v>23</v>
      </c>
      <c r="N22" s="13" t="s">
        <v>28</v>
      </c>
      <c r="R22" s="3" t="s">
        <v>56</v>
      </c>
    </row>
    <row r="23" spans="1:18" ht="13" x14ac:dyDescent="0.3">
      <c r="B23" s="5" t="s">
        <v>87</v>
      </c>
      <c r="C23" s="8" t="s">
        <v>84</v>
      </c>
      <c r="H23" s="5" t="s">
        <v>83</v>
      </c>
      <c r="I23" s="5" t="s">
        <v>94</v>
      </c>
    </row>
    <row r="24" spans="1:18" ht="15.75" customHeight="1" x14ac:dyDescent="0.25">
      <c r="B24" s="9">
        <f>MIN(B2:B22)</f>
        <v>43149.854722222219</v>
      </c>
      <c r="C24" s="6">
        <f>MAX(C2:C22)</f>
        <v>15</v>
      </c>
      <c r="H24">
        <f>AVERAGE(H2:H22)</f>
        <v>4.4761904761904763</v>
      </c>
      <c r="I24" s="12">
        <f>MIN(I2:I22)</f>
        <v>0.45833333333575865</v>
      </c>
    </row>
    <row r="25" spans="1:18" ht="15.75" customHeight="1" x14ac:dyDescent="0.3">
      <c r="B25" s="5" t="s">
        <v>88</v>
      </c>
      <c r="C25" s="5" t="s">
        <v>85</v>
      </c>
      <c r="H25" s="5" t="s">
        <v>90</v>
      </c>
      <c r="I25" s="5" t="s">
        <v>95</v>
      </c>
    </row>
    <row r="26" spans="1:18" ht="15.75" customHeight="1" x14ac:dyDescent="0.25">
      <c r="B26" s="9">
        <f>MAX(B2:B22)</f>
        <v>43149.988987164354</v>
      </c>
      <c r="C26" s="6">
        <f>MIN(C2:C22)</f>
        <v>0</v>
      </c>
      <c r="H26" s="11">
        <f>MAX(H2:H22)</f>
        <v>10</v>
      </c>
      <c r="I26" s="12">
        <f>MAX(I2:I22)</f>
        <v>0.7618055555576575</v>
      </c>
    </row>
    <row r="27" spans="1:18" ht="15.75" customHeight="1" x14ac:dyDescent="0.3">
      <c r="B27" s="5" t="s">
        <v>89</v>
      </c>
      <c r="C27" s="5" t="s">
        <v>86</v>
      </c>
      <c r="H27" s="5" t="s">
        <v>91</v>
      </c>
      <c r="I27" s="5" t="s">
        <v>93</v>
      </c>
    </row>
    <row r="28" spans="1:18" ht="15.75" customHeight="1" x14ac:dyDescent="0.25">
      <c r="B28" s="9">
        <f>AVERAGE(B2:B22)</f>
        <v>43149.897483075947</v>
      </c>
      <c r="C28" s="6">
        <f>AVERAGE(C2:C22)</f>
        <v>5.25</v>
      </c>
      <c r="H28" s="11">
        <f>MIN(H2:H22)</f>
        <v>1</v>
      </c>
      <c r="I28" s="12">
        <f>AVERAGE(I2:I22)</f>
        <v>0.63234126984221695</v>
      </c>
    </row>
    <row r="29" spans="1:18" ht="15.75" customHeight="1" x14ac:dyDescent="0.3">
      <c r="C29" s="5"/>
      <c r="H29" s="5" t="s">
        <v>92</v>
      </c>
    </row>
    <row r="30" spans="1:18" ht="15.75" customHeight="1" x14ac:dyDescent="0.3">
      <c r="C30" s="7"/>
      <c r="H30" s="11">
        <f>SUM(H2:H22)</f>
        <v>94</v>
      </c>
      <c r="I30" s="5" t="s">
        <v>97</v>
      </c>
    </row>
  </sheetData>
  <conditionalFormatting sqref="B2:B22">
    <cfRule type="colorScale" priority="27">
      <colorScale>
        <cfvo type="min"/>
        <cfvo type="max"/>
        <color rgb="FFFCFCFF"/>
        <color rgb="FF63BE7B"/>
      </colorScale>
    </cfRule>
  </conditionalFormatting>
  <conditionalFormatting sqref="C2:C22">
    <cfRule type="cellIs" dxfId="17" priority="24" operator="greaterThan">
      <formula>5</formula>
    </cfRule>
    <cfRule type="cellIs" dxfId="16" priority="25" operator="greaterThan">
      <formula>11079</formula>
    </cfRule>
  </conditionalFormatting>
  <conditionalFormatting sqref="E2:E22">
    <cfRule type="containsText" dxfId="15" priority="23" operator="containsText" text="Иван IV Грозный">
      <formula>NOT(ISERROR(SEARCH("Иван IV Грозный",E2)))</formula>
    </cfRule>
  </conditionalFormatting>
  <conditionalFormatting sqref="G2:G22">
    <cfRule type="containsText" dxfId="14" priority="21" operator="containsText" text="Ричард Ченслер">
      <formula>NOT(ISERROR(SEARCH("Ричард Ченслер",G2)))</formula>
    </cfRule>
  </conditionalFormatting>
  <conditionalFormatting sqref="I2:I22">
    <cfRule type="cellIs" dxfId="13" priority="17" operator="between">
      <formula>0.5625</formula>
      <formula>0.604166666666667</formula>
    </cfRule>
    <cfRule type="containsText" dxfId="12" priority="18" operator="containsText" text="2:00:00 PM">
      <formula>NOT(ISERROR(SEARCH("2:00:00 PM",I2)))</formula>
    </cfRule>
    <cfRule type="cellIs" dxfId="11" priority="19" operator="equal">
      <formula>0.583333333333333</formula>
    </cfRule>
    <cfRule type="cellIs" dxfId="10" priority="20" operator="equal">
      <formula>0.583333333333333</formula>
    </cfRule>
  </conditionalFormatting>
  <conditionalFormatting sqref="J2:J22">
    <cfRule type="containsText" dxfId="9" priority="16" operator="containsText" text="Вывел теорию трех штилей">
      <formula>NOT(ISERROR(SEARCH("Вывел теорию трех штилей",J2)))</formula>
    </cfRule>
  </conditionalFormatting>
  <conditionalFormatting sqref="K2:K22">
    <cfRule type="containsText" dxfId="8" priority="15" operator="containsText" text="Написал потрясающие сказки">
      <formula>NOT(ISERROR(SEARCH("Написал потрясающие сказки",K2)))</formula>
    </cfRule>
  </conditionalFormatting>
  <conditionalFormatting sqref="L2:L22">
    <cfRule type="containsText" dxfId="7" priority="14" operator="containsText" text="Стал самым знаменитым стриптезером страны">
      <formula>NOT(ISERROR(SEARCH("Стал самым знаменитым стриптезером страны",L2)))</formula>
    </cfRule>
  </conditionalFormatting>
  <conditionalFormatting sqref="M2:M22">
    <cfRule type="containsText" dxfId="6" priority="12" operator="containsText" text="Название одной из его книг - &quot;Поход из Невы вокруг Европы&quot;">
      <formula>NOT(ISERROR(SEARCH("Название одной из его книг - ""Поход из Невы вокруг Европы""",M2)))</formula>
    </cfRule>
    <cfRule type="containsText" dxfId="5" priority="13" operator="containsText" text="Название одной из его книг - &quot;Поход из Невы вокруг Европы&quot;">
      <formula>NOT(ISERROR(SEARCH("Название одной из его книг - ""Поход из Невы вокруг Европы""",M2)))</formula>
    </cfRule>
  </conditionalFormatting>
  <conditionalFormatting sqref="F2:F22">
    <cfRule type="cellIs" dxfId="4" priority="7" operator="equal">
      <formula>"Новохолмогоры, Новый город"</formula>
    </cfRule>
  </conditionalFormatting>
  <conditionalFormatting sqref="H2:H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{87280BA9-A1CB-458F-8AB3-DD380735065E}</x14:id>
        </ext>
      </extLst>
    </cfRule>
  </conditionalFormatting>
  <conditionalFormatting sqref="N2:N23">
    <cfRule type="containsText" dxfId="3" priority="3" operator="containsText" text="Да,">
      <formula>NOT(ISERROR(SEARCH("Да,",N2)))</formula>
    </cfRule>
    <cfRule type="containsText" dxfId="2" priority="4" operator="containsText" text="Да, конечно, ">
      <formula>NOT(ISERROR(SEARCH("Да, конечно, ",N2)))</formula>
    </cfRule>
  </conditionalFormatting>
  <conditionalFormatting sqref="O2:O22">
    <cfRule type="containsText" dxfId="1" priority="2" operator="containsText" text="x">
      <formula>NOT(ISERROR(SEARCH("x",O2)))</formula>
    </cfRule>
  </conditionalFormatting>
  <conditionalFormatting sqref="R2:R26">
    <cfRule type="containsText" dxfId="0" priority="1" operator="containsText" text="Кон">
      <formula>NOT(ISERROR(SEARCH("Кон",R2)))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280BA9-A1CB-458F-8AB3-DD38073506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Salamanca</dc:creator>
  <cp:lastModifiedBy>Lenovo</cp:lastModifiedBy>
  <cp:lastPrinted>2018-02-25T20:47:32Z</cp:lastPrinted>
  <dcterms:modified xsi:type="dcterms:W3CDTF">2018-02-25T20:47:54Z</dcterms:modified>
</cp:coreProperties>
</file>