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5DHT NAcc\Batch 1\Arms\"/>
    </mc:Choice>
  </mc:AlternateContent>
  <xr:revisionPtr revIDLastSave="0" documentId="13_ncr:1_{60C20FDB-BCED-4E4F-8E6F-E2DF7F90F53F}" xr6:coauthVersionLast="36" xr6:coauthVersionMax="36" xr10:uidLastSave="{00000000-0000-0000-0000-000000000000}"/>
  <bookViews>
    <workbookView xWindow="120" yWindow="90" windowWidth="17115" windowHeight="9465" xr2:uid="{00000000-000D-0000-FFFF-FFFF00000000}"/>
  </bookViews>
  <sheets>
    <sheet name="Analysis" sheetId="1" r:id="rId1"/>
    <sheet name="Sheet1" sheetId="2" r:id="rId2"/>
  </sheets>
  <externalReferences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<sst xmlns="http://schemas.openxmlformats.org/spreadsheetml/2006/main" count="107" uniqueCount="33">
  <si>
    <t>Arm2</t>
  </si>
  <si>
    <t>Neutral</t>
  </si>
  <si>
    <t>Arm1</t>
  </si>
  <si>
    <t>Group</t>
  </si>
  <si>
    <t>Date</t>
  </si>
  <si>
    <t>A</t>
  </si>
  <si>
    <t>B</t>
  </si>
  <si>
    <t>Animal</t>
  </si>
  <si>
    <t>D1</t>
  </si>
  <si>
    <t>Jvs2</t>
  </si>
  <si>
    <t>Jvs5</t>
  </si>
  <si>
    <t>Jvs7</t>
  </si>
  <si>
    <t>R2</t>
  </si>
  <si>
    <t>R1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</si>
  <si>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</si>
  <si>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</si>
  <si>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</si>
  <si>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</si>
  <si>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</si>
  <si>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</si>
  <si>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</si>
  <si>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</si>
  <si>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</si>
  <si>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</si>
  <si>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</si>
  <si>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</si>
  <si>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D4</t>
  </si>
  <si>
    <t>R2_Arm2</t>
  </si>
  <si>
    <t>R1_Arm1</t>
  </si>
  <si>
    <t>RA1-RA2</t>
  </si>
  <si>
    <t>StartingG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</si>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</sst>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1 Arm 1 (red)</a:t>
            </a:r>
            <a:r>
              <a:rPr lang="en-GB" baseline="0"/>
              <a:t>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Analysis!$E$2:$E$13</c:f>
              <c:numCache>
                <c:formatCode>General</c:formatCode>
                <c:ptCount val="12"/>
                <c:pt idx="0">
                  <c:v>107.88</c:v>
                </c:pt>
                <c:pt idx="1">
                  <c:v>117.64</c:v>
                </c:pt>
                <c:pt idx="2">
                  <c:v>57.64</c:v>
                </c:pt>
                <c:pt idx="3">
                  <c:v>46.04</c:v>
                </c:pt>
                <c:pt idx="4">
                  <c:v>54.24</c:v>
                </c:pt>
                <c:pt idx="5">
                  <c:v>257.24</c:v>
                </c:pt>
                <c:pt idx="6">
                  <c:v>131.68</c:v>
                </c:pt>
                <c:pt idx="7">
                  <c:v>53.36</c:v>
                </c:pt>
                <c:pt idx="8">
                  <c:v>115.44</c:v>
                </c:pt>
                <c:pt idx="9">
                  <c:v>110.16</c:v>
                </c:pt>
                <c:pt idx="10">
                  <c:v>56.36</c:v>
                </c:pt>
                <c:pt idx="11">
                  <c:v>59.28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3-4248-8F38-B8FFEF875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Analysis!$F$2:$F$13</c:f>
              <c:numCache>
                <c:formatCode>General</c:formatCode>
                <c:ptCount val="12"/>
                <c:pt idx="0">
                  <c:v>406.44</c:v>
                </c:pt>
                <c:pt idx="1">
                  <c:v>313.44</c:v>
                </c:pt>
                <c:pt idx="2">
                  <c:v>311.8</c:v>
                </c:pt>
                <c:pt idx="3">
                  <c:v>382</c:v>
                </c:pt>
                <c:pt idx="4">
                  <c:v>361.76</c:v>
                </c:pt>
                <c:pt idx="5">
                  <c:v>257.95999999999998</c:v>
                </c:pt>
                <c:pt idx="6">
                  <c:v>349.68</c:v>
                </c:pt>
                <c:pt idx="7">
                  <c:v>438.36</c:v>
                </c:pt>
                <c:pt idx="8">
                  <c:v>376.2</c:v>
                </c:pt>
                <c:pt idx="9">
                  <c:v>391.84</c:v>
                </c:pt>
                <c:pt idx="10">
                  <c:v>357.28</c:v>
                </c:pt>
                <c:pt idx="11">
                  <c:v>402.92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3-4248-8F38-B8FFEF87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00847"/>
        <c:axId val="1038668047"/>
      </c:lineChart>
      <c:catAx>
        <c:axId val="111890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68047"/>
        <c:crosses val="autoZero"/>
        <c:auto val="1"/>
        <c:lblAlgn val="ctr"/>
        <c:lblOffset val="100"/>
        <c:noMultiLvlLbl val="0"/>
      </c:catAx>
      <c:valAx>
        <c:axId val="10386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Arm 1(red)</a:t>
            </a:r>
            <a:r>
              <a:rPr lang="en-GB" baseline="0"/>
              <a:t>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Analysis!$E$25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88-47D1-90EE-1F46F77463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Analysis!$F$25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B88-47D1-90EE-1F46F774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701087"/>
        <c:axId val="1128415407"/>
      </c:barChart>
      <c:catAx>
        <c:axId val="11897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15407"/>
        <c:crosses val="autoZero"/>
        <c:auto val="1"/>
        <c:lblAlgn val="ctr"/>
        <c:lblOffset val="100"/>
        <c:noMultiLvlLbl val="0"/>
      </c:catAx>
      <c:valAx>
        <c:axId val="11284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0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Arm 1 (red) 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[1]Analysis!$L$26</c:f>
              <c:numCache>
                <c:formatCode>General</c:formatCode>
                <c:ptCount val="1"/>
                <c:pt idx="0">
                  <c:v>265.53499999999997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7E4-8BE9-6D840833A5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[1]Analysis!$M$26</c:f>
              <c:numCache>
                <c:formatCode>General</c:formatCode>
                <c:ptCount val="1"/>
                <c:pt idx="0">
                  <c:v>237.64166666666665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7E4-8BE9-6D840833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679167"/>
        <c:axId val="1048655599"/>
      </c:barChart>
      <c:catAx>
        <c:axId val="12506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5599"/>
        <c:crosses val="autoZero"/>
        <c:auto val="1"/>
        <c:lblAlgn val="ctr"/>
        <c:lblOffset val="100"/>
        <c:noMultiLvlLbl val="0"/>
      </c:catAx>
      <c:valAx>
        <c:axId val="104865559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Arm 1 (red) and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[2]Analysis!$K$26</c:f>
              <c:numCache>
                <c:formatCode>General</c:formatCode>
                <c:ptCount val="1"/>
                <c:pt idx="0">
                  <c:v>311.87666666666661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0-44A9-9588-2B8DCEE7BD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[2]Analysis!$L$26</c:f>
              <c:numCache>
                <c:formatCode>General</c:formatCode>
                <c:ptCount val="1"/>
                <c:pt idx="0">
                  <c:v>198.11333333333332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0-44A9-9588-2B8DCEE7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683167"/>
        <c:axId val="1198066623"/>
      </c:barChart>
      <c:catAx>
        <c:axId val="12506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66623"/>
        <c:crosses val="autoZero"/>
        <c:auto val="1"/>
        <c:lblAlgn val="ctr"/>
        <c:lblOffset val="100"/>
        <c:noMultiLvlLbl val="0"/>
      </c:catAx>
      <c:valAx>
        <c:axId val="1198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</a:t>
            </a:r>
            <a:r>
              <a:rPr lang="en-GB" baseline="0"/>
              <a:t> 2 Arm 1 (red) and 2</a:t>
            </a:r>
            <a:endParaRPr lang="en-GB" sz="1400" b="0" i="0" u="none" strike="noStrike" baseline="0">
              <a:effectLst/>
            </a:endParaRP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Missing animal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Analysis!$E$14:$E$24</c:f>
              <c:numCache>
                <c:formatCode>General</c:formatCode>
                <c:ptCount val="11"/>
                <c:pt idx="0">
                  <c:v>203.2</c:v>
                </c:pt>
                <c:pt idx="1">
                  <c:v>70.28</c:v>
                </c:pt>
                <c:pt idx="2">
                  <c:v>150.44</c:v>
                </c:pt>
                <c:pt idx="3">
                  <c:v>176.28</c:v>
                </c:pt>
                <c:pt idx="4">
                  <c:v>269.32</c:v>
                </c:pt>
                <c:pt idx="5">
                  <c:v>119.44</c:v>
                </c:pt>
                <c:pt idx="6">
                  <c:v>173.84</c:v>
                </c:pt>
                <c:pt idx="7">
                  <c:v>272.24</c:v>
                </c:pt>
                <c:pt idx="8">
                  <c:v>206.76</c:v>
                </c:pt>
                <c:pt idx="9">
                  <c:v>232.56</c:v>
                </c:pt>
                <c:pt idx="10">
                  <c:v>347.24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4123-BFA4-78C700BD75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Analysis!$F$14:$F$24</c:f>
              <c:numCache>
                <c:formatCode>General</c:formatCode>
                <c:ptCount val="11"/>
                <c:pt idx="0">
                  <c:v>263.2</c:v>
                </c:pt>
                <c:pt idx="1">
                  <c:v>436.32</c:v>
                </c:pt>
                <c:pt idx="2">
                  <c:v>353.84</c:v>
                </c:pt>
                <c:pt idx="3">
                  <c:v>264.56</c:v>
                </c:pt>
                <c:pt idx="4">
                  <c:v>216.04</c:v>
                </c:pt>
                <c:pt idx="5">
                  <c:v>397.68</c:v>
                </c:pt>
                <c:pt idx="6">
                  <c:v>316.95999999999998</c:v>
                </c:pt>
                <c:pt idx="7">
                  <c:v>231.76</c:v>
                </c:pt>
                <c:pt idx="8">
                  <c:v>251.56</c:v>
                </c:pt>
                <c:pt idx="9">
                  <c:v>164.16</c:v>
                </c:pt>
                <c:pt idx="10">
                  <c:v>114.64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E-4123-BFA4-78C700BD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04095"/>
        <c:axId val="936002159"/>
      </c:lineChart>
      <c:catAx>
        <c:axId val="7769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2159"/>
        <c:crosses val="autoZero"/>
        <c:auto val="1"/>
        <c:lblAlgn val="ctr"/>
        <c:lblOffset val="100"/>
        <c:noMultiLvlLbl val="0"/>
      </c:catAx>
      <c:valAx>
        <c:axId val="9360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 1 Day</a:t>
            </a:r>
            <a:r>
              <a:rPr lang="en-GB" baseline="0"/>
              <a:t> 1 and 2 (red)</a:t>
            </a:r>
          </a:p>
          <a:p>
            <a:pPr>
              <a:defRPr/>
            </a:pPr>
            <a:r>
              <a:rPr lang="en-GB" baseline="0"/>
              <a:t>Animal 10 is 11, and 11 is 12 for day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490B-A92F-441850907B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8-490B-A92F-44185090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680271"/>
        <c:axId val="1119219631"/>
      </c:lineChart>
      <c:catAx>
        <c:axId val="104268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19631"/>
        <c:crosses val="autoZero"/>
        <c:auto val="1"/>
        <c:lblAlgn val="ctr"/>
        <c:lblOffset val="100"/>
        <c:noMultiLvlLbl val="0"/>
      </c:catAx>
      <c:valAx>
        <c:axId val="1119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1 arm</a:t>
            </a:r>
            <a:r>
              <a:rPr lang="en-GB" baseline="0"/>
              <a:t> 1 (red) and 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[1]Analysis!$L$2:$L$13</c:f>
              <c:numCache>
                <c:formatCode>General</c:formatCode>
                <c:ptCount val="12"/>
                <c:pt idx="0">
                  <c:v>246.04</c:v>
                </c:pt>
                <c:pt idx="1">
                  <c:v>160.88</c:v>
                </c:pt>
                <c:pt idx="2">
                  <c:v>187.16</c:v>
                </c:pt>
                <c:pt idx="3">
                  <c:v>222.24</c:v>
                </c:pt>
                <c:pt idx="4">
                  <c:v>197.36</c:v>
                </c:pt>
                <c:pt idx="5">
                  <c:v>246.8</c:v>
                </c:pt>
                <c:pt idx="6">
                  <c:v>355.64</c:v>
                </c:pt>
                <c:pt idx="7">
                  <c:v>203.88</c:v>
                </c:pt>
                <c:pt idx="8">
                  <c:v>169.72</c:v>
                </c:pt>
                <c:pt idx="9">
                  <c:v>223.08</c:v>
                </c:pt>
                <c:pt idx="10">
                  <c:v>302.08</c:v>
                </c:pt>
                <c:pt idx="11">
                  <c:v>212.64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B-40A8-B260-256F8D268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[1]Analysis!$M$2:$M$13</c:f>
              <c:numCache>
                <c:formatCode>General</c:formatCode>
                <c:ptCount val="12"/>
                <c:pt idx="0">
                  <c:v>261.83999999999997</c:v>
                </c:pt>
                <c:pt idx="1">
                  <c:v>362.8</c:v>
                </c:pt>
                <c:pt idx="2">
                  <c:v>316.04000000000002</c:v>
                </c:pt>
                <c:pt idx="3">
                  <c:v>259.39999999999998</c:v>
                </c:pt>
                <c:pt idx="4">
                  <c:v>298.76</c:v>
                </c:pt>
                <c:pt idx="5">
                  <c:v>261.39999999999998</c:v>
                </c:pt>
                <c:pt idx="6">
                  <c:v>163.84</c:v>
                </c:pt>
                <c:pt idx="7">
                  <c:v>224.28</c:v>
                </c:pt>
                <c:pt idx="8">
                  <c:v>291.44</c:v>
                </c:pt>
                <c:pt idx="9">
                  <c:v>272.8</c:v>
                </c:pt>
                <c:pt idx="10">
                  <c:v>180.56</c:v>
                </c:pt>
                <c:pt idx="11">
                  <c:v>206.12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B-40A8-B260-256F8D26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75711"/>
        <c:axId val="935996751"/>
      </c:lineChart>
      <c:catAx>
        <c:axId val="93667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6751"/>
        <c:crosses val="autoZero"/>
        <c:auto val="1"/>
        <c:lblAlgn val="ctr"/>
        <c:lblOffset val="100"/>
        <c:noMultiLvlLbl val="0"/>
      </c:catAx>
      <c:valAx>
        <c:axId val="935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</a:t>
            </a:r>
            <a:r>
              <a:rPr lang="en-GB" baseline="0"/>
              <a:t> 2 arm 1 (red) and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[1]Analysis!$L$14:$L$25</c:f>
              <c:numCache>
                <c:formatCode>General</c:formatCode>
                <c:ptCount val="12"/>
                <c:pt idx="0">
                  <c:v>329.2</c:v>
                </c:pt>
                <c:pt idx="1">
                  <c:v>223.44</c:v>
                </c:pt>
                <c:pt idx="2">
                  <c:v>180.6</c:v>
                </c:pt>
                <c:pt idx="3">
                  <c:v>220.28</c:v>
                </c:pt>
                <c:pt idx="4">
                  <c:v>263.64</c:v>
                </c:pt>
                <c:pt idx="5">
                  <c:v>70.680000000000007</c:v>
                </c:pt>
                <c:pt idx="6">
                  <c:v>399.16</c:v>
                </c:pt>
                <c:pt idx="7">
                  <c:v>411.84</c:v>
                </c:pt>
                <c:pt idx="8">
                  <c:v>339.96</c:v>
                </c:pt>
                <c:pt idx="9">
                  <c:v>346.12</c:v>
                </c:pt>
                <c:pt idx="10">
                  <c:v>466.12</c:v>
                </c:pt>
                <c:pt idx="11">
                  <c:v>394.28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D26-BD00-20065BB1D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[1]Analysis!$M$14:$M$25</c:f>
              <c:numCache>
                <c:formatCode>General</c:formatCode>
                <c:ptCount val="12"/>
                <c:pt idx="0">
                  <c:v>189.24</c:v>
                </c:pt>
                <c:pt idx="1">
                  <c:v>257.24</c:v>
                </c:pt>
                <c:pt idx="2">
                  <c:v>329.28</c:v>
                </c:pt>
                <c:pt idx="3">
                  <c:v>294.44</c:v>
                </c:pt>
                <c:pt idx="4">
                  <c:v>235.68</c:v>
                </c:pt>
                <c:pt idx="5">
                  <c:v>456.48</c:v>
                </c:pt>
                <c:pt idx="6">
                  <c:v>124.28</c:v>
                </c:pt>
                <c:pt idx="7">
                  <c:v>133.72</c:v>
                </c:pt>
                <c:pt idx="8">
                  <c:v>172.64</c:v>
                </c:pt>
                <c:pt idx="9">
                  <c:v>164.92</c:v>
                </c:pt>
                <c:pt idx="10">
                  <c:v>84.96</c:v>
                </c:pt>
                <c:pt idx="11">
                  <c:v>161.24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D26-BD00-20065BB1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673871"/>
        <c:axId val="933194303"/>
      </c:lineChart>
      <c:catAx>
        <c:axId val="10426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94303"/>
        <c:crosses val="autoZero"/>
        <c:auto val="1"/>
        <c:lblAlgn val="ctr"/>
        <c:lblOffset val="100"/>
        <c:noMultiLvlLbl val="0"/>
      </c:catAx>
      <c:valAx>
        <c:axId val="9331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</a:t>
            </a:r>
            <a:r>
              <a:rPr lang="en-GB" baseline="0"/>
              <a:t> 1 Day 1 (red) and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[1]Analysis!$A$29:$A$40</c:f>
              <c:numCache>
                <c:formatCode>General</c:formatCode>
                <c:ptCount val="12"/>
                <c:pt idx="0">
                  <c:v>261.83999999999997</c:v>
                </c:pt>
                <c:pt idx="1">
                  <c:v>362.8</c:v>
                </c:pt>
                <c:pt idx="2">
                  <c:v>316.04000000000002</c:v>
                </c:pt>
                <c:pt idx="3">
                  <c:v>259.39999999999998</c:v>
                </c:pt>
                <c:pt idx="4">
                  <c:v>298.76</c:v>
                </c:pt>
                <c:pt idx="5">
                  <c:v>261.39999999999998</c:v>
                </c:pt>
                <c:pt idx="6">
                  <c:v>163.84</c:v>
                </c:pt>
                <c:pt idx="7">
                  <c:v>224.28</c:v>
                </c:pt>
                <c:pt idx="8">
                  <c:v>291.44</c:v>
                </c:pt>
                <c:pt idx="9">
                  <c:v>272.8</c:v>
                </c:pt>
                <c:pt idx="10">
                  <c:v>180.56</c:v>
                </c:pt>
                <c:pt idx="11">
                  <c:v>206.12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5-4B91-8936-E49E4719C2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[1]Analysis!$B$29:$B$40</c:f>
              <c:numCache>
                <c:formatCode>General</c:formatCode>
                <c:ptCount val="12"/>
                <c:pt idx="0">
                  <c:v>189.24</c:v>
                </c:pt>
                <c:pt idx="1">
                  <c:v>257.24</c:v>
                </c:pt>
                <c:pt idx="2">
                  <c:v>329.28</c:v>
                </c:pt>
                <c:pt idx="3">
                  <c:v>294.44</c:v>
                </c:pt>
                <c:pt idx="4">
                  <c:v>235.68</c:v>
                </c:pt>
                <c:pt idx="5">
                  <c:v>456.48</c:v>
                </c:pt>
                <c:pt idx="6">
                  <c:v>124.28</c:v>
                </c:pt>
                <c:pt idx="7">
                  <c:v>133.72</c:v>
                </c:pt>
                <c:pt idx="8">
                  <c:v>172.64</c:v>
                </c:pt>
                <c:pt idx="9">
                  <c:v>164.92</c:v>
                </c:pt>
                <c:pt idx="10">
                  <c:v>84.96</c:v>
                </c:pt>
                <c:pt idx="11">
                  <c:v>161.24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5-4B91-8936-E49E4719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75983"/>
        <c:axId val="935993423"/>
      </c:lineChart>
      <c:catAx>
        <c:axId val="93747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3423"/>
        <c:crosses val="autoZero"/>
        <c:auto val="1"/>
        <c:lblAlgn val="ctr"/>
        <c:lblOffset val="100"/>
        <c:noMultiLvlLbl val="0"/>
      </c:catAx>
      <c:valAx>
        <c:axId val="9359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</a:t>
            </a:r>
            <a:r>
              <a:rPr lang="en-GB" baseline="0"/>
              <a:t> 1 Arm 1 (red) and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[2]Analysis!$K$2:$K$13</c:f>
              <c:numCache>
                <c:formatCode>General</c:formatCode>
                <c:ptCount val="12"/>
                <c:pt idx="0">
                  <c:v>328.08</c:v>
                </c:pt>
                <c:pt idx="1">
                  <c:v>176.04</c:v>
                </c:pt>
                <c:pt idx="2">
                  <c:v>238.68</c:v>
                </c:pt>
                <c:pt idx="3">
                  <c:v>238.92</c:v>
                </c:pt>
                <c:pt idx="4">
                  <c:v>313.44</c:v>
                </c:pt>
                <c:pt idx="5">
                  <c:v>130.80000000000001</c:v>
                </c:pt>
                <c:pt idx="6">
                  <c:v>460.28</c:v>
                </c:pt>
                <c:pt idx="7">
                  <c:v>330.52</c:v>
                </c:pt>
                <c:pt idx="8">
                  <c:v>227.76</c:v>
                </c:pt>
                <c:pt idx="9">
                  <c:v>354.4</c:v>
                </c:pt>
                <c:pt idx="10">
                  <c:v>430.6</c:v>
                </c:pt>
                <c:pt idx="11">
                  <c:v>255.88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3A6-A972-8AE8005CA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[2]Analysis!$L$2:$L$13</c:f>
              <c:numCache>
                <c:formatCode>General</c:formatCode>
                <c:ptCount val="12"/>
                <c:pt idx="0">
                  <c:v>204.68</c:v>
                </c:pt>
                <c:pt idx="1">
                  <c:v>340.88</c:v>
                </c:pt>
                <c:pt idx="2">
                  <c:v>288.16000000000003</c:v>
                </c:pt>
                <c:pt idx="3">
                  <c:v>286.2</c:v>
                </c:pt>
                <c:pt idx="4">
                  <c:v>182.2</c:v>
                </c:pt>
                <c:pt idx="5">
                  <c:v>286.32</c:v>
                </c:pt>
                <c:pt idx="6">
                  <c:v>82.4</c:v>
                </c:pt>
                <c:pt idx="7">
                  <c:v>162.19999999999999</c:v>
                </c:pt>
                <c:pt idx="8">
                  <c:v>227.44</c:v>
                </c:pt>
                <c:pt idx="9">
                  <c:v>152.12</c:v>
                </c:pt>
                <c:pt idx="10">
                  <c:v>96.08</c:v>
                </c:pt>
                <c:pt idx="11">
                  <c:v>208.08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3A6-A972-8AE8005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82815"/>
        <c:axId val="1124952911"/>
      </c:lineChart>
      <c:catAx>
        <c:axId val="112408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2911"/>
        <c:crosses val="autoZero"/>
        <c:auto val="1"/>
        <c:lblAlgn val="ctr"/>
        <c:lblOffset val="100"/>
        <c:noMultiLvlLbl val="0"/>
      </c:catAx>
      <c:valAx>
        <c:axId val="11249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2 Arm 1 (red)</a:t>
            </a:r>
            <a:r>
              <a:rPr lang="en-GB" baseline="0"/>
              <a:t> and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[2]Analysis!$K$14:$K$25</c:f>
              <c:numCache>
                <c:formatCode>General</c:formatCode>
                <c:ptCount val="12"/>
                <c:pt idx="0">
                  <c:v>461.44</c:v>
                </c:pt>
                <c:pt idx="1">
                  <c:v>282.83999999999997</c:v>
                </c:pt>
                <c:pt idx="2">
                  <c:v>275</c:v>
                </c:pt>
                <c:pt idx="3">
                  <c:v>233.72</c:v>
                </c:pt>
                <c:pt idx="4">
                  <c:v>239.4</c:v>
                </c:pt>
                <c:pt idx="5">
                  <c:v>347.16</c:v>
                </c:pt>
                <c:pt idx="6">
                  <c:v>424.68</c:v>
                </c:pt>
                <c:pt idx="7">
                  <c:v>365.76</c:v>
                </c:pt>
                <c:pt idx="8">
                  <c:v>358.88</c:v>
                </c:pt>
                <c:pt idx="9">
                  <c:v>305.2</c:v>
                </c:pt>
                <c:pt idx="10">
                  <c:v>373.04</c:v>
                </c:pt>
                <c:pt idx="11">
                  <c:v>332.52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1-4009-B73C-F759D14E14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[2]Analysis!$L$14:$L$25</c:f>
              <c:numCache>
                <c:formatCode>General</c:formatCode>
                <c:ptCount val="12"/>
                <c:pt idx="0">
                  <c:v>116</c:v>
                </c:pt>
                <c:pt idx="1">
                  <c:v>226.92</c:v>
                </c:pt>
                <c:pt idx="2">
                  <c:v>238.2</c:v>
                </c:pt>
                <c:pt idx="3">
                  <c:v>252.8</c:v>
                </c:pt>
                <c:pt idx="4">
                  <c:v>262.16000000000003</c:v>
                </c:pt>
                <c:pt idx="5">
                  <c:v>233.56</c:v>
                </c:pt>
                <c:pt idx="6">
                  <c:v>135.47999999999999</c:v>
                </c:pt>
                <c:pt idx="7">
                  <c:v>160.76</c:v>
                </c:pt>
                <c:pt idx="8">
                  <c:v>141.36000000000001</c:v>
                </c:pt>
                <c:pt idx="9">
                  <c:v>116.32</c:v>
                </c:pt>
                <c:pt idx="10">
                  <c:v>170.8</c:v>
                </c:pt>
                <c:pt idx="11">
                  <c:v>183.6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1-4009-B73C-F759D14E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669423"/>
        <c:axId val="1048648943"/>
      </c:lineChart>
      <c:catAx>
        <c:axId val="84566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48943"/>
        <c:crosses val="autoZero"/>
        <c:auto val="1"/>
        <c:lblAlgn val="ctr"/>
        <c:lblOffset val="100"/>
        <c:noMultiLvlLbl val="0"/>
      </c:catAx>
      <c:valAx>
        <c:axId val="10486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Arm 1 Day 1 and 2 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[2]Analysis!$A$29:$A$40</c:f>
              <c:numCache>
                <c:formatCode>General</c:formatCode>
                <c:ptCount val="12"/>
                <c:pt idx="0">
                  <c:v>204.68</c:v>
                </c:pt>
                <c:pt idx="1">
                  <c:v>340.88</c:v>
                </c:pt>
                <c:pt idx="2">
                  <c:v>288.16000000000003</c:v>
                </c:pt>
                <c:pt idx="3">
                  <c:v>286.2</c:v>
                </c:pt>
                <c:pt idx="4">
                  <c:v>182.2</c:v>
                </c:pt>
                <c:pt idx="5">
                  <c:v>286.32</c:v>
                </c:pt>
                <c:pt idx="6">
                  <c:v>82.4</c:v>
                </c:pt>
                <c:pt idx="7">
                  <c:v>162.19999999999999</c:v>
                </c:pt>
                <c:pt idx="8">
                  <c:v>227.44</c:v>
                </c:pt>
                <c:pt idx="9">
                  <c:v>152.12</c:v>
                </c:pt>
                <c:pt idx="10">
                  <c:v>96.08</c:v>
                </c:pt>
                <c:pt idx="11">
                  <c:v>208.08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4-4319-839B-2535DBA9F1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[2]Analysis!$B$29:$B$40</c:f>
              <c:numCache>
                <c:formatCode>General</c:formatCode>
                <c:ptCount val="12"/>
                <c:pt idx="0">
                  <c:v>116</c:v>
                </c:pt>
                <c:pt idx="1">
                  <c:v>226.92</c:v>
                </c:pt>
                <c:pt idx="2">
                  <c:v>238.2</c:v>
                </c:pt>
                <c:pt idx="3">
                  <c:v>252.8</c:v>
                </c:pt>
                <c:pt idx="4">
                  <c:v>262.16000000000003</c:v>
                </c:pt>
                <c:pt idx="5">
                  <c:v>233.56</c:v>
                </c:pt>
                <c:pt idx="6">
                  <c:v>135.47999999999999</c:v>
                </c:pt>
                <c:pt idx="7">
                  <c:v>160.76</c:v>
                </c:pt>
                <c:pt idx="8">
                  <c:v>141.36000000000001</c:v>
                </c:pt>
                <c:pt idx="9">
                  <c:v>116.32</c:v>
                </c:pt>
                <c:pt idx="10">
                  <c:v>170.8</c:v>
                </c:pt>
                <c:pt idx="11">
                  <c:v>183.6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4-4319-839B-2535DBA9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82975"/>
        <c:axId val="1119219215"/>
      </c:lineChart>
      <c:catAx>
        <c:axId val="105348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19215"/>
        <c:crosses val="autoZero"/>
        <c:auto val="1"/>
        <c:lblAlgn val="ctr"/>
        <c:lblOffset val="100"/>
        <c:noMultiLvlLbl val="0"/>
      </c:catAx>
      <c:valAx>
        <c:axId val="11192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0</xdr:rowOff>
    </xdr:from>
    <xdr:to>
      <xdr:col>7</xdr:col>
      <xdr:colOff>381000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7F979-4B8F-46E5-984E-660CF3DFC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17</xdr:row>
      <xdr:rowOff>0</xdr:rowOff>
    </xdr:from>
    <xdr:to>
      <xdr:col>7</xdr:col>
      <xdr:colOff>385762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97E33-4069-4BDE-BE19-16BA16A2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80962</xdr:colOff>
      <xdr:row>32</xdr:row>
      <xdr:rowOff>0</xdr:rowOff>
    </xdr:from>
    <xdr:to>
      <xdr:col>7</xdr:col>
      <xdr:colOff>385762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A9676-4BD5-4A28-B9CA-FBD9AEF93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30568-90CA-4E9A-8B59-DC684D27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180975</xdr:rowOff>
    </xdr:from>
    <xdr:to>
      <xdr:col>16</xdr:col>
      <xdr:colOff>304800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E5585-6964-4F55-9742-4F01082A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8D943-24D5-4891-809C-487C7036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D1A0F8-3185-4374-BEFC-AA5B6143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17</xdr:row>
      <xdr:rowOff>4762</xdr:rowOff>
    </xdr:from>
    <xdr:to>
      <xdr:col>25</xdr:col>
      <xdr:colOff>304800</xdr:colOff>
      <xdr:row>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F4E58B-4ABE-46E7-9057-FE8AD3A80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25</xdr:col>
      <xdr:colOff>314325</xdr:colOff>
      <xdr:row>46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E0FF49-26B9-4C97-AE51-47F75C87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71438</xdr:colOff>
      <xdr:row>47</xdr:row>
      <xdr:rowOff>0</xdr:rowOff>
    </xdr:from>
    <xdr:to>
      <xdr:col>7</xdr:col>
      <xdr:colOff>392907</xdr:colOff>
      <xdr:row>61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23EEE0-7C89-448C-8714-4EE05337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61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7270E2-4065-46E7-AF9E-E415F532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25</xdr:col>
      <xdr:colOff>321469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88944F-3FB5-4BC2-AAAC-69B76D329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5DHT%20NAcc\Batch%201\Arms\Jvs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5DHT%20NAcc\Batch%201\Arms\Jvs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sheetDataSet>
      <sheetData sheetId="0">
        <row r="2">
          <cell r="L2">
            <v>246.04</v>
          </cell>
          <cell r="M2">
            <v>261.83999999999997</v>
          </cell>
        </row>
        <row r="3">
          <cell r="L3">
            <v>160.88</v>
          </cell>
          <cell r="M3">
            <v>362.8</v>
          </cell>
        </row>
        <row r="4">
          <cell r="L4">
            <v>187.16</v>
          </cell>
          <cell r="M4">
            <v>316.04000000000002</v>
          </cell>
        </row>
        <row r="5">
          <cell r="L5">
            <v>222.24</v>
          </cell>
          <cell r="M5">
            <v>259.39999999999998</v>
          </cell>
        </row>
        <row r="6">
          <cell r="L6">
            <v>197.36</v>
          </cell>
          <cell r="M6">
            <v>298.76</v>
          </cell>
        </row>
        <row r="7">
          <cell r="L7">
            <v>246.8</v>
          </cell>
          <cell r="M7">
            <v>261.39999999999998</v>
          </cell>
        </row>
        <row r="8">
          <cell r="L8">
            <v>355.64</v>
          </cell>
          <cell r="M8">
            <v>163.84</v>
          </cell>
        </row>
        <row r="9">
          <cell r="L9">
            <v>203.88</v>
          </cell>
          <cell r="M9">
            <v>224.28</v>
          </cell>
        </row>
        <row r="10">
          <cell r="L10">
            <v>169.72</v>
          </cell>
          <cell r="M10">
            <v>291.44</v>
          </cell>
        </row>
        <row r="11">
          <cell r="L11">
            <v>223.08</v>
          </cell>
          <cell r="M11">
            <v>272.8</v>
          </cell>
        </row>
        <row r="12">
          <cell r="L12">
            <v>302.08</v>
          </cell>
          <cell r="M12">
            <v>180.56</v>
          </cell>
        </row>
        <row r="13">
          <cell r="L13">
            <v>212.64</v>
          </cell>
          <cell r="M13">
            <v>206.12</v>
          </cell>
        </row>
        <row r="14">
          <cell r="L14">
            <v>329.2</v>
          </cell>
          <cell r="M14">
            <v>189.24</v>
          </cell>
        </row>
        <row r="15">
          <cell r="L15">
            <v>223.44</v>
          </cell>
          <cell r="M15">
            <v>257.24</v>
          </cell>
        </row>
        <row r="16">
          <cell r="L16">
            <v>180.6</v>
          </cell>
          <cell r="M16">
            <v>329.28</v>
          </cell>
        </row>
        <row r="17">
          <cell r="L17">
            <v>220.28</v>
          </cell>
          <cell r="M17">
            <v>294.44</v>
          </cell>
        </row>
        <row r="18">
          <cell r="L18">
            <v>263.64</v>
          </cell>
          <cell r="M18">
            <v>235.68</v>
          </cell>
        </row>
        <row r="19">
          <cell r="L19">
            <v>70.680000000000007</v>
          </cell>
          <cell r="M19">
            <v>456.48</v>
          </cell>
        </row>
        <row r="20">
          <cell r="L20">
            <v>399.16</v>
          </cell>
          <cell r="M20">
            <v>124.28</v>
          </cell>
        </row>
        <row r="21">
          <cell r="L21">
            <v>411.84</v>
          </cell>
          <cell r="M21">
            <v>133.72</v>
          </cell>
        </row>
        <row r="22">
          <cell r="L22">
            <v>339.96</v>
          </cell>
          <cell r="M22">
            <v>172.64</v>
          </cell>
        </row>
        <row r="23">
          <cell r="L23">
            <v>346.12</v>
          </cell>
          <cell r="M23">
            <v>164.92</v>
          </cell>
        </row>
        <row r="24">
          <cell r="L24">
            <v>466.12</v>
          </cell>
          <cell r="M24">
            <v>84.96</v>
          </cell>
        </row>
        <row r="25">
          <cell r="L25">
            <v>394.28</v>
          </cell>
          <cell r="M25">
            <v>161.24</v>
          </cell>
        </row>
        <row r="26">
          <cell r="L26">
            <v>265.53499999999997</v>
          </cell>
          <cell r="M26">
            <v>237.64166666666665</v>
          </cell>
        </row>
        <row r="29">
          <cell r="A29">
            <v>261.83999999999997</v>
          </cell>
          <cell r="B29">
            <v>189.24</v>
          </cell>
        </row>
        <row r="30">
          <cell r="A30">
            <v>362.8</v>
          </cell>
          <cell r="B30">
            <v>257.24</v>
          </cell>
        </row>
        <row r="31">
          <cell r="A31">
            <v>316.04000000000002</v>
          </cell>
          <cell r="B31">
            <v>329.28</v>
          </cell>
        </row>
        <row r="32">
          <cell r="A32">
            <v>259.39999999999998</v>
          </cell>
          <cell r="B32">
            <v>294.44</v>
          </cell>
        </row>
        <row r="33">
          <cell r="A33">
            <v>298.76</v>
          </cell>
          <cell r="B33">
            <v>235.68</v>
          </cell>
        </row>
        <row r="34">
          <cell r="A34">
            <v>261.39999999999998</v>
          </cell>
          <cell r="B34">
            <v>456.48</v>
          </cell>
        </row>
        <row r="35">
          <cell r="A35">
            <v>163.84</v>
          </cell>
          <cell r="B35">
            <v>124.28</v>
          </cell>
        </row>
        <row r="36">
          <cell r="A36">
            <v>224.28</v>
          </cell>
          <cell r="B36">
            <v>133.72</v>
          </cell>
        </row>
        <row r="37">
          <cell r="A37">
            <v>291.44</v>
          </cell>
          <cell r="B37">
            <v>172.64</v>
          </cell>
        </row>
        <row r="38">
          <cell r="A38">
            <v>272.8</v>
          </cell>
          <cell r="B38">
            <v>164.92</v>
          </cell>
        </row>
        <row r="39">
          <cell r="A39">
            <v>180.56</v>
          </cell>
          <cell r="B39">
            <v>84.96</v>
          </cell>
        </row>
        <row r="40">
          <cell r="A40">
            <v>206.12</v>
          </cell>
          <cell r="B40">
            <v>161.24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sheetDataSet>
      <sheetData sheetId="0">
        <row r="2">
          <cell r="K2">
            <v>328.08</v>
          </cell>
          <cell r="L2">
            <v>204.68</v>
          </cell>
        </row>
        <row r="3">
          <cell r="K3">
            <v>176.04</v>
          </cell>
          <cell r="L3">
            <v>340.88</v>
          </cell>
        </row>
        <row r="4">
          <cell r="K4">
            <v>238.68</v>
          </cell>
          <cell r="L4">
            <v>288.16000000000003</v>
          </cell>
        </row>
        <row r="5">
          <cell r="K5">
            <v>238.92</v>
          </cell>
          <cell r="L5">
            <v>286.2</v>
          </cell>
        </row>
        <row r="6">
          <cell r="K6">
            <v>313.44</v>
          </cell>
          <cell r="L6">
            <v>182.2</v>
          </cell>
        </row>
        <row r="7">
          <cell r="K7">
            <v>130.80000000000001</v>
          </cell>
          <cell r="L7">
            <v>286.32</v>
          </cell>
        </row>
        <row r="8">
          <cell r="K8">
            <v>460.28</v>
          </cell>
          <cell r="L8">
            <v>82.4</v>
          </cell>
        </row>
        <row r="9">
          <cell r="K9">
            <v>330.52</v>
          </cell>
          <cell r="L9">
            <v>162.19999999999999</v>
          </cell>
        </row>
        <row r="10">
          <cell r="K10">
            <v>227.76</v>
          </cell>
          <cell r="L10">
            <v>227.44</v>
          </cell>
        </row>
        <row r="11">
          <cell r="K11">
            <v>354.4</v>
          </cell>
          <cell r="L11">
            <v>152.12</v>
          </cell>
        </row>
        <row r="12">
          <cell r="K12">
            <v>430.6</v>
          </cell>
          <cell r="L12">
            <v>96.08</v>
          </cell>
        </row>
        <row r="13">
          <cell r="K13">
            <v>255.88</v>
          </cell>
          <cell r="L13">
            <v>208.08</v>
          </cell>
        </row>
        <row r="14">
          <cell r="K14">
            <v>461.44</v>
          </cell>
          <cell r="L14">
            <v>116</v>
          </cell>
        </row>
        <row r="15">
          <cell r="K15">
            <v>282.83999999999997</v>
          </cell>
          <cell r="L15">
            <v>226.92</v>
          </cell>
        </row>
        <row r="16">
          <cell r="K16">
            <v>275</v>
          </cell>
          <cell r="L16">
            <v>238.2</v>
          </cell>
        </row>
        <row r="17">
          <cell r="K17">
            <v>233.72</v>
          </cell>
          <cell r="L17">
            <v>252.8</v>
          </cell>
        </row>
        <row r="18">
          <cell r="K18">
            <v>239.4</v>
          </cell>
          <cell r="L18">
            <v>262.16000000000003</v>
          </cell>
        </row>
        <row r="19">
          <cell r="K19">
            <v>347.16</v>
          </cell>
          <cell r="L19">
            <v>233.56</v>
          </cell>
        </row>
        <row r="20">
          <cell r="K20">
            <v>424.68</v>
          </cell>
          <cell r="L20">
            <v>135.47999999999999</v>
          </cell>
        </row>
        <row r="21">
          <cell r="K21">
            <v>365.76</v>
          </cell>
          <cell r="L21">
            <v>160.76</v>
          </cell>
        </row>
        <row r="22">
          <cell r="K22">
            <v>358.88</v>
          </cell>
          <cell r="L22">
            <v>141.36000000000001</v>
          </cell>
        </row>
        <row r="23">
          <cell r="K23">
            <v>305.2</v>
          </cell>
          <cell r="L23">
            <v>116.32</v>
          </cell>
        </row>
        <row r="24">
          <cell r="K24">
            <v>373.04</v>
          </cell>
          <cell r="L24">
            <v>170.8</v>
          </cell>
        </row>
        <row r="25">
          <cell r="K25">
            <v>332.52</v>
          </cell>
          <cell r="L25">
            <v>183.6</v>
          </cell>
        </row>
        <row r="26">
          <cell r="K26">
            <v>311.87666666666661</v>
          </cell>
          <cell r="L26">
            <v>198.11333333333332</v>
          </cell>
        </row>
        <row r="29">
          <cell r="A29">
            <v>204.68</v>
          </cell>
          <cell r="B29">
            <v>116</v>
          </cell>
        </row>
        <row r="30">
          <cell r="A30">
            <v>340.88</v>
          </cell>
          <cell r="B30">
            <v>226.92</v>
          </cell>
        </row>
        <row r="31">
          <cell r="A31">
            <v>288.16000000000003</v>
          </cell>
          <cell r="B31">
            <v>238.2</v>
          </cell>
        </row>
        <row r="32">
          <cell r="A32">
            <v>286.2</v>
          </cell>
          <cell r="B32">
            <v>252.8</v>
          </cell>
        </row>
        <row r="33">
          <cell r="A33">
            <v>182.2</v>
          </cell>
          <cell r="B33">
            <v>262.16000000000003</v>
          </cell>
        </row>
        <row r="34">
          <cell r="A34">
            <v>286.32</v>
          </cell>
          <cell r="B34">
            <v>233.56</v>
          </cell>
        </row>
        <row r="35">
          <cell r="A35">
            <v>82.4</v>
          </cell>
          <cell r="B35">
            <v>135.47999999999999</v>
          </cell>
        </row>
        <row r="36">
          <cell r="A36">
            <v>162.19999999999999</v>
          </cell>
          <cell r="B36">
            <v>160.76</v>
          </cell>
        </row>
        <row r="37">
          <cell r="A37">
            <v>227.44</v>
          </cell>
          <cell r="B37">
            <v>141.36000000000001</v>
          </cell>
        </row>
        <row r="38">
          <cell r="A38">
            <v>152.12</v>
          </cell>
          <cell r="B38">
            <v>116.32</v>
          </cell>
        </row>
        <row r="39">
          <cell r="A39">
            <v>96.08</v>
          </cell>
          <cell r="B39">
            <v>170.8</v>
          </cell>
        </row>
        <row r="40">
          <cell r="A40">
            <v>208.08</v>
          </cell>
          <cell r="B40">
            <v>183.6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40" workbookViewId="0">
      <selection activeCell="B57" sqref="B57"/>
    </sheetView>
  </sheetViews>
  <sheetFormatPr defaultRowHeight="15" x14ac:dyDescent="0.25"/>
  <sheetData>
    <row r="1" spans="1:12" x14ac:dyDescent="0.25">
      <c r="A1" t="s">
        <v>30</v>
      </c>
      <c r="B1" t="s">
        <v>3</v>
      </c>
      <c r="C1" t="s">
        <v>4</v>
      </c>
      <c r="D1" t="s">
        <v>7</v>
      </c>
      <c r="E1" t="s">
        <v>0</v>
      </c>
      <c r="F1" t="s">
        <v>2</v>
      </c>
      <c r="G1" t="s">
        <v>1</v>
      </c>
      <c r="H1" t="s">
        <v>12</v>
      </c>
      <c r="I1" t="s">
        <v>13</v>
      </c>
      <c r="J1" t="s">
        <v>27</v>
      </c>
      <c r="K1" t="s">
        <v>28</v>
      </c>
      <c r="L1" t="s">
        <v>29</v>
      </c>
    </row>
    <row r="2" spans="1:12" x14ac:dyDescent="0.25">
      <c r="A2" t="s">
        <v>31</v>
      </c>
      <c r="B2" t="s">
        <v>5</v>
      </c>
      <c r="C2" t="s">
        <v>8</v>
      </c>
      <c r="D2" t="s">
        <v>14</v>
      </c>
      <c r="E2">
        <v>107.88</v>
      </c>
      <c r="F2">
        <v>406.44</v>
      </c>
      <c r="G2">
        <v>83.8</v>
      </c>
      <c r="H2">
        <v>54.28</v>
      </c>
      <c r="I2">
        <v>285.83999999999997</v>
      </c>
      <c r="J2">
        <f>H2/E2</f>
        <v>0.50315164998146089</v>
      </c>
      <c r="K2">
        <f>I2/F2</f>
        <v>0.7032772364924712</v>
      </c>
      <c r="L2">
        <f>K2-J2</f>
        <v>0.20012558651101031</v>
      </c>
    </row>
    <row r="3" spans="1:12" x14ac:dyDescent="0.25">
      <c r="A3" t="s">
        <v>31</v>
      </c>
      <c r="B3" t="s">
        <v>5</v>
      </c>
      <c r="C3" t="s">
        <v>8</v>
      </c>
      <c r="D3" t="s">
        <v>15</v>
      </c>
      <c r="E3">
        <v>117.64</v>
      </c>
      <c r="F3">
        <v>313.44</v>
      </c>
      <c r="G3">
        <v>154.44</v>
      </c>
      <c r="H3">
        <v>79.2</v>
      </c>
      <c r="I3">
        <v>211.56</v>
      </c>
      <c r="J3">
        <f t="shared" ref="J3:J24" si="0">H3/E3</f>
        <v>0.67324039442366546</v>
      </c>
      <c r="K3">
        <f t="shared" ref="K3:K24" si="1">I3/F3</f>
        <v>0.67496171516079628</v>
      </c>
      <c r="L3">
        <f t="shared" ref="L3:L24" si="2">K3-J3</f>
        <v>1.721320737130827E-3</v>
      </c>
    </row>
    <row r="4" spans="1:12" x14ac:dyDescent="0.25">
      <c r="A4" t="s">
        <v>31</v>
      </c>
      <c r="B4" t="s">
        <v>5</v>
      </c>
      <c r="C4" t="s">
        <v>8</v>
      </c>
      <c r="D4" t="s">
        <v>16</v>
      </c>
      <c r="E4">
        <v>57.64</v>
      </c>
      <c r="F4">
        <v>311.8</v>
      </c>
      <c r="G4">
        <v>222.16</v>
      </c>
      <c r="H4">
        <v>3.76</v>
      </c>
      <c r="I4">
        <v>143.84</v>
      </c>
      <c r="J4">
        <f t="shared" si="0"/>
        <v>6.5232477446217893E-2</v>
      </c>
      <c r="K4">
        <f t="shared" si="1"/>
        <v>0.46132135984605516</v>
      </c>
      <c r="L4">
        <f t="shared" si="2"/>
        <v>0.39608888239983725</v>
      </c>
    </row>
    <row r="5" spans="1:12" x14ac:dyDescent="0.25">
      <c r="A5" t="s">
        <v>31</v>
      </c>
      <c r="B5" t="s">
        <v>5</v>
      </c>
      <c r="C5" t="s">
        <v>8</v>
      </c>
      <c r="D5" t="s">
        <v>17</v>
      </c>
      <c r="E5">
        <v>46.04</v>
      </c>
      <c r="F5">
        <v>382</v>
      </c>
      <c r="G5">
        <v>151.32</v>
      </c>
      <c r="H5">
        <v>6.8</v>
      </c>
      <c r="I5">
        <v>233.76</v>
      </c>
      <c r="J5">
        <f t="shared" si="0"/>
        <v>0.14769765421372719</v>
      </c>
      <c r="K5">
        <f t="shared" si="1"/>
        <v>0.61193717277486903</v>
      </c>
      <c r="L5">
        <f t="shared" si="2"/>
        <v>0.46423951856114187</v>
      </c>
    </row>
    <row r="6" spans="1:12" x14ac:dyDescent="0.25">
      <c r="A6" t="s">
        <v>31</v>
      </c>
      <c r="B6" t="s">
        <v>5</v>
      </c>
      <c r="C6" t="s">
        <v>8</v>
      </c>
      <c r="D6" t="s">
        <v>18</v>
      </c>
      <c r="E6">
        <v>54.24</v>
      </c>
      <c r="F6">
        <v>361.76</v>
      </c>
      <c r="G6">
        <v>183.92</v>
      </c>
      <c r="H6">
        <v>6.44</v>
      </c>
      <c r="I6">
        <v>225.84</v>
      </c>
      <c r="J6">
        <f t="shared" si="0"/>
        <v>0.11873156342182892</v>
      </c>
      <c r="K6">
        <f t="shared" si="1"/>
        <v>0.62428129146395406</v>
      </c>
      <c r="L6">
        <f t="shared" si="2"/>
        <v>0.50554972804212517</v>
      </c>
    </row>
    <row r="7" spans="1:12" x14ac:dyDescent="0.25">
      <c r="A7" t="s">
        <v>31</v>
      </c>
      <c r="B7" t="s">
        <v>5</v>
      </c>
      <c r="C7" t="s">
        <v>8</v>
      </c>
      <c r="D7" t="s">
        <v>19</v>
      </c>
      <c r="E7">
        <v>257.24</v>
      </c>
      <c r="F7">
        <v>257.95999999999998</v>
      </c>
      <c r="G7">
        <v>76.12</v>
      </c>
      <c r="H7">
        <v>162.80000000000001</v>
      </c>
      <c r="I7">
        <v>110.36</v>
      </c>
      <c r="J7">
        <f t="shared" si="0"/>
        <v>0.63287202612346449</v>
      </c>
      <c r="K7">
        <f t="shared" si="1"/>
        <v>0.42781826639789117</v>
      </c>
      <c r="L7">
        <f t="shared" si="2"/>
        <v>-0.20505375972557333</v>
      </c>
    </row>
    <row r="8" spans="1:12" x14ac:dyDescent="0.25">
      <c r="A8" t="s">
        <v>32</v>
      </c>
      <c r="B8" t="s">
        <v>6</v>
      </c>
      <c r="C8" t="s">
        <v>8</v>
      </c>
      <c r="D8" t="s">
        <v>20</v>
      </c>
      <c r="E8">
        <v>131.68</v>
      </c>
      <c r="F8">
        <v>349.68</v>
      </c>
      <c r="G8">
        <v>95.4</v>
      </c>
      <c r="H8">
        <v>101.24</v>
      </c>
      <c r="I8">
        <v>250.36</v>
      </c>
      <c r="J8">
        <f t="shared" si="0"/>
        <v>0.76883353584447134</v>
      </c>
      <c r="K8">
        <f t="shared" si="1"/>
        <v>0.71596888583848095</v>
      </c>
      <c r="L8">
        <f t="shared" si="2"/>
        <v>-5.2864650005990388E-2</v>
      </c>
    </row>
    <row r="9" spans="1:12" x14ac:dyDescent="0.25">
      <c r="A9" t="s">
        <v>32</v>
      </c>
      <c r="B9" t="s">
        <v>6</v>
      </c>
      <c r="C9" t="s">
        <v>8</v>
      </c>
      <c r="D9" t="s">
        <v>21</v>
      </c>
      <c r="E9">
        <v>53.36</v>
      </c>
      <c r="F9">
        <v>438.36</v>
      </c>
      <c r="G9">
        <v>92.68</v>
      </c>
      <c r="H9">
        <v>23.72</v>
      </c>
      <c r="I9">
        <v>317.64</v>
      </c>
      <c r="J9">
        <f t="shared" si="0"/>
        <v>0.44452773613193403</v>
      </c>
      <c r="K9">
        <f t="shared" si="1"/>
        <v>0.72460990966329042</v>
      </c>
      <c r="L9">
        <f t="shared" si="2"/>
        <v>0.28008217353135639</v>
      </c>
    </row>
    <row r="10" spans="1:12" x14ac:dyDescent="0.25">
      <c r="A10" t="s">
        <v>32</v>
      </c>
      <c r="B10" t="s">
        <v>6</v>
      </c>
      <c r="C10" t="s">
        <v>8</v>
      </c>
      <c r="D10" t="s">
        <v>22</v>
      </c>
      <c r="E10">
        <v>115.44</v>
      </c>
      <c r="F10">
        <v>376.2</v>
      </c>
      <c r="G10">
        <v>103.2</v>
      </c>
      <c r="H10">
        <v>54.44</v>
      </c>
      <c r="I10">
        <v>227.76</v>
      </c>
      <c r="J10">
        <f t="shared" si="0"/>
        <v>0.4715869715869716</v>
      </c>
      <c r="K10">
        <f t="shared" si="1"/>
        <v>0.60542264752791064</v>
      </c>
      <c r="L10">
        <f t="shared" si="2"/>
        <v>0.13383567594093904</v>
      </c>
    </row>
    <row r="11" spans="1:12" x14ac:dyDescent="0.25">
      <c r="A11" t="s">
        <v>32</v>
      </c>
      <c r="B11" t="s">
        <v>6</v>
      </c>
      <c r="C11" t="s">
        <v>8</v>
      </c>
      <c r="D11" t="s">
        <v>23</v>
      </c>
      <c r="E11">
        <v>110.16</v>
      </c>
      <c r="F11">
        <v>391.84</v>
      </c>
      <c r="G11">
        <v>70.239999999999995</v>
      </c>
      <c r="H11">
        <v>74</v>
      </c>
      <c r="I11">
        <v>269</v>
      </c>
      <c r="J11">
        <f t="shared" si="0"/>
        <v>0.67175018155410315</v>
      </c>
      <c r="K11">
        <f t="shared" si="1"/>
        <v>0.68650469579420181</v>
      </c>
      <c r="L11">
        <f t="shared" si="2"/>
        <v>1.475451424009866E-2</v>
      </c>
    </row>
    <row r="12" spans="1:12" x14ac:dyDescent="0.25">
      <c r="A12" t="s">
        <v>32</v>
      </c>
      <c r="B12" t="s">
        <v>6</v>
      </c>
      <c r="C12" t="s">
        <v>8</v>
      </c>
      <c r="D12" t="s">
        <v>24</v>
      </c>
      <c r="E12">
        <v>56.36</v>
      </c>
      <c r="F12">
        <v>357.28</v>
      </c>
      <c r="G12">
        <v>108.04</v>
      </c>
      <c r="H12">
        <v>25.16</v>
      </c>
      <c r="I12">
        <v>237.6</v>
      </c>
      <c r="J12">
        <f t="shared" si="0"/>
        <v>0.44641589779985807</v>
      </c>
      <c r="K12">
        <f t="shared" si="1"/>
        <v>0.665024630541872</v>
      </c>
      <c r="L12">
        <f t="shared" si="2"/>
        <v>0.21860873274201392</v>
      </c>
    </row>
    <row r="13" spans="1:12" x14ac:dyDescent="0.25">
      <c r="A13" t="s">
        <v>32</v>
      </c>
      <c r="B13" t="s">
        <v>6</v>
      </c>
      <c r="C13" t="s">
        <v>8</v>
      </c>
      <c r="D13" t="s">
        <v>25</v>
      </c>
      <c r="E13">
        <v>59.28</v>
      </c>
      <c r="F13">
        <v>402.92</v>
      </c>
      <c r="G13">
        <v>83.84</v>
      </c>
      <c r="H13">
        <v>23.4</v>
      </c>
      <c r="I13">
        <v>324.27999999999997</v>
      </c>
      <c r="J13">
        <f t="shared" si="0"/>
        <v>0.39473684210526311</v>
      </c>
      <c r="K13">
        <f t="shared" si="1"/>
        <v>0.80482477911247885</v>
      </c>
      <c r="L13">
        <f t="shared" si="2"/>
        <v>0.41008793700721574</v>
      </c>
    </row>
    <row r="14" spans="1:12" x14ac:dyDescent="0.25">
      <c r="A14" t="s">
        <v>32</v>
      </c>
      <c r="B14" t="s">
        <v>5</v>
      </c>
      <c r="C14" t="s">
        <v>26</v>
      </c>
      <c r="D14" t="s">
        <v>14</v>
      </c>
      <c r="E14">
        <v>203.2</v>
      </c>
      <c r="F14">
        <v>263.2</v>
      </c>
      <c r="G14">
        <v>116.08</v>
      </c>
      <c r="H14">
        <v>149</v>
      </c>
      <c r="I14">
        <v>155.88</v>
      </c>
      <c r="J14">
        <f t="shared" si="0"/>
        <v>0.7332677165354331</v>
      </c>
      <c r="K14">
        <f t="shared" si="1"/>
        <v>0.59224924012158053</v>
      </c>
      <c r="L14">
        <f t="shared" si="2"/>
        <v>-0.14101847641385257</v>
      </c>
    </row>
    <row r="15" spans="1:12" x14ac:dyDescent="0.25">
      <c r="A15" t="s">
        <v>32</v>
      </c>
      <c r="B15" t="s">
        <v>5</v>
      </c>
      <c r="C15" t="s">
        <v>26</v>
      </c>
      <c r="D15" t="s">
        <v>15</v>
      </c>
      <c r="E15">
        <v>70.28</v>
      </c>
      <c r="F15">
        <v>436.32</v>
      </c>
      <c r="G15">
        <v>28.16</v>
      </c>
      <c r="H15">
        <v>38.479999999999997</v>
      </c>
      <c r="I15">
        <v>315.68</v>
      </c>
      <c r="J15">
        <f t="shared" si="0"/>
        <v>0.5475241889584519</v>
      </c>
      <c r="K15">
        <f t="shared" si="1"/>
        <v>0.72350568390172354</v>
      </c>
      <c r="L15">
        <f t="shared" si="2"/>
        <v>0.17598149494327164</v>
      </c>
    </row>
    <row r="16" spans="1:12" x14ac:dyDescent="0.25">
      <c r="A16" t="s">
        <v>32</v>
      </c>
      <c r="B16" t="s">
        <v>5</v>
      </c>
      <c r="C16" t="s">
        <v>26</v>
      </c>
      <c r="D16" t="s">
        <v>16</v>
      </c>
      <c r="E16">
        <v>150.44</v>
      </c>
      <c r="F16">
        <v>353.84</v>
      </c>
      <c r="G16">
        <v>94.28</v>
      </c>
      <c r="H16">
        <v>75.08</v>
      </c>
      <c r="I16">
        <v>189.92</v>
      </c>
      <c r="J16">
        <f t="shared" si="0"/>
        <v>0.49906939643711778</v>
      </c>
      <c r="K16">
        <f t="shared" si="1"/>
        <v>0.53673976938729373</v>
      </c>
      <c r="L16">
        <f t="shared" si="2"/>
        <v>3.7670372950175945E-2</v>
      </c>
    </row>
    <row r="17" spans="1:12" x14ac:dyDescent="0.25">
      <c r="A17" t="s">
        <v>32</v>
      </c>
      <c r="B17" t="s">
        <v>5</v>
      </c>
      <c r="C17" t="s">
        <v>26</v>
      </c>
      <c r="D17" t="s">
        <v>17</v>
      </c>
      <c r="E17">
        <v>176.28</v>
      </c>
      <c r="F17">
        <v>264.56</v>
      </c>
      <c r="G17">
        <v>124.44</v>
      </c>
      <c r="H17">
        <v>106.92</v>
      </c>
      <c r="I17">
        <v>187.64</v>
      </c>
      <c r="J17">
        <f t="shared" si="0"/>
        <v>0.60653505786249151</v>
      </c>
      <c r="K17">
        <f t="shared" si="1"/>
        <v>0.70925309948593884</v>
      </c>
      <c r="L17">
        <f t="shared" si="2"/>
        <v>0.10271804162344733</v>
      </c>
    </row>
    <row r="18" spans="1:12" x14ac:dyDescent="0.25">
      <c r="A18" t="s">
        <v>32</v>
      </c>
      <c r="B18" t="s">
        <v>5</v>
      </c>
      <c r="C18" t="s">
        <v>26</v>
      </c>
      <c r="D18" t="s">
        <v>18</v>
      </c>
      <c r="E18">
        <v>269.32</v>
      </c>
      <c r="F18">
        <v>216.04</v>
      </c>
      <c r="G18">
        <v>85.64</v>
      </c>
      <c r="H18">
        <v>159.68</v>
      </c>
      <c r="I18">
        <v>158.56</v>
      </c>
      <c r="J18">
        <f t="shared" si="0"/>
        <v>0.59290063864547748</v>
      </c>
      <c r="K18">
        <f t="shared" si="1"/>
        <v>0.73393815960007414</v>
      </c>
      <c r="L18">
        <f t="shared" si="2"/>
        <v>0.14103752095459665</v>
      </c>
    </row>
    <row r="19" spans="1:12" x14ac:dyDescent="0.25">
      <c r="A19" t="s">
        <v>32</v>
      </c>
      <c r="B19" t="s">
        <v>5</v>
      </c>
      <c r="C19" t="s">
        <v>26</v>
      </c>
      <c r="D19" t="s">
        <v>19</v>
      </c>
      <c r="E19">
        <v>119.44</v>
      </c>
      <c r="F19">
        <v>397.68</v>
      </c>
      <c r="G19">
        <v>28.44</v>
      </c>
      <c r="H19">
        <v>36.76</v>
      </c>
      <c r="I19">
        <v>197.44</v>
      </c>
      <c r="J19">
        <f t="shared" si="0"/>
        <v>0.30776959142665772</v>
      </c>
      <c r="K19">
        <f t="shared" si="1"/>
        <v>0.49647958157312411</v>
      </c>
      <c r="L19">
        <f t="shared" si="2"/>
        <v>0.18870999014646639</v>
      </c>
    </row>
    <row r="20" spans="1:12" x14ac:dyDescent="0.25">
      <c r="A20" t="s">
        <v>31</v>
      </c>
      <c r="B20" s="2" t="s">
        <v>6</v>
      </c>
      <c r="C20" t="s">
        <v>26</v>
      </c>
      <c r="D20" t="s">
        <v>20</v>
      </c>
      <c r="E20">
        <v>173.84</v>
      </c>
      <c r="F20">
        <v>316.95999999999998</v>
      </c>
      <c r="G20">
        <v>92.24</v>
      </c>
      <c r="H20">
        <v>98.08</v>
      </c>
      <c r="I20">
        <v>197.32</v>
      </c>
      <c r="J20">
        <f t="shared" si="0"/>
        <v>0.56419696272434416</v>
      </c>
      <c r="K20">
        <f t="shared" si="1"/>
        <v>0.62253912165572944</v>
      </c>
      <c r="L20">
        <f t="shared" si="2"/>
        <v>5.834215893138528E-2</v>
      </c>
    </row>
    <row r="21" spans="1:12" x14ac:dyDescent="0.25">
      <c r="A21" t="s">
        <v>31</v>
      </c>
      <c r="B21" s="2" t="s">
        <v>6</v>
      </c>
      <c r="C21" t="s">
        <v>26</v>
      </c>
      <c r="D21" t="s">
        <v>21</v>
      </c>
      <c r="E21">
        <v>272.24</v>
      </c>
      <c r="F21">
        <v>231.76</v>
      </c>
      <c r="G21">
        <v>86.64</v>
      </c>
      <c r="H21">
        <v>171.4</v>
      </c>
      <c r="I21">
        <v>177.88</v>
      </c>
      <c r="J21">
        <f t="shared" si="0"/>
        <v>0.6295915368792242</v>
      </c>
      <c r="K21">
        <f t="shared" si="1"/>
        <v>0.76751812219537452</v>
      </c>
      <c r="L21">
        <f t="shared" si="2"/>
        <v>0.13792658531615032</v>
      </c>
    </row>
    <row r="22" spans="1:12" x14ac:dyDescent="0.25">
      <c r="A22" t="s">
        <v>31</v>
      </c>
      <c r="B22" s="2" t="s">
        <v>6</v>
      </c>
      <c r="C22" t="s">
        <v>26</v>
      </c>
      <c r="D22" t="s">
        <v>22</v>
      </c>
      <c r="E22">
        <v>206.76</v>
      </c>
      <c r="F22">
        <v>251.56</v>
      </c>
      <c r="G22">
        <v>129.08000000000001</v>
      </c>
      <c r="H22">
        <v>132.19999999999999</v>
      </c>
      <c r="I22">
        <v>183.52</v>
      </c>
      <c r="J22">
        <f t="shared" si="0"/>
        <v>0.63938866318436838</v>
      </c>
      <c r="K22">
        <f t="shared" si="1"/>
        <v>0.7295277468595962</v>
      </c>
      <c r="L22">
        <f t="shared" si="2"/>
        <v>9.0139083675227827E-2</v>
      </c>
    </row>
    <row r="23" spans="1:12" x14ac:dyDescent="0.25">
      <c r="A23" t="s">
        <v>31</v>
      </c>
      <c r="B23" s="2" t="s">
        <v>6</v>
      </c>
      <c r="C23" t="s">
        <v>26</v>
      </c>
      <c r="D23" t="s">
        <v>24</v>
      </c>
      <c r="E23">
        <v>232.56</v>
      </c>
      <c r="F23">
        <v>164.16</v>
      </c>
      <c r="G23">
        <v>149.96</v>
      </c>
      <c r="H23">
        <v>167.28</v>
      </c>
      <c r="I23">
        <v>83.52</v>
      </c>
      <c r="J23">
        <f t="shared" si="0"/>
        <v>0.7192982456140351</v>
      </c>
      <c r="K23">
        <f t="shared" si="1"/>
        <v>0.50877192982456143</v>
      </c>
      <c r="L23">
        <f t="shared" si="2"/>
        <v>-0.21052631578947367</v>
      </c>
    </row>
    <row r="24" spans="1:12" x14ac:dyDescent="0.25">
      <c r="A24" t="s">
        <v>31</v>
      </c>
      <c r="B24" s="2" t="s">
        <v>6</v>
      </c>
      <c r="C24" t="s">
        <v>26</v>
      </c>
      <c r="D24" t="s">
        <v>25</v>
      </c>
      <c r="E24">
        <v>347.24</v>
      </c>
      <c r="F24">
        <v>114.64</v>
      </c>
      <c r="G24">
        <v>124.92</v>
      </c>
      <c r="H24">
        <v>190.48</v>
      </c>
      <c r="I24">
        <v>61</v>
      </c>
      <c r="J24">
        <f t="shared" si="0"/>
        <v>0.54855431401912214</v>
      </c>
      <c r="K24">
        <f t="shared" si="1"/>
        <v>0.53210048848569436</v>
      </c>
      <c r="L24">
        <f t="shared" si="2"/>
        <v>-1.6453825533427779E-2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721D-A078-45B7-80B2-3545FA99B4D6}">
  <dimension ref="A1:S1"/>
  <sheetViews>
    <sheetView topLeftCell="A19" zoomScale="80" zoomScaleNormal="80" workbookViewId="0">
      <selection activeCell="AC55" sqref="AC55"/>
    </sheetView>
  </sheetViews>
  <sheetFormatPr defaultRowHeight="15" x14ac:dyDescent="0.25"/>
  <sheetData>
    <row r="1" spans="1:19" x14ac:dyDescent="0.25">
      <c r="A1" s="1" t="s">
        <v>9</v>
      </c>
      <c r="J1" s="1" t="s">
        <v>10</v>
      </c>
      <c r="S1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</dc:creator>
  <cp:lastModifiedBy>Irina</cp:lastModifiedBy>
  <dcterms:created xsi:type="dcterms:W3CDTF">2019-12-17T01:56:31Z</dcterms:created>
  <dcterms:modified xsi:type="dcterms:W3CDTF">2020-01-21T14:17:10Z</dcterms:modified>
</cp:coreProperties>
</file>