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4240" windowHeight="12585"/>
  </bookViews>
  <sheets>
    <sheet name="Отчет Разв" sheetId="1" r:id="rId1"/>
  </sheets>
  <definedNames>
    <definedName name="_xlnm.Print_Area" localSheetId="0">'Отчет Разв'!$A$1:$W$207</definedName>
  </definedNames>
  <calcPr calcId="145621"/>
</workbook>
</file>

<file path=xl/calcChain.xml><?xml version="1.0" encoding="utf-8"?>
<calcChain xmlns="http://schemas.openxmlformats.org/spreadsheetml/2006/main">
  <c r="L206" i="1" l="1"/>
  <c r="K206" i="1"/>
  <c r="J206" i="1"/>
  <c r="I206" i="1"/>
  <c r="H206" i="1"/>
  <c r="G206" i="1"/>
  <c r="F206" i="1"/>
  <c r="E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T201" i="1"/>
  <c r="T206" i="1" s="1"/>
  <c r="S201" i="1"/>
  <c r="S206" i="1" s="1"/>
  <c r="R201" i="1"/>
  <c r="R206" i="1" s="1"/>
  <c r="Q201" i="1"/>
  <c r="Q206" i="1" s="1"/>
  <c r="P201" i="1"/>
  <c r="P206" i="1" s="1"/>
  <c r="O201" i="1"/>
  <c r="O206" i="1" s="1"/>
  <c r="N201" i="1"/>
  <c r="N206" i="1" s="1"/>
  <c r="M201" i="1"/>
  <c r="M206" i="1" s="1"/>
  <c r="L201" i="1"/>
  <c r="K201" i="1"/>
  <c r="J201" i="1"/>
  <c r="I201" i="1"/>
  <c r="H201" i="1"/>
  <c r="G201" i="1"/>
  <c r="F201" i="1"/>
  <c r="E201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V199" i="1"/>
  <c r="U199" i="1"/>
  <c r="L199" i="1"/>
  <c r="V198" i="1"/>
  <c r="U198" i="1"/>
  <c r="L198" i="1"/>
  <c r="V197" i="1"/>
  <c r="U197" i="1"/>
  <c r="L197" i="1"/>
  <c r="V196" i="1"/>
  <c r="U196" i="1"/>
  <c r="L196" i="1"/>
  <c r="V195" i="1"/>
  <c r="U195" i="1"/>
  <c r="L195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V193" i="1"/>
  <c r="U193" i="1"/>
  <c r="L193" i="1"/>
  <c r="V192" i="1"/>
  <c r="U192" i="1"/>
  <c r="L192" i="1"/>
  <c r="V191" i="1"/>
  <c r="U191" i="1"/>
  <c r="L191" i="1"/>
  <c r="V190" i="1"/>
  <c r="U190" i="1"/>
  <c r="L190" i="1"/>
  <c r="V189" i="1"/>
  <c r="U189" i="1"/>
  <c r="L189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V187" i="1"/>
  <c r="U187" i="1"/>
  <c r="L187" i="1"/>
  <c r="V186" i="1"/>
  <c r="U186" i="1"/>
  <c r="L186" i="1"/>
  <c r="V185" i="1"/>
  <c r="U185" i="1"/>
  <c r="L185" i="1"/>
  <c r="V184" i="1"/>
  <c r="U184" i="1"/>
  <c r="L184" i="1"/>
  <c r="V183" i="1"/>
  <c r="U183" i="1"/>
  <c r="L183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V181" i="1"/>
  <c r="U181" i="1"/>
  <c r="L181" i="1"/>
  <c r="V180" i="1"/>
  <c r="U180" i="1"/>
  <c r="L180" i="1"/>
  <c r="V179" i="1"/>
  <c r="U179" i="1"/>
  <c r="L179" i="1"/>
  <c r="V178" i="1"/>
  <c r="U178" i="1"/>
  <c r="L178" i="1"/>
  <c r="V177" i="1"/>
  <c r="U177" i="1"/>
  <c r="L177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V175" i="1"/>
  <c r="U175" i="1"/>
  <c r="L175" i="1"/>
  <c r="V174" i="1"/>
  <c r="U174" i="1"/>
  <c r="L174" i="1"/>
  <c r="V173" i="1"/>
  <c r="U173" i="1"/>
  <c r="L173" i="1"/>
  <c r="V172" i="1"/>
  <c r="U172" i="1"/>
  <c r="L172" i="1"/>
  <c r="V171" i="1"/>
  <c r="U171" i="1"/>
  <c r="L171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V169" i="1"/>
  <c r="U169" i="1"/>
  <c r="L169" i="1"/>
  <c r="V168" i="1"/>
  <c r="U168" i="1"/>
  <c r="L168" i="1"/>
  <c r="V167" i="1"/>
  <c r="U167" i="1"/>
  <c r="L167" i="1"/>
  <c r="V166" i="1"/>
  <c r="U166" i="1"/>
  <c r="L166" i="1"/>
  <c r="V165" i="1"/>
  <c r="U165" i="1"/>
  <c r="L165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V163" i="1"/>
  <c r="U163" i="1"/>
  <c r="L163" i="1"/>
  <c r="V162" i="1"/>
  <c r="U162" i="1"/>
  <c r="L162" i="1"/>
  <c r="V161" i="1"/>
  <c r="U161" i="1"/>
  <c r="L161" i="1"/>
  <c r="V160" i="1"/>
  <c r="U160" i="1"/>
  <c r="L160" i="1"/>
  <c r="V159" i="1"/>
  <c r="U159" i="1"/>
  <c r="L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V157" i="1"/>
  <c r="U157" i="1"/>
  <c r="L157" i="1"/>
  <c r="V156" i="1"/>
  <c r="U156" i="1"/>
  <c r="L156" i="1"/>
  <c r="V155" i="1"/>
  <c r="U155" i="1"/>
  <c r="L155" i="1"/>
  <c r="V154" i="1"/>
  <c r="U154" i="1"/>
  <c r="L154" i="1"/>
  <c r="V153" i="1"/>
  <c r="U153" i="1"/>
  <c r="L153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V151" i="1"/>
  <c r="U151" i="1"/>
  <c r="L151" i="1"/>
  <c r="V150" i="1"/>
  <c r="U150" i="1"/>
  <c r="L150" i="1"/>
  <c r="V149" i="1"/>
  <c r="U149" i="1"/>
  <c r="L149" i="1"/>
  <c r="V148" i="1"/>
  <c r="U148" i="1"/>
  <c r="L148" i="1"/>
  <c r="V147" i="1"/>
  <c r="U147" i="1"/>
  <c r="L147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V145" i="1"/>
  <c r="U145" i="1"/>
  <c r="L145" i="1"/>
  <c r="V144" i="1"/>
  <c r="U144" i="1"/>
  <c r="L144" i="1"/>
  <c r="V143" i="1"/>
  <c r="U143" i="1"/>
  <c r="L143" i="1"/>
  <c r="V142" i="1"/>
  <c r="U142" i="1"/>
  <c r="L142" i="1"/>
  <c r="V141" i="1"/>
  <c r="U141" i="1"/>
  <c r="L141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V139" i="1"/>
  <c r="U139" i="1"/>
  <c r="L139" i="1"/>
  <c r="V138" i="1"/>
  <c r="U138" i="1"/>
  <c r="L138" i="1"/>
  <c r="V137" i="1"/>
  <c r="U137" i="1"/>
  <c r="L137" i="1"/>
  <c r="V136" i="1"/>
  <c r="U136" i="1"/>
  <c r="L136" i="1"/>
  <c r="V135" i="1"/>
  <c r="U135" i="1"/>
  <c r="L135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V133" i="1"/>
  <c r="U133" i="1"/>
  <c r="L133" i="1"/>
  <c r="V132" i="1"/>
  <c r="U132" i="1"/>
  <c r="L132" i="1"/>
  <c r="V131" i="1"/>
  <c r="U131" i="1"/>
  <c r="L131" i="1"/>
  <c r="V130" i="1"/>
  <c r="U130" i="1"/>
  <c r="L130" i="1"/>
  <c r="V129" i="1"/>
  <c r="U129" i="1"/>
  <c r="L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U127" i="1"/>
  <c r="V127" i="1" s="1"/>
  <c r="L127" i="1"/>
  <c r="V126" i="1"/>
  <c r="U126" i="1"/>
  <c r="L126" i="1"/>
  <c r="U125" i="1"/>
  <c r="V125" i="1" s="1"/>
  <c r="L125" i="1"/>
  <c r="V124" i="1"/>
  <c r="U124" i="1"/>
  <c r="L124" i="1"/>
  <c r="U123" i="1"/>
  <c r="U128" i="1" s="1"/>
  <c r="L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V121" i="1"/>
  <c r="U121" i="1"/>
  <c r="L121" i="1"/>
  <c r="U120" i="1"/>
  <c r="V120" i="1" s="1"/>
  <c r="L120" i="1"/>
  <c r="V119" i="1"/>
  <c r="U119" i="1"/>
  <c r="L119" i="1"/>
  <c r="U118" i="1"/>
  <c r="V118" i="1" s="1"/>
  <c r="L118" i="1"/>
  <c r="V117" i="1"/>
  <c r="U117" i="1"/>
  <c r="U122" i="1" s="1"/>
  <c r="L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U115" i="1"/>
  <c r="V115" i="1" s="1"/>
  <c r="L115" i="1"/>
  <c r="V114" i="1"/>
  <c r="U114" i="1"/>
  <c r="L114" i="1"/>
  <c r="U113" i="1"/>
  <c r="V113" i="1" s="1"/>
  <c r="L113" i="1"/>
  <c r="U112" i="1"/>
  <c r="V112" i="1" s="1"/>
  <c r="L112" i="1"/>
  <c r="U111" i="1"/>
  <c r="V111" i="1" s="1"/>
  <c r="L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U109" i="1"/>
  <c r="V109" i="1" s="1"/>
  <c r="L109" i="1"/>
  <c r="V108" i="1"/>
  <c r="U108" i="1"/>
  <c r="L108" i="1"/>
  <c r="V107" i="1"/>
  <c r="U107" i="1"/>
  <c r="L107" i="1"/>
  <c r="U106" i="1"/>
  <c r="V106" i="1" s="1"/>
  <c r="L106" i="1"/>
  <c r="U105" i="1"/>
  <c r="U110" i="1" s="1"/>
  <c r="L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U103" i="1"/>
  <c r="V103" i="1" s="1"/>
  <c r="L103" i="1"/>
  <c r="V102" i="1"/>
  <c r="U102" i="1"/>
  <c r="L102" i="1"/>
  <c r="U101" i="1"/>
  <c r="V101" i="1" s="1"/>
  <c r="L101" i="1"/>
  <c r="V100" i="1"/>
  <c r="U100" i="1"/>
  <c r="L100" i="1"/>
  <c r="U99" i="1"/>
  <c r="U104" i="1" s="1"/>
  <c r="L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V97" i="1"/>
  <c r="U97" i="1"/>
  <c r="L97" i="1"/>
  <c r="U96" i="1"/>
  <c r="V96" i="1" s="1"/>
  <c r="L96" i="1"/>
  <c r="V95" i="1"/>
  <c r="U95" i="1"/>
  <c r="L95" i="1"/>
  <c r="U94" i="1"/>
  <c r="V94" i="1" s="1"/>
  <c r="V98" i="1" s="1"/>
  <c r="L94" i="1"/>
  <c r="V93" i="1"/>
  <c r="U93" i="1"/>
  <c r="U98" i="1" s="1"/>
  <c r="L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U91" i="1"/>
  <c r="V91" i="1" s="1"/>
  <c r="L91" i="1"/>
  <c r="V90" i="1"/>
  <c r="U90" i="1"/>
  <c r="L90" i="1"/>
  <c r="U89" i="1"/>
  <c r="V89" i="1" s="1"/>
  <c r="L89" i="1"/>
  <c r="U88" i="1"/>
  <c r="V88" i="1" s="1"/>
  <c r="L88" i="1"/>
  <c r="U87" i="1"/>
  <c r="V87" i="1" s="1"/>
  <c r="L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U85" i="1"/>
  <c r="V85" i="1" s="1"/>
  <c r="L85" i="1"/>
  <c r="V84" i="1"/>
  <c r="U84" i="1"/>
  <c r="L84" i="1"/>
  <c r="V83" i="1"/>
  <c r="U83" i="1"/>
  <c r="L83" i="1"/>
  <c r="U82" i="1"/>
  <c r="V82" i="1" s="1"/>
  <c r="L82" i="1"/>
  <c r="U81" i="1"/>
  <c r="U86" i="1" s="1"/>
  <c r="L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79" i="1"/>
  <c r="V79" i="1" s="1"/>
  <c r="L79" i="1"/>
  <c r="U78" i="1"/>
  <c r="V78" i="1" s="1"/>
  <c r="L78" i="1"/>
  <c r="U77" i="1"/>
  <c r="V77" i="1" s="1"/>
  <c r="L77" i="1"/>
  <c r="V76" i="1"/>
  <c r="U76" i="1"/>
  <c r="L76" i="1"/>
  <c r="U75" i="1"/>
  <c r="V75" i="1" s="1"/>
  <c r="L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V73" i="1"/>
  <c r="U73" i="1"/>
  <c r="L73" i="1"/>
  <c r="U72" i="1"/>
  <c r="V72" i="1" s="1"/>
  <c r="L72" i="1"/>
  <c r="U71" i="1"/>
  <c r="U74" i="1" s="1"/>
  <c r="L71" i="1"/>
  <c r="U70" i="1"/>
  <c r="V70" i="1" s="1"/>
  <c r="L70" i="1"/>
  <c r="V69" i="1"/>
  <c r="U69" i="1"/>
  <c r="L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U67" i="1"/>
  <c r="V67" i="1" s="1"/>
  <c r="L67" i="1"/>
  <c r="V66" i="1"/>
  <c r="U66" i="1"/>
  <c r="L66" i="1"/>
  <c r="U65" i="1"/>
  <c r="V65" i="1" s="1"/>
  <c r="L65" i="1"/>
  <c r="V64" i="1"/>
  <c r="U64" i="1"/>
  <c r="L64" i="1"/>
  <c r="U63" i="1"/>
  <c r="V63" i="1" s="1"/>
  <c r="V68" i="1" s="1"/>
  <c r="L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V61" i="1"/>
  <c r="U61" i="1"/>
  <c r="L61" i="1"/>
  <c r="U60" i="1"/>
  <c r="V60" i="1" s="1"/>
  <c r="L60" i="1"/>
  <c r="V59" i="1"/>
  <c r="U59" i="1"/>
  <c r="L59" i="1"/>
  <c r="U58" i="1"/>
  <c r="V58" i="1" s="1"/>
  <c r="V62" i="1" s="1"/>
  <c r="L58" i="1"/>
  <c r="V57" i="1"/>
  <c r="U57" i="1"/>
  <c r="U62" i="1" s="1"/>
  <c r="L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U55" i="1"/>
  <c r="V55" i="1" s="1"/>
  <c r="L55" i="1"/>
  <c r="U54" i="1"/>
  <c r="V54" i="1" s="1"/>
  <c r="L54" i="1"/>
  <c r="U53" i="1"/>
  <c r="V53" i="1" s="1"/>
  <c r="L53" i="1"/>
  <c r="V52" i="1"/>
  <c r="U52" i="1"/>
  <c r="L52" i="1"/>
  <c r="U51" i="1"/>
  <c r="V51" i="1" s="1"/>
  <c r="L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V49" i="1"/>
  <c r="U49" i="1"/>
  <c r="L49" i="1"/>
  <c r="U48" i="1"/>
  <c r="V48" i="1" s="1"/>
  <c r="L48" i="1"/>
  <c r="U47" i="1"/>
  <c r="U50" i="1" s="1"/>
  <c r="L47" i="1"/>
  <c r="U46" i="1"/>
  <c r="V46" i="1" s="1"/>
  <c r="L46" i="1"/>
  <c r="V45" i="1"/>
  <c r="U45" i="1"/>
  <c r="L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U43" i="1"/>
  <c r="V43" i="1" s="1"/>
  <c r="L43" i="1"/>
  <c r="V42" i="1"/>
  <c r="U42" i="1"/>
  <c r="L42" i="1"/>
  <c r="U41" i="1"/>
  <c r="V41" i="1" s="1"/>
  <c r="L41" i="1"/>
  <c r="U40" i="1"/>
  <c r="V40" i="1" s="1"/>
  <c r="L40" i="1"/>
  <c r="U39" i="1"/>
  <c r="V39" i="1" s="1"/>
  <c r="V44" i="1" s="1"/>
  <c r="L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V37" i="1"/>
  <c r="U37" i="1"/>
  <c r="L37" i="1"/>
  <c r="U36" i="1"/>
  <c r="V36" i="1" s="1"/>
  <c r="L36" i="1"/>
  <c r="V35" i="1"/>
  <c r="U35" i="1"/>
  <c r="L35" i="1"/>
  <c r="U34" i="1"/>
  <c r="V34" i="1" s="1"/>
  <c r="V38" i="1" s="1"/>
  <c r="L34" i="1"/>
  <c r="V33" i="1"/>
  <c r="U33" i="1"/>
  <c r="U38" i="1" s="1"/>
  <c r="L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U31" i="1"/>
  <c r="V31" i="1" s="1"/>
  <c r="L31" i="1"/>
  <c r="U30" i="1"/>
  <c r="V30" i="1" s="1"/>
  <c r="L30" i="1"/>
  <c r="U29" i="1"/>
  <c r="V29" i="1" s="1"/>
  <c r="L29" i="1"/>
  <c r="V28" i="1"/>
  <c r="U28" i="1"/>
  <c r="L28" i="1"/>
  <c r="U27" i="1"/>
  <c r="U32" i="1" s="1"/>
  <c r="L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V25" i="1"/>
  <c r="U25" i="1"/>
  <c r="L25" i="1"/>
  <c r="V24" i="1"/>
  <c r="U24" i="1"/>
  <c r="L24" i="1"/>
  <c r="V23" i="1"/>
  <c r="U23" i="1"/>
  <c r="L23" i="1"/>
  <c r="V22" i="1"/>
  <c r="U22" i="1"/>
  <c r="L22" i="1"/>
  <c r="V21" i="1"/>
  <c r="U21" i="1"/>
  <c r="L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U19" i="1"/>
  <c r="V19" i="1" s="1"/>
  <c r="L19" i="1"/>
  <c r="V18" i="1"/>
  <c r="U18" i="1"/>
  <c r="L18" i="1"/>
  <c r="U17" i="1"/>
  <c r="V17" i="1" s="1"/>
  <c r="L17" i="1"/>
  <c r="V16" i="1"/>
  <c r="U16" i="1"/>
  <c r="L16" i="1"/>
  <c r="U15" i="1"/>
  <c r="V15" i="1" s="1"/>
  <c r="L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V13" i="1"/>
  <c r="U13" i="1"/>
  <c r="L13" i="1"/>
  <c r="U12" i="1"/>
  <c r="V12" i="1" s="1"/>
  <c r="L12" i="1"/>
  <c r="V11" i="1"/>
  <c r="U11" i="1"/>
  <c r="L11" i="1"/>
  <c r="U10" i="1"/>
  <c r="U14" i="1" s="1"/>
  <c r="L10" i="1"/>
  <c r="V9" i="1"/>
  <c r="U9" i="1"/>
  <c r="L9" i="1"/>
  <c r="V123" i="1" l="1"/>
  <c r="V128" i="1" s="1"/>
  <c r="V122" i="1"/>
  <c r="V116" i="1"/>
  <c r="U116" i="1"/>
  <c r="V105" i="1"/>
  <c r="V110" i="1" s="1"/>
  <c r="V99" i="1"/>
  <c r="V104" i="1" s="1"/>
  <c r="V92" i="1"/>
  <c r="U92" i="1"/>
  <c r="V81" i="1"/>
  <c r="V86" i="1" s="1"/>
  <c r="V80" i="1"/>
  <c r="U80" i="1"/>
  <c r="V74" i="1"/>
  <c r="V71" i="1"/>
  <c r="U68" i="1"/>
  <c r="V56" i="1"/>
  <c r="U56" i="1"/>
  <c r="V50" i="1"/>
  <c r="V47" i="1"/>
  <c r="U44" i="1"/>
  <c r="V27" i="1"/>
  <c r="V32" i="1" s="1"/>
  <c r="V20" i="1"/>
  <c r="U20" i="1"/>
  <c r="U202" i="1"/>
  <c r="V202" i="1" s="1"/>
  <c r="U203" i="1"/>
  <c r="V203" i="1" s="1"/>
  <c r="U204" i="1"/>
  <c r="V204" i="1" s="1"/>
  <c r="U205" i="1"/>
  <c r="V205" i="1" s="1"/>
  <c r="U201" i="1"/>
  <c r="V10" i="1"/>
  <c r="V14" i="1" s="1"/>
  <c r="U206" i="1" l="1"/>
  <c r="V201" i="1"/>
  <c r="V206" i="1" s="1"/>
</calcChain>
</file>

<file path=xl/sharedStrings.xml><?xml version="1.0" encoding="utf-8"?>
<sst xmlns="http://schemas.openxmlformats.org/spreadsheetml/2006/main" count="258" uniqueCount="65">
  <si>
    <t>Отчет о выполненной учебной работе</t>
  </si>
  <si>
    <t xml:space="preserve">за расчетный период </t>
  </si>
  <si>
    <t>Кафедра:</t>
  </si>
  <si>
    <t>АДМИНИСТРАТИВНОЙ  ДЕЯТЕЛЬНОСТИ ОВД</t>
  </si>
  <si>
    <t>№</t>
  </si>
  <si>
    <t>Ф.И.О., ученая степень, ученое звание, должность ППС</t>
  </si>
  <si>
    <t>Форма обучения</t>
  </si>
  <si>
    <t>Прочее</t>
  </si>
  <si>
    <t>Лекции</t>
  </si>
  <si>
    <t>Групповые занятия</t>
  </si>
  <si>
    <t>Зачеты</t>
  </si>
  <si>
    <t>Консультации перед экз.</t>
  </si>
  <si>
    <t>Экзамены семестровые</t>
  </si>
  <si>
    <t>Государственная итоговая аттестация</t>
  </si>
  <si>
    <t>Итого</t>
  </si>
  <si>
    <t>Аудиторные виды работы</t>
  </si>
  <si>
    <t>Проверка контрольных работ</t>
  </si>
  <si>
    <t>Руководство  практикой</t>
  </si>
  <si>
    <t>Руководство курсовой работой, практикумом</t>
  </si>
  <si>
    <t>Руководство дипломной работой,  рецензирование дипломной работы</t>
  </si>
  <si>
    <t>Рецензирование реферата</t>
  </si>
  <si>
    <t>Научное руководство адъюнктами</t>
  </si>
  <si>
    <t>Прием внеауд. чтения по иностранному языку</t>
  </si>
  <si>
    <t>Текущие консультации</t>
  </si>
  <si>
    <t>Внеаудиторные виды работы</t>
  </si>
  <si>
    <t>Всего</t>
  </si>
  <si>
    <t>ШИЕНКОВА А.С., к.ю.н.</t>
  </si>
  <si>
    <t>ОФО</t>
  </si>
  <si>
    <t>ЗФО</t>
  </si>
  <si>
    <t>Адъюн</t>
  </si>
  <si>
    <t>ДПО</t>
  </si>
  <si>
    <t>Итого:</t>
  </si>
  <si>
    <t>ШКЕЛЯ О.В.</t>
  </si>
  <si>
    <t>АНОХИНА Н.В.</t>
  </si>
  <si>
    <t>БУНОВА О.В.</t>
  </si>
  <si>
    <t>ЗАТОЛОКИН А.А., к.ю.н.</t>
  </si>
  <si>
    <t>ЖЕРЕБЦОВ А.Н., д.ю.н.</t>
  </si>
  <si>
    <t>ВЛАСЕНКО Е.Е.</t>
  </si>
  <si>
    <t>ДМИТРИЕВ С.Н., д.ю.н.</t>
  </si>
  <si>
    <t>БУЛАВКИН А.А., к.соц.н.</t>
  </si>
  <si>
    <t>ЗАЙЦЕВ Р.Я., к.ю.н.</t>
  </si>
  <si>
    <t>ИЩЕНКО С.А., д.ю.н., д.пед.н.</t>
  </si>
  <si>
    <t>КУРЕЕВ В.В.</t>
  </si>
  <si>
    <t>НАСИРОВ М.Н., к.филос.н.</t>
  </si>
  <si>
    <t>ПОДГАЙНЫЙ А.М., к.ю.н.</t>
  </si>
  <si>
    <t>ПОДЕЛЯКИН А.А.</t>
  </si>
  <si>
    <t>ПРОЦЕНКО А.И.</t>
  </si>
  <si>
    <t>РЫДЧЕНКО К.Д., к.ю.н.</t>
  </si>
  <si>
    <t>СЫЧЕВ Е.А., к.ю.н.</t>
  </si>
  <si>
    <t>ТРУФАНОВ М.Е., д.ю.н.</t>
  </si>
  <si>
    <t>ТУЗОВ А.И., к.б.н.</t>
  </si>
  <si>
    <t>АРУТЮНОВА М.А.</t>
  </si>
  <si>
    <t>БЕЗРОДНЫЙ Д.В.</t>
  </si>
  <si>
    <t>ВОЛОЖИНОВ С.А.</t>
  </si>
  <si>
    <t>НЕВЕЖИН П.Н.</t>
  </si>
  <si>
    <t>РОМАНЕНКО И.Н.</t>
  </si>
  <si>
    <t>РУДОВ А.С.</t>
  </si>
  <si>
    <t>САФРОНОВ Ю.А.</t>
  </si>
  <si>
    <t>СТОЯН А.К.</t>
  </si>
  <si>
    <t>ЧАБАН Е.А.</t>
  </si>
  <si>
    <t>ЛУПАРЕВ Е.Б., д.ю.н.</t>
  </si>
  <si>
    <t>НАСТАСЮК Д.П.</t>
  </si>
  <si>
    <t>ПАВЛОВ Н.В., к.ю.н.</t>
  </si>
  <si>
    <t>ВСЕГО ПО ФОРМАМ ОБУЧЕНИЯ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</si>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</sst>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0"/>
      <color indexed="55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2" borderId="5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0" borderId="4" xfId="0" applyNumberFormat="1" applyFont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5" fillId="3" borderId="1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V206"/>
  <sheetViews>
    <sheetView tabSelected="1" workbookViewId="0">
      <pane xSplit="4" ySplit="8" topLeftCell="E201" activePane="bottomRight" state="frozen"/>
      <selection pane="topRight" activeCell="E1" sqref="E1"/>
      <selection pane="bottomLeft" activeCell="A9" sqref="A9"/>
      <selection pane="bottomRight" activeCell="M129" sqref="M129"/>
    </sheetView>
  </sheetViews>
  <sheetFormatPr defaultRowHeight="15" x14ac:dyDescent="0.25"/>
  <cols>
    <col min="1" max="1" width="1.7109375" customWidth="1"/>
    <col min="2" max="2" width="5.7109375" customWidth="1"/>
    <col min="3" max="3" width="25.7109375" customWidth="1"/>
    <col min="23" max="23" width="1.7109375" customWidth="1"/>
  </cols>
  <sheetData>
    <row r="1" spans="2:22" ht="5.0999999999999996" customHeight="1" x14ac:dyDescent="0.25"/>
    <row r="2" spans="2:22" ht="18.75" x14ac:dyDescent="0.25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5"/>
    </row>
    <row r="3" spans="2:22" ht="18.75" x14ac:dyDescent="0.25">
      <c r="B3" s="26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8"/>
    </row>
    <row r="4" spans="2:22" ht="6.95" customHeight="1" x14ac:dyDescent="0.25"/>
    <row r="5" spans="2:22" ht="15.75" x14ac:dyDescent="0.25">
      <c r="B5" s="29" t="s">
        <v>2</v>
      </c>
      <c r="C5" s="30"/>
      <c r="D5" s="30"/>
      <c r="E5" s="31" t="s">
        <v>3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2"/>
    </row>
    <row r="6" spans="2:22" ht="6.95" customHeight="1" x14ac:dyDescent="0.25"/>
    <row r="7" spans="2:22" ht="20.100000000000001" customHeight="1" x14ac:dyDescent="0.25">
      <c r="B7" s="33" t="s">
        <v>4</v>
      </c>
      <c r="C7" s="33" t="s">
        <v>5</v>
      </c>
      <c r="D7" s="33" t="s">
        <v>6</v>
      </c>
      <c r="E7" s="21" t="s">
        <v>7</v>
      </c>
      <c r="F7" s="35" t="s">
        <v>15</v>
      </c>
      <c r="G7" s="33"/>
      <c r="H7" s="33"/>
      <c r="I7" s="33"/>
      <c r="J7" s="33"/>
      <c r="K7" s="33"/>
      <c r="L7" s="33"/>
      <c r="M7" s="35" t="s">
        <v>24</v>
      </c>
      <c r="N7" s="33"/>
      <c r="O7" s="33"/>
      <c r="P7" s="33"/>
      <c r="Q7" s="33"/>
      <c r="R7" s="33"/>
      <c r="S7" s="33"/>
      <c r="T7" s="33"/>
      <c r="U7" s="33"/>
      <c r="V7" s="21" t="s">
        <v>25</v>
      </c>
    </row>
    <row r="8" spans="2:22" ht="95.1" customHeight="1" x14ac:dyDescent="0.25">
      <c r="B8" s="34"/>
      <c r="C8" s="34"/>
      <c r="D8" s="34"/>
      <c r="E8" s="22"/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  <c r="M8" s="2" t="s">
        <v>16</v>
      </c>
      <c r="N8" s="2" t="s">
        <v>17</v>
      </c>
      <c r="O8" s="2" t="s">
        <v>18</v>
      </c>
      <c r="P8" s="2" t="s">
        <v>19</v>
      </c>
      <c r="Q8" s="2" t="s">
        <v>20</v>
      </c>
      <c r="R8" s="2" t="s">
        <v>21</v>
      </c>
      <c r="S8" s="2" t="s">
        <v>22</v>
      </c>
      <c r="T8" s="2" t="s">
        <v>23</v>
      </c>
      <c r="U8" s="2" t="s">
        <v>14</v>
      </c>
      <c r="V8" s="22"/>
    </row>
    <row r="9" spans="2:22" x14ac:dyDescent="0.25">
      <c r="B9" s="17">
        <v>1</v>
      </c>
      <c r="C9" s="19" t="s">
        <v>26</v>
      </c>
      <c r="D9" s="1" t="s">
        <v>27</v>
      </c>
      <c r="E9" s="3"/>
      <c r="F9" s="3">
        <v>92</v>
      </c>
      <c r="G9" s="3">
        <v>110</v>
      </c>
      <c r="H9" s="3">
        <v>12</v>
      </c>
      <c r="I9" s="3">
        <v>6</v>
      </c>
      <c r="J9" s="3">
        <v>6</v>
      </c>
      <c r="K9" s="3">
        <v>24</v>
      </c>
      <c r="L9" s="4">
        <f>SUM(F9:K9)</f>
        <v>250</v>
      </c>
      <c r="M9" s="3">
        <v>7</v>
      </c>
      <c r="N9" s="3"/>
      <c r="O9" s="3"/>
      <c r="P9" s="3">
        <v>240</v>
      </c>
      <c r="Q9" s="3"/>
      <c r="R9" s="3"/>
      <c r="S9" s="3"/>
      <c r="T9" s="3">
        <v>7.7</v>
      </c>
      <c r="U9" s="4">
        <f>SUM(M9:T9)</f>
        <v>254.7</v>
      </c>
      <c r="V9" s="4">
        <f>L9+U9</f>
        <v>504.7</v>
      </c>
    </row>
    <row r="10" spans="2:22" x14ac:dyDescent="0.25">
      <c r="B10" s="17"/>
      <c r="C10" s="19"/>
      <c r="D10" s="1" t="s">
        <v>28</v>
      </c>
      <c r="E10" s="3"/>
      <c r="F10" s="3"/>
      <c r="G10" s="3">
        <v>4</v>
      </c>
      <c r="H10" s="3">
        <v>4</v>
      </c>
      <c r="I10" s="3">
        <v>6</v>
      </c>
      <c r="J10" s="3"/>
      <c r="K10" s="3">
        <v>18</v>
      </c>
      <c r="L10" s="4">
        <f>SUM(F10:K10)</f>
        <v>32</v>
      </c>
      <c r="M10" s="3"/>
      <c r="N10" s="3"/>
      <c r="O10" s="3"/>
      <c r="P10" s="3"/>
      <c r="Q10" s="3"/>
      <c r="R10" s="3"/>
      <c r="S10" s="3"/>
      <c r="T10" s="3"/>
      <c r="U10" s="4">
        <f>SUM(M10:T10)</f>
        <v>0</v>
      </c>
      <c r="V10" s="4">
        <f>L10+U10</f>
        <v>32</v>
      </c>
    </row>
    <row r="11" spans="2:22" x14ac:dyDescent="0.25">
      <c r="B11" s="17"/>
      <c r="C11" s="19"/>
      <c r="D11" s="1" t="s">
        <v>29</v>
      </c>
      <c r="E11" s="3"/>
      <c r="F11" s="3"/>
      <c r="G11" s="3"/>
      <c r="H11" s="3"/>
      <c r="I11" s="3">
        <v>2</v>
      </c>
      <c r="J11" s="3">
        <v>4</v>
      </c>
      <c r="K11" s="3"/>
      <c r="L11" s="4">
        <f>SUM(F11:K11)</f>
        <v>6</v>
      </c>
      <c r="M11" s="3"/>
      <c r="N11" s="3"/>
      <c r="O11" s="3"/>
      <c r="P11" s="3"/>
      <c r="Q11" s="3">
        <v>15</v>
      </c>
      <c r="R11" s="3"/>
      <c r="S11" s="3"/>
      <c r="T11" s="3"/>
      <c r="U11" s="4">
        <f>SUM(M11:T11)</f>
        <v>15</v>
      </c>
      <c r="V11" s="4">
        <f>L11+U11</f>
        <v>21</v>
      </c>
    </row>
    <row r="12" spans="2:22" x14ac:dyDescent="0.25">
      <c r="B12" s="17"/>
      <c r="C12" s="19"/>
      <c r="D12" s="1" t="s">
        <v>30</v>
      </c>
      <c r="E12" s="3"/>
      <c r="F12" s="3">
        <v>80</v>
      </c>
      <c r="G12" s="3">
        <v>10</v>
      </c>
      <c r="H12" s="3">
        <v>2</v>
      </c>
      <c r="I12" s="3"/>
      <c r="J12" s="3">
        <v>128</v>
      </c>
      <c r="K12" s="3"/>
      <c r="L12" s="4">
        <f>SUM(F12:K12)</f>
        <v>220</v>
      </c>
      <c r="M12" s="3"/>
      <c r="N12" s="3"/>
      <c r="O12" s="3"/>
      <c r="P12" s="3"/>
      <c r="Q12" s="3"/>
      <c r="R12" s="3"/>
      <c r="S12" s="3"/>
      <c r="T12" s="3"/>
      <c r="U12" s="4">
        <f>SUM(M12:T12)</f>
        <v>0</v>
      </c>
      <c r="V12" s="4">
        <f>L12+U12</f>
        <v>220</v>
      </c>
    </row>
    <row r="13" spans="2:22" x14ac:dyDescent="0.25">
      <c r="B13" s="18"/>
      <c r="C13" s="20"/>
      <c r="D13" s="1" t="s">
        <v>7</v>
      </c>
      <c r="E13" s="5"/>
      <c r="F13" s="5"/>
      <c r="G13" s="5"/>
      <c r="H13" s="5"/>
      <c r="I13" s="5"/>
      <c r="J13" s="5"/>
      <c r="K13" s="5"/>
      <c r="L13" s="6">
        <f>SUM(F13:K13)</f>
        <v>0</v>
      </c>
      <c r="M13" s="5"/>
      <c r="N13" s="5"/>
      <c r="O13" s="5"/>
      <c r="P13" s="5"/>
      <c r="Q13" s="5"/>
      <c r="R13" s="5"/>
      <c r="S13" s="5"/>
      <c r="T13" s="5"/>
      <c r="U13" s="6">
        <f>SUM(M13:T13)</f>
        <v>0</v>
      </c>
      <c r="V13" s="6">
        <f>L13+U13</f>
        <v>0</v>
      </c>
    </row>
    <row r="14" spans="2:22" x14ac:dyDescent="0.25">
      <c r="B14" s="9" t="s">
        <v>31</v>
      </c>
      <c r="C14" s="9"/>
      <c r="D14" s="10"/>
      <c r="E14" s="6">
        <f t="shared" ref="E14:V14" si="0">SUM(E9:E13)</f>
        <v>0</v>
      </c>
      <c r="F14" s="6">
        <f t="shared" si="0"/>
        <v>172</v>
      </c>
      <c r="G14" s="6">
        <f t="shared" si="0"/>
        <v>124</v>
      </c>
      <c r="H14" s="6">
        <f t="shared" si="0"/>
        <v>18</v>
      </c>
      <c r="I14" s="6">
        <f t="shared" si="0"/>
        <v>14</v>
      </c>
      <c r="J14" s="6">
        <f t="shared" si="0"/>
        <v>138</v>
      </c>
      <c r="K14" s="6">
        <f t="shared" si="0"/>
        <v>42</v>
      </c>
      <c r="L14" s="6">
        <f t="shared" si="0"/>
        <v>508</v>
      </c>
      <c r="M14" s="6">
        <f t="shared" si="0"/>
        <v>7</v>
      </c>
      <c r="N14" s="6">
        <f t="shared" si="0"/>
        <v>0</v>
      </c>
      <c r="O14" s="6">
        <f t="shared" si="0"/>
        <v>0</v>
      </c>
      <c r="P14" s="6">
        <f t="shared" si="0"/>
        <v>240</v>
      </c>
      <c r="Q14" s="6">
        <f t="shared" si="0"/>
        <v>15</v>
      </c>
      <c r="R14" s="6">
        <f t="shared" si="0"/>
        <v>0</v>
      </c>
      <c r="S14" s="6">
        <f t="shared" si="0"/>
        <v>0</v>
      </c>
      <c r="T14" s="6">
        <f t="shared" si="0"/>
        <v>7.7</v>
      </c>
      <c r="U14" s="6">
        <f t="shared" si="0"/>
        <v>269.7</v>
      </c>
      <c r="V14" s="6">
        <f t="shared" si="0"/>
        <v>777.7</v>
      </c>
    </row>
    <row r="15" spans="2:22" x14ac:dyDescent="0.25">
      <c r="B15" s="17">
        <v>2</v>
      </c>
      <c r="C15" s="19" t="s">
        <v>32</v>
      </c>
      <c r="D15" s="1" t="s">
        <v>27</v>
      </c>
      <c r="E15" s="3"/>
      <c r="F15" s="3">
        <v>142</v>
      </c>
      <c r="G15" s="3">
        <v>248</v>
      </c>
      <c r="H15" s="3">
        <v>34</v>
      </c>
      <c r="I15" s="3"/>
      <c r="J15" s="3">
        <v>20</v>
      </c>
      <c r="K15" s="3"/>
      <c r="L15" s="4">
        <f>SUM(F15:K15)</f>
        <v>444</v>
      </c>
      <c r="M15" s="3"/>
      <c r="N15" s="3">
        <v>138</v>
      </c>
      <c r="O15" s="3">
        <v>165</v>
      </c>
      <c r="P15" s="3"/>
      <c r="Q15" s="3"/>
      <c r="R15" s="3"/>
      <c r="S15" s="3"/>
      <c r="T15" s="3">
        <v>14.3</v>
      </c>
      <c r="U15" s="4">
        <f>SUM(M15:T15)</f>
        <v>317.3</v>
      </c>
      <c r="V15" s="4">
        <f>L15+U15</f>
        <v>761.3</v>
      </c>
    </row>
    <row r="16" spans="2:22" x14ac:dyDescent="0.25">
      <c r="B16" s="17"/>
      <c r="C16" s="19"/>
      <c r="D16" s="1" t="s">
        <v>28</v>
      </c>
      <c r="E16" s="3"/>
      <c r="F16" s="3"/>
      <c r="G16" s="3"/>
      <c r="H16" s="3"/>
      <c r="I16" s="3"/>
      <c r="J16" s="3"/>
      <c r="K16" s="3"/>
      <c r="L16" s="4">
        <f>SUM(F16:K16)</f>
        <v>0</v>
      </c>
      <c r="M16" s="3"/>
      <c r="N16" s="3"/>
      <c r="O16" s="3"/>
      <c r="P16" s="3"/>
      <c r="Q16" s="3"/>
      <c r="R16" s="3"/>
      <c r="S16" s="3"/>
      <c r="T16" s="3"/>
      <c r="U16" s="4">
        <f>SUM(M16:T16)</f>
        <v>0</v>
      </c>
      <c r="V16" s="4">
        <f>L16+U16</f>
        <v>0</v>
      </c>
    </row>
    <row r="17" spans="2:22" x14ac:dyDescent="0.25">
      <c r="B17" s="17"/>
      <c r="C17" s="19"/>
      <c r="D17" s="1" t="s">
        <v>29</v>
      </c>
      <c r="E17" s="3"/>
      <c r="F17" s="3"/>
      <c r="G17" s="3"/>
      <c r="H17" s="3"/>
      <c r="I17" s="3"/>
      <c r="J17" s="3"/>
      <c r="K17" s="3"/>
      <c r="L17" s="4">
        <f>SUM(F17:K17)</f>
        <v>0</v>
      </c>
      <c r="M17" s="3"/>
      <c r="N17" s="3"/>
      <c r="O17" s="3"/>
      <c r="P17" s="3"/>
      <c r="Q17" s="3"/>
      <c r="R17" s="3"/>
      <c r="S17" s="3"/>
      <c r="T17" s="3"/>
      <c r="U17" s="4">
        <f>SUM(M17:T17)</f>
        <v>0</v>
      </c>
      <c r="V17" s="4">
        <f>L17+U17</f>
        <v>0</v>
      </c>
    </row>
    <row r="18" spans="2:22" x14ac:dyDescent="0.25">
      <c r="B18" s="17"/>
      <c r="C18" s="19"/>
      <c r="D18" s="1" t="s">
        <v>30</v>
      </c>
      <c r="E18" s="3"/>
      <c r="F18" s="3">
        <v>4</v>
      </c>
      <c r="G18" s="3">
        <v>4</v>
      </c>
      <c r="H18" s="3">
        <v>34</v>
      </c>
      <c r="I18" s="3">
        <v>2</v>
      </c>
      <c r="J18" s="3">
        <v>74</v>
      </c>
      <c r="K18" s="3"/>
      <c r="L18" s="4">
        <f>SUM(F18:K18)</f>
        <v>118</v>
      </c>
      <c r="M18" s="3"/>
      <c r="N18" s="3"/>
      <c r="O18" s="3"/>
      <c r="P18" s="3"/>
      <c r="Q18" s="3"/>
      <c r="R18" s="3"/>
      <c r="S18" s="3"/>
      <c r="T18" s="3"/>
      <c r="U18" s="4">
        <f>SUM(M18:T18)</f>
        <v>0</v>
      </c>
      <c r="V18" s="4">
        <f>L18+U18</f>
        <v>118</v>
      </c>
    </row>
    <row r="19" spans="2:22" x14ac:dyDescent="0.25">
      <c r="B19" s="18"/>
      <c r="C19" s="20"/>
      <c r="D19" s="1" t="s">
        <v>7</v>
      </c>
      <c r="E19" s="5"/>
      <c r="F19" s="5"/>
      <c r="G19" s="5"/>
      <c r="H19" s="5"/>
      <c r="I19" s="5"/>
      <c r="J19" s="5"/>
      <c r="K19" s="5"/>
      <c r="L19" s="6">
        <f>SUM(F19:K19)</f>
        <v>0</v>
      </c>
      <c r="M19" s="5"/>
      <c r="N19" s="5"/>
      <c r="O19" s="5"/>
      <c r="P19" s="5"/>
      <c r="Q19" s="5"/>
      <c r="R19" s="5"/>
      <c r="S19" s="5"/>
      <c r="T19" s="5"/>
      <c r="U19" s="6">
        <f>SUM(M19:T19)</f>
        <v>0</v>
      </c>
      <c r="V19" s="6">
        <f>L19+U19</f>
        <v>0</v>
      </c>
    </row>
    <row r="20" spans="2:22" x14ac:dyDescent="0.25">
      <c r="B20" s="9" t="s">
        <v>31</v>
      </c>
      <c r="C20" s="9"/>
      <c r="D20" s="10"/>
      <c r="E20" s="6">
        <f t="shared" ref="E20:V20" si="1">SUM(E15:E19)</f>
        <v>0</v>
      </c>
      <c r="F20" s="6">
        <f t="shared" si="1"/>
        <v>146</v>
      </c>
      <c r="G20" s="6">
        <f t="shared" si="1"/>
        <v>252</v>
      </c>
      <c r="H20" s="6">
        <f t="shared" si="1"/>
        <v>68</v>
      </c>
      <c r="I20" s="6">
        <f t="shared" si="1"/>
        <v>2</v>
      </c>
      <c r="J20" s="6">
        <f t="shared" si="1"/>
        <v>94</v>
      </c>
      <c r="K20" s="6">
        <f t="shared" si="1"/>
        <v>0</v>
      </c>
      <c r="L20" s="6">
        <f t="shared" si="1"/>
        <v>562</v>
      </c>
      <c r="M20" s="6">
        <f t="shared" si="1"/>
        <v>0</v>
      </c>
      <c r="N20" s="6">
        <f t="shared" si="1"/>
        <v>138</v>
      </c>
      <c r="O20" s="6">
        <f t="shared" si="1"/>
        <v>165</v>
      </c>
      <c r="P20" s="6">
        <f t="shared" si="1"/>
        <v>0</v>
      </c>
      <c r="Q20" s="6">
        <f t="shared" si="1"/>
        <v>0</v>
      </c>
      <c r="R20" s="6">
        <f t="shared" si="1"/>
        <v>0</v>
      </c>
      <c r="S20" s="6">
        <f t="shared" si="1"/>
        <v>0</v>
      </c>
      <c r="T20" s="6">
        <f t="shared" si="1"/>
        <v>14.3</v>
      </c>
      <c r="U20" s="6">
        <f t="shared" si="1"/>
        <v>317.3</v>
      </c>
      <c r="V20" s="6">
        <f t="shared" si="1"/>
        <v>879.3</v>
      </c>
    </row>
    <row r="21" spans="2:22" x14ac:dyDescent="0.25">
      <c r="B21" s="17">
        <v>3</v>
      </c>
      <c r="C21" s="19" t="s">
        <v>33</v>
      </c>
      <c r="D21" s="1" t="s">
        <v>27</v>
      </c>
      <c r="E21" s="3"/>
      <c r="F21" s="3"/>
      <c r="G21" s="3">
        <v>96</v>
      </c>
      <c r="H21" s="3"/>
      <c r="I21" s="3"/>
      <c r="J21" s="3"/>
      <c r="K21" s="3"/>
      <c r="L21" s="4">
        <f>SUM(F21:K21)</f>
        <v>96</v>
      </c>
      <c r="M21" s="3"/>
      <c r="N21" s="3"/>
      <c r="O21" s="3"/>
      <c r="P21" s="3"/>
      <c r="Q21" s="3"/>
      <c r="R21" s="3"/>
      <c r="S21" s="3"/>
      <c r="T21" s="3"/>
      <c r="U21" s="4">
        <f>SUM(M21:T21)</f>
        <v>0</v>
      </c>
      <c r="V21" s="4">
        <f>L21+U21</f>
        <v>96</v>
      </c>
    </row>
    <row r="22" spans="2:22" x14ac:dyDescent="0.25">
      <c r="B22" s="17"/>
      <c r="C22" s="19"/>
      <c r="D22" s="1" t="s">
        <v>28</v>
      </c>
      <c r="E22" s="3"/>
      <c r="F22" s="3"/>
      <c r="G22" s="3"/>
      <c r="H22" s="3"/>
      <c r="I22" s="3"/>
      <c r="J22" s="3"/>
      <c r="K22" s="3"/>
      <c r="L22" s="4">
        <f>SUM(F22:K22)</f>
        <v>0</v>
      </c>
      <c r="M22" s="3"/>
      <c r="N22" s="3"/>
      <c r="O22" s="3"/>
      <c r="P22" s="3"/>
      <c r="Q22" s="3"/>
      <c r="R22" s="3"/>
      <c r="S22" s="3"/>
      <c r="T22" s="3"/>
      <c r="U22" s="4">
        <f>SUM(M22:T22)</f>
        <v>0</v>
      </c>
      <c r="V22" s="4">
        <f>L22+U22</f>
        <v>0</v>
      </c>
    </row>
    <row r="23" spans="2:22" x14ac:dyDescent="0.25">
      <c r="B23" s="17"/>
      <c r="C23" s="19"/>
      <c r="D23" s="1" t="s">
        <v>29</v>
      </c>
      <c r="E23" s="3"/>
      <c r="F23" s="3"/>
      <c r="G23" s="3"/>
      <c r="H23" s="3"/>
      <c r="I23" s="3"/>
      <c r="J23" s="3"/>
      <c r="K23" s="3"/>
      <c r="L23" s="4">
        <f>SUM(F23:K23)</f>
        <v>0</v>
      </c>
      <c r="M23" s="3"/>
      <c r="N23" s="3"/>
      <c r="O23" s="3"/>
      <c r="P23" s="3"/>
      <c r="Q23" s="3"/>
      <c r="R23" s="3"/>
      <c r="S23" s="3"/>
      <c r="T23" s="3"/>
      <c r="U23" s="4">
        <f>SUM(M23:T23)</f>
        <v>0</v>
      </c>
      <c r="V23" s="4">
        <f>L23+U23</f>
        <v>0</v>
      </c>
    </row>
    <row r="24" spans="2:22" x14ac:dyDescent="0.25">
      <c r="B24" s="17"/>
      <c r="C24" s="19"/>
      <c r="D24" s="1" t="s">
        <v>30</v>
      </c>
      <c r="E24" s="3"/>
      <c r="F24" s="3">
        <v>2</v>
      </c>
      <c r="G24" s="3"/>
      <c r="H24" s="3"/>
      <c r="I24" s="3"/>
      <c r="J24" s="3"/>
      <c r="K24" s="3"/>
      <c r="L24" s="4">
        <f>SUM(F24:K24)</f>
        <v>2</v>
      </c>
      <c r="M24" s="3"/>
      <c r="N24" s="3"/>
      <c r="O24" s="3"/>
      <c r="P24" s="3"/>
      <c r="Q24" s="3"/>
      <c r="R24" s="3"/>
      <c r="S24" s="3"/>
      <c r="T24" s="3"/>
      <c r="U24" s="4">
        <f>SUM(M24:T24)</f>
        <v>0</v>
      </c>
      <c r="V24" s="4">
        <f>L24+U24</f>
        <v>2</v>
      </c>
    </row>
    <row r="25" spans="2:22" x14ac:dyDescent="0.25">
      <c r="B25" s="18"/>
      <c r="C25" s="20"/>
      <c r="D25" s="1" t="s">
        <v>7</v>
      </c>
      <c r="E25" s="5"/>
      <c r="F25" s="5"/>
      <c r="G25" s="5"/>
      <c r="H25" s="5"/>
      <c r="I25" s="5"/>
      <c r="J25" s="5"/>
      <c r="K25" s="5"/>
      <c r="L25" s="6">
        <f>SUM(F25:K25)</f>
        <v>0</v>
      </c>
      <c r="M25" s="5"/>
      <c r="N25" s="5"/>
      <c r="O25" s="5"/>
      <c r="P25" s="5"/>
      <c r="Q25" s="5"/>
      <c r="R25" s="5"/>
      <c r="S25" s="5"/>
      <c r="T25" s="5"/>
      <c r="U25" s="6">
        <f>SUM(M25:T25)</f>
        <v>0</v>
      </c>
      <c r="V25" s="6">
        <f>L25+U25</f>
        <v>0</v>
      </c>
    </row>
    <row r="26" spans="2:22" x14ac:dyDescent="0.25">
      <c r="B26" s="9" t="s">
        <v>31</v>
      </c>
      <c r="C26" s="9"/>
      <c r="D26" s="10"/>
      <c r="E26" s="6">
        <f t="shared" ref="E26:V26" si="2">SUM(E21:E25)</f>
        <v>0</v>
      </c>
      <c r="F26" s="6">
        <f t="shared" si="2"/>
        <v>2</v>
      </c>
      <c r="G26" s="6">
        <f t="shared" si="2"/>
        <v>96</v>
      </c>
      <c r="H26" s="6">
        <f t="shared" si="2"/>
        <v>0</v>
      </c>
      <c r="I26" s="6">
        <f t="shared" si="2"/>
        <v>0</v>
      </c>
      <c r="J26" s="6">
        <f t="shared" si="2"/>
        <v>0</v>
      </c>
      <c r="K26" s="6">
        <f t="shared" si="2"/>
        <v>0</v>
      </c>
      <c r="L26" s="6">
        <f t="shared" si="2"/>
        <v>98</v>
      </c>
      <c r="M26" s="6">
        <f t="shared" si="2"/>
        <v>0</v>
      </c>
      <c r="N26" s="6">
        <f t="shared" si="2"/>
        <v>0</v>
      </c>
      <c r="O26" s="6">
        <f t="shared" si="2"/>
        <v>0</v>
      </c>
      <c r="P26" s="6">
        <f t="shared" si="2"/>
        <v>0</v>
      </c>
      <c r="Q26" s="6">
        <f t="shared" si="2"/>
        <v>0</v>
      </c>
      <c r="R26" s="6">
        <f t="shared" si="2"/>
        <v>0</v>
      </c>
      <c r="S26" s="6">
        <f t="shared" si="2"/>
        <v>0</v>
      </c>
      <c r="T26" s="6">
        <f t="shared" si="2"/>
        <v>0</v>
      </c>
      <c r="U26" s="6">
        <f t="shared" si="2"/>
        <v>0</v>
      </c>
      <c r="V26" s="6">
        <f t="shared" si="2"/>
        <v>98</v>
      </c>
    </row>
    <row r="27" spans="2:22" x14ac:dyDescent="0.25">
      <c r="B27" s="17">
        <v>4</v>
      </c>
      <c r="C27" s="19" t="s">
        <v>34</v>
      </c>
      <c r="D27" s="1" t="s">
        <v>27</v>
      </c>
      <c r="E27" s="3"/>
      <c r="F27" s="3">
        <v>106</v>
      </c>
      <c r="G27" s="3">
        <v>96</v>
      </c>
      <c r="H27" s="3">
        <v>20</v>
      </c>
      <c r="I27" s="3"/>
      <c r="J27" s="3"/>
      <c r="K27" s="3">
        <v>24</v>
      </c>
      <c r="L27" s="4">
        <f>SUM(F27:K27)</f>
        <v>246</v>
      </c>
      <c r="M27" s="3"/>
      <c r="N27" s="3">
        <v>138</v>
      </c>
      <c r="O27" s="3"/>
      <c r="P27" s="3">
        <v>30</v>
      </c>
      <c r="Q27" s="3"/>
      <c r="R27" s="3"/>
      <c r="S27" s="3"/>
      <c r="T27" s="3">
        <v>10.1</v>
      </c>
      <c r="U27" s="4">
        <f>SUM(M27:T27)</f>
        <v>178.1</v>
      </c>
      <c r="V27" s="4">
        <f>L27+U27</f>
        <v>424.1</v>
      </c>
    </row>
    <row r="28" spans="2:22" x14ac:dyDescent="0.25">
      <c r="B28" s="17"/>
      <c r="C28" s="19"/>
      <c r="D28" s="1" t="s">
        <v>28</v>
      </c>
      <c r="E28" s="3"/>
      <c r="F28" s="3">
        <v>12</v>
      </c>
      <c r="G28" s="3">
        <v>60</v>
      </c>
      <c r="H28" s="3">
        <v>8</v>
      </c>
      <c r="I28" s="3">
        <v>2</v>
      </c>
      <c r="J28" s="3">
        <v>18</v>
      </c>
      <c r="K28" s="3">
        <v>18</v>
      </c>
      <c r="L28" s="4">
        <f>SUM(F28:K28)</f>
        <v>118</v>
      </c>
      <c r="M28" s="3">
        <v>45</v>
      </c>
      <c r="N28" s="3"/>
      <c r="O28" s="3"/>
      <c r="P28" s="3"/>
      <c r="Q28" s="3"/>
      <c r="R28" s="3"/>
      <c r="S28" s="3"/>
      <c r="T28" s="3">
        <v>11.7</v>
      </c>
      <c r="U28" s="4">
        <f>SUM(M28:T28)</f>
        <v>56.7</v>
      </c>
      <c r="V28" s="4">
        <f>L28+U28</f>
        <v>174.7</v>
      </c>
    </row>
    <row r="29" spans="2:22" x14ac:dyDescent="0.25">
      <c r="B29" s="17"/>
      <c r="C29" s="19"/>
      <c r="D29" s="1" t="s">
        <v>29</v>
      </c>
      <c r="E29" s="3"/>
      <c r="F29" s="3"/>
      <c r="G29" s="3"/>
      <c r="H29" s="3"/>
      <c r="I29" s="3"/>
      <c r="J29" s="3"/>
      <c r="K29" s="3"/>
      <c r="L29" s="4">
        <f>SUM(F29:K29)</f>
        <v>0</v>
      </c>
      <c r="M29" s="3"/>
      <c r="N29" s="3"/>
      <c r="O29" s="3"/>
      <c r="P29" s="3"/>
      <c r="Q29" s="3"/>
      <c r="R29" s="3"/>
      <c r="S29" s="3"/>
      <c r="T29" s="3"/>
      <c r="U29" s="4">
        <f>SUM(M29:T29)</f>
        <v>0</v>
      </c>
      <c r="V29" s="4">
        <f>L29+U29</f>
        <v>0</v>
      </c>
    </row>
    <row r="30" spans="2:22" x14ac:dyDescent="0.25">
      <c r="B30" s="17"/>
      <c r="C30" s="19"/>
      <c r="D30" s="1" t="s">
        <v>30</v>
      </c>
      <c r="E30" s="3"/>
      <c r="F30" s="3">
        <v>80</v>
      </c>
      <c r="G30" s="3">
        <v>126</v>
      </c>
      <c r="H30" s="3">
        <v>16</v>
      </c>
      <c r="I30" s="3"/>
      <c r="J30" s="3">
        <v>30</v>
      </c>
      <c r="K30" s="3"/>
      <c r="L30" s="4">
        <f>SUM(F30:K30)</f>
        <v>252</v>
      </c>
      <c r="M30" s="3"/>
      <c r="N30" s="3"/>
      <c r="O30" s="3"/>
      <c r="P30" s="3"/>
      <c r="Q30" s="3"/>
      <c r="R30" s="3"/>
      <c r="S30" s="3"/>
      <c r="T30" s="3"/>
      <c r="U30" s="4">
        <f>SUM(M30:T30)</f>
        <v>0</v>
      </c>
      <c r="V30" s="4">
        <f>L30+U30</f>
        <v>252</v>
      </c>
    </row>
    <row r="31" spans="2:22" x14ac:dyDescent="0.25">
      <c r="B31" s="18"/>
      <c r="C31" s="20"/>
      <c r="D31" s="1" t="s">
        <v>7</v>
      </c>
      <c r="E31" s="5"/>
      <c r="F31" s="5"/>
      <c r="G31" s="5"/>
      <c r="H31" s="5"/>
      <c r="I31" s="5"/>
      <c r="J31" s="5"/>
      <c r="K31" s="5"/>
      <c r="L31" s="6">
        <f>SUM(F31:K31)</f>
        <v>0</v>
      </c>
      <c r="M31" s="5"/>
      <c r="N31" s="5"/>
      <c r="O31" s="5"/>
      <c r="P31" s="5"/>
      <c r="Q31" s="5"/>
      <c r="R31" s="5"/>
      <c r="S31" s="5"/>
      <c r="T31" s="5"/>
      <c r="U31" s="6">
        <f>SUM(M31:T31)</f>
        <v>0</v>
      </c>
      <c r="V31" s="6">
        <f>L31+U31</f>
        <v>0</v>
      </c>
    </row>
    <row r="32" spans="2:22" x14ac:dyDescent="0.25">
      <c r="B32" s="9" t="s">
        <v>31</v>
      </c>
      <c r="C32" s="9"/>
      <c r="D32" s="10"/>
      <c r="E32" s="6">
        <f t="shared" ref="E32:V32" si="3">SUM(E27:E31)</f>
        <v>0</v>
      </c>
      <c r="F32" s="6">
        <f t="shared" si="3"/>
        <v>198</v>
      </c>
      <c r="G32" s="6">
        <f t="shared" si="3"/>
        <v>282</v>
      </c>
      <c r="H32" s="6">
        <f t="shared" si="3"/>
        <v>44</v>
      </c>
      <c r="I32" s="6">
        <f t="shared" si="3"/>
        <v>2</v>
      </c>
      <c r="J32" s="6">
        <f t="shared" si="3"/>
        <v>48</v>
      </c>
      <c r="K32" s="6">
        <f t="shared" si="3"/>
        <v>42</v>
      </c>
      <c r="L32" s="6">
        <f t="shared" si="3"/>
        <v>616</v>
      </c>
      <c r="M32" s="6">
        <f t="shared" si="3"/>
        <v>45</v>
      </c>
      <c r="N32" s="6">
        <f t="shared" si="3"/>
        <v>138</v>
      </c>
      <c r="O32" s="6">
        <f t="shared" si="3"/>
        <v>0</v>
      </c>
      <c r="P32" s="6">
        <f t="shared" si="3"/>
        <v>30</v>
      </c>
      <c r="Q32" s="6">
        <f t="shared" si="3"/>
        <v>0</v>
      </c>
      <c r="R32" s="6">
        <f t="shared" si="3"/>
        <v>0</v>
      </c>
      <c r="S32" s="6">
        <f t="shared" si="3"/>
        <v>0</v>
      </c>
      <c r="T32" s="6">
        <f t="shared" si="3"/>
        <v>21.799999999999997</v>
      </c>
      <c r="U32" s="6">
        <f t="shared" si="3"/>
        <v>234.8</v>
      </c>
      <c r="V32" s="6">
        <f t="shared" si="3"/>
        <v>850.8</v>
      </c>
    </row>
    <row r="33" spans="2:22" x14ac:dyDescent="0.25">
      <c r="B33" s="17">
        <v>5</v>
      </c>
      <c r="C33" s="19" t="s">
        <v>35</v>
      </c>
      <c r="D33" s="1" t="s">
        <v>27</v>
      </c>
      <c r="E33" s="3"/>
      <c r="F33" s="3">
        <v>92</v>
      </c>
      <c r="G33" s="3">
        <v>146</v>
      </c>
      <c r="H33" s="3">
        <v>10</v>
      </c>
      <c r="I33" s="3">
        <v>8</v>
      </c>
      <c r="J33" s="3">
        <v>32</v>
      </c>
      <c r="K33" s="3">
        <v>24</v>
      </c>
      <c r="L33" s="4">
        <f>SUM(F33:K33)</f>
        <v>312</v>
      </c>
      <c r="M33" s="3">
        <v>8.6999999999999993</v>
      </c>
      <c r="N33" s="3"/>
      <c r="O33" s="3"/>
      <c r="P33" s="3">
        <v>240</v>
      </c>
      <c r="Q33" s="3"/>
      <c r="R33" s="3"/>
      <c r="S33" s="3"/>
      <c r="T33" s="3">
        <v>10.5</v>
      </c>
      <c r="U33" s="4">
        <f>SUM(M33:T33)</f>
        <v>259.2</v>
      </c>
      <c r="V33" s="4">
        <f>L33+U33</f>
        <v>571.20000000000005</v>
      </c>
    </row>
    <row r="34" spans="2:22" x14ac:dyDescent="0.25">
      <c r="B34" s="17"/>
      <c r="C34" s="19"/>
      <c r="D34" s="1" t="s">
        <v>28</v>
      </c>
      <c r="E34" s="3"/>
      <c r="F34" s="3"/>
      <c r="G34" s="3">
        <v>2</v>
      </c>
      <c r="H34" s="3"/>
      <c r="I34" s="3"/>
      <c r="J34" s="3"/>
      <c r="K34" s="3"/>
      <c r="L34" s="4">
        <f>SUM(F34:K34)</f>
        <v>2</v>
      </c>
      <c r="M34" s="3"/>
      <c r="N34" s="3"/>
      <c r="O34" s="3"/>
      <c r="P34" s="3"/>
      <c r="Q34" s="3"/>
      <c r="R34" s="3"/>
      <c r="S34" s="3"/>
      <c r="T34" s="3"/>
      <c r="U34" s="4">
        <f>SUM(M34:T34)</f>
        <v>0</v>
      </c>
      <c r="V34" s="4">
        <f>L34+U34</f>
        <v>2</v>
      </c>
    </row>
    <row r="35" spans="2:22" x14ac:dyDescent="0.25">
      <c r="B35" s="17"/>
      <c r="C35" s="19"/>
      <c r="D35" s="1" t="s">
        <v>29</v>
      </c>
      <c r="E35" s="3"/>
      <c r="F35" s="3"/>
      <c r="G35" s="3"/>
      <c r="H35" s="3"/>
      <c r="I35" s="3"/>
      <c r="J35" s="3"/>
      <c r="K35" s="3"/>
      <c r="L35" s="4">
        <f>SUM(F35:K35)</f>
        <v>0</v>
      </c>
      <c r="M35" s="3"/>
      <c r="N35" s="3"/>
      <c r="O35" s="3"/>
      <c r="P35" s="3"/>
      <c r="Q35" s="3"/>
      <c r="R35" s="3"/>
      <c r="S35" s="3"/>
      <c r="T35" s="3"/>
      <c r="U35" s="4">
        <f>SUM(M35:T35)</f>
        <v>0</v>
      </c>
      <c r="V35" s="4">
        <f>L35+U35</f>
        <v>0</v>
      </c>
    </row>
    <row r="36" spans="2:22" x14ac:dyDescent="0.25">
      <c r="B36" s="17"/>
      <c r="C36" s="19"/>
      <c r="D36" s="1" t="s">
        <v>30</v>
      </c>
      <c r="E36" s="3"/>
      <c r="F36" s="3">
        <v>118</v>
      </c>
      <c r="G36" s="3">
        <v>88</v>
      </c>
      <c r="H36" s="3">
        <v>28</v>
      </c>
      <c r="I36" s="3"/>
      <c r="J36" s="3">
        <v>84</v>
      </c>
      <c r="K36" s="3"/>
      <c r="L36" s="4">
        <f>SUM(F36:K36)</f>
        <v>318</v>
      </c>
      <c r="M36" s="3"/>
      <c r="N36" s="3"/>
      <c r="O36" s="3"/>
      <c r="P36" s="3"/>
      <c r="Q36" s="3"/>
      <c r="R36" s="3"/>
      <c r="S36" s="3"/>
      <c r="T36" s="3"/>
      <c r="U36" s="4">
        <f>SUM(M36:T36)</f>
        <v>0</v>
      </c>
      <c r="V36" s="4">
        <f>L36+U36</f>
        <v>318</v>
      </c>
    </row>
    <row r="37" spans="2:22" x14ac:dyDescent="0.25">
      <c r="B37" s="18"/>
      <c r="C37" s="20"/>
      <c r="D37" s="1" t="s">
        <v>7</v>
      </c>
      <c r="E37" s="5"/>
      <c r="F37" s="5"/>
      <c r="G37" s="5"/>
      <c r="H37" s="5"/>
      <c r="I37" s="5"/>
      <c r="J37" s="5"/>
      <c r="K37" s="5"/>
      <c r="L37" s="6">
        <f>SUM(F37:K37)</f>
        <v>0</v>
      </c>
      <c r="M37" s="5"/>
      <c r="N37" s="5"/>
      <c r="O37" s="5"/>
      <c r="P37" s="5"/>
      <c r="Q37" s="5"/>
      <c r="R37" s="5"/>
      <c r="S37" s="5"/>
      <c r="T37" s="5"/>
      <c r="U37" s="6">
        <f>SUM(M37:T37)</f>
        <v>0</v>
      </c>
      <c r="V37" s="6">
        <f>L37+U37</f>
        <v>0</v>
      </c>
    </row>
    <row r="38" spans="2:22" x14ac:dyDescent="0.25">
      <c r="B38" s="9" t="s">
        <v>31</v>
      </c>
      <c r="C38" s="9"/>
      <c r="D38" s="10"/>
      <c r="E38" s="6">
        <f t="shared" ref="E38:V38" si="4">SUM(E33:E37)</f>
        <v>0</v>
      </c>
      <c r="F38" s="6">
        <f t="shared" si="4"/>
        <v>210</v>
      </c>
      <c r="G38" s="6">
        <f t="shared" si="4"/>
        <v>236</v>
      </c>
      <c r="H38" s="6">
        <f t="shared" si="4"/>
        <v>38</v>
      </c>
      <c r="I38" s="6">
        <f t="shared" si="4"/>
        <v>8</v>
      </c>
      <c r="J38" s="6">
        <f t="shared" si="4"/>
        <v>116</v>
      </c>
      <c r="K38" s="6">
        <f t="shared" si="4"/>
        <v>24</v>
      </c>
      <c r="L38" s="6">
        <f t="shared" si="4"/>
        <v>632</v>
      </c>
      <c r="M38" s="6">
        <f t="shared" si="4"/>
        <v>8.6999999999999993</v>
      </c>
      <c r="N38" s="6">
        <f t="shared" si="4"/>
        <v>0</v>
      </c>
      <c r="O38" s="6">
        <f t="shared" si="4"/>
        <v>0</v>
      </c>
      <c r="P38" s="6">
        <f t="shared" si="4"/>
        <v>240</v>
      </c>
      <c r="Q38" s="6">
        <f t="shared" si="4"/>
        <v>0</v>
      </c>
      <c r="R38" s="6">
        <f t="shared" si="4"/>
        <v>0</v>
      </c>
      <c r="S38" s="6">
        <f t="shared" si="4"/>
        <v>0</v>
      </c>
      <c r="T38" s="6">
        <f t="shared" si="4"/>
        <v>10.5</v>
      </c>
      <c r="U38" s="6">
        <f t="shared" si="4"/>
        <v>259.2</v>
      </c>
      <c r="V38" s="6">
        <f t="shared" si="4"/>
        <v>891.2</v>
      </c>
    </row>
    <row r="39" spans="2:22" x14ac:dyDescent="0.25">
      <c r="B39" s="17">
        <v>6</v>
      </c>
      <c r="C39" s="19" t="s">
        <v>36</v>
      </c>
      <c r="D39" s="1" t="s">
        <v>27</v>
      </c>
      <c r="E39" s="3"/>
      <c r="F39" s="3">
        <v>34</v>
      </c>
      <c r="G39" s="3">
        <v>358</v>
      </c>
      <c r="H39" s="3"/>
      <c r="I39" s="3"/>
      <c r="J39" s="3"/>
      <c r="K39" s="3"/>
      <c r="L39" s="4">
        <f>SUM(F39:K39)</f>
        <v>392</v>
      </c>
      <c r="M39" s="3"/>
      <c r="N39" s="3"/>
      <c r="O39" s="3"/>
      <c r="P39" s="3">
        <v>120</v>
      </c>
      <c r="Q39" s="3"/>
      <c r="R39" s="3"/>
      <c r="S39" s="3"/>
      <c r="T39" s="3"/>
      <c r="U39" s="4">
        <f>SUM(M39:T39)</f>
        <v>120</v>
      </c>
      <c r="V39" s="4">
        <f>L39+U39</f>
        <v>512</v>
      </c>
    </row>
    <row r="40" spans="2:22" x14ac:dyDescent="0.25">
      <c r="B40" s="17"/>
      <c r="C40" s="19"/>
      <c r="D40" s="1" t="s">
        <v>28</v>
      </c>
      <c r="E40" s="3"/>
      <c r="F40" s="3"/>
      <c r="G40" s="3">
        <v>12</v>
      </c>
      <c r="H40" s="3"/>
      <c r="I40" s="3"/>
      <c r="J40" s="3"/>
      <c r="K40" s="3"/>
      <c r="L40" s="4">
        <f>SUM(F40:K40)</f>
        <v>12</v>
      </c>
      <c r="M40" s="3"/>
      <c r="N40" s="3"/>
      <c r="O40" s="3"/>
      <c r="P40" s="3"/>
      <c r="Q40" s="3"/>
      <c r="R40" s="3"/>
      <c r="S40" s="3"/>
      <c r="T40" s="3"/>
      <c r="U40" s="4">
        <f>SUM(M40:T40)</f>
        <v>0</v>
      </c>
      <c r="V40" s="4">
        <f>L40+U40</f>
        <v>12</v>
      </c>
    </row>
    <row r="41" spans="2:22" x14ac:dyDescent="0.25">
      <c r="B41" s="17"/>
      <c r="C41" s="19"/>
      <c r="D41" s="1" t="s">
        <v>29</v>
      </c>
      <c r="E41" s="3"/>
      <c r="F41" s="3"/>
      <c r="G41" s="3"/>
      <c r="H41" s="3"/>
      <c r="I41" s="3"/>
      <c r="J41" s="3">
        <v>4</v>
      </c>
      <c r="K41" s="3"/>
      <c r="L41" s="4">
        <f>SUM(F41:K41)</f>
        <v>4</v>
      </c>
      <c r="M41" s="3"/>
      <c r="N41" s="3"/>
      <c r="O41" s="3"/>
      <c r="P41" s="3"/>
      <c r="Q41" s="3"/>
      <c r="R41" s="3">
        <v>228</v>
      </c>
      <c r="S41" s="3"/>
      <c r="T41" s="3"/>
      <c r="U41" s="4">
        <f>SUM(M41:T41)</f>
        <v>228</v>
      </c>
      <c r="V41" s="4">
        <f>L41+U41</f>
        <v>232</v>
      </c>
    </row>
    <row r="42" spans="2:22" x14ac:dyDescent="0.25">
      <c r="B42" s="17"/>
      <c r="C42" s="19"/>
      <c r="D42" s="1" t="s">
        <v>30</v>
      </c>
      <c r="E42" s="3"/>
      <c r="F42" s="3">
        <v>46</v>
      </c>
      <c r="G42" s="3">
        <v>32</v>
      </c>
      <c r="H42" s="3"/>
      <c r="I42" s="3"/>
      <c r="J42" s="3">
        <v>6</v>
      </c>
      <c r="K42" s="3"/>
      <c r="L42" s="4">
        <f>SUM(F42:K42)</f>
        <v>84</v>
      </c>
      <c r="M42" s="3"/>
      <c r="N42" s="3"/>
      <c r="O42" s="3"/>
      <c r="P42" s="3"/>
      <c r="Q42" s="3"/>
      <c r="R42" s="3"/>
      <c r="S42" s="3"/>
      <c r="T42" s="3"/>
      <c r="U42" s="4">
        <f>SUM(M42:T42)</f>
        <v>0</v>
      </c>
      <c r="V42" s="4">
        <f>L42+U42</f>
        <v>84</v>
      </c>
    </row>
    <row r="43" spans="2:22" x14ac:dyDescent="0.25">
      <c r="B43" s="18"/>
      <c r="C43" s="20"/>
      <c r="D43" s="1" t="s">
        <v>7</v>
      </c>
      <c r="E43" s="5"/>
      <c r="F43" s="5"/>
      <c r="G43" s="5"/>
      <c r="H43" s="5"/>
      <c r="I43" s="5"/>
      <c r="J43" s="5"/>
      <c r="K43" s="5"/>
      <c r="L43" s="6">
        <f>SUM(F43:K43)</f>
        <v>0</v>
      </c>
      <c r="M43" s="5"/>
      <c r="N43" s="5"/>
      <c r="O43" s="5"/>
      <c r="P43" s="5"/>
      <c r="Q43" s="5"/>
      <c r="R43" s="5"/>
      <c r="S43" s="5"/>
      <c r="T43" s="5"/>
      <c r="U43" s="6">
        <f>SUM(M43:T43)</f>
        <v>0</v>
      </c>
      <c r="V43" s="6">
        <f>L43+U43</f>
        <v>0</v>
      </c>
    </row>
    <row r="44" spans="2:22" x14ac:dyDescent="0.25">
      <c r="B44" s="9" t="s">
        <v>31</v>
      </c>
      <c r="C44" s="9"/>
      <c r="D44" s="10"/>
      <c r="E44" s="6">
        <f t="shared" ref="E44:V44" si="5">SUM(E39:E43)</f>
        <v>0</v>
      </c>
      <c r="F44" s="6">
        <f t="shared" si="5"/>
        <v>80</v>
      </c>
      <c r="G44" s="6">
        <f t="shared" si="5"/>
        <v>402</v>
      </c>
      <c r="H44" s="6">
        <f t="shared" si="5"/>
        <v>0</v>
      </c>
      <c r="I44" s="6">
        <f t="shared" si="5"/>
        <v>0</v>
      </c>
      <c r="J44" s="6">
        <f t="shared" si="5"/>
        <v>10</v>
      </c>
      <c r="K44" s="6">
        <f t="shared" si="5"/>
        <v>0</v>
      </c>
      <c r="L44" s="6">
        <f t="shared" si="5"/>
        <v>492</v>
      </c>
      <c r="M44" s="6">
        <f t="shared" si="5"/>
        <v>0</v>
      </c>
      <c r="N44" s="6">
        <f t="shared" si="5"/>
        <v>0</v>
      </c>
      <c r="O44" s="6">
        <f t="shared" si="5"/>
        <v>0</v>
      </c>
      <c r="P44" s="6">
        <f t="shared" si="5"/>
        <v>120</v>
      </c>
      <c r="Q44" s="6">
        <f t="shared" si="5"/>
        <v>0</v>
      </c>
      <c r="R44" s="6">
        <f t="shared" si="5"/>
        <v>228</v>
      </c>
      <c r="S44" s="6">
        <f t="shared" si="5"/>
        <v>0</v>
      </c>
      <c r="T44" s="6">
        <f t="shared" si="5"/>
        <v>0</v>
      </c>
      <c r="U44" s="6">
        <f t="shared" si="5"/>
        <v>348</v>
      </c>
      <c r="V44" s="6">
        <f t="shared" si="5"/>
        <v>840</v>
      </c>
    </row>
    <row r="45" spans="2:22" x14ac:dyDescent="0.25">
      <c r="B45" s="17">
        <v>7</v>
      </c>
      <c r="C45" s="19" t="s">
        <v>37</v>
      </c>
      <c r="D45" s="1" t="s">
        <v>27</v>
      </c>
      <c r="E45" s="3"/>
      <c r="F45" s="3"/>
      <c r="G45" s="3">
        <v>4</v>
      </c>
      <c r="H45" s="3"/>
      <c r="I45" s="3"/>
      <c r="J45" s="3"/>
      <c r="K45" s="3"/>
      <c r="L45" s="4">
        <f>SUM(F45:K45)</f>
        <v>4</v>
      </c>
      <c r="M45" s="3"/>
      <c r="N45" s="3"/>
      <c r="O45" s="3"/>
      <c r="P45" s="3"/>
      <c r="Q45" s="3"/>
      <c r="R45" s="3"/>
      <c r="S45" s="3"/>
      <c r="T45" s="3"/>
      <c r="U45" s="4">
        <f>SUM(M45:T45)</f>
        <v>0</v>
      </c>
      <c r="V45" s="4">
        <f>L45+U45</f>
        <v>4</v>
      </c>
    </row>
    <row r="46" spans="2:22" x14ac:dyDescent="0.25">
      <c r="B46" s="17"/>
      <c r="C46" s="19"/>
      <c r="D46" s="1" t="s">
        <v>28</v>
      </c>
      <c r="E46" s="3"/>
      <c r="F46" s="3"/>
      <c r="G46" s="3"/>
      <c r="H46" s="3"/>
      <c r="I46" s="3"/>
      <c r="J46" s="3"/>
      <c r="K46" s="3"/>
      <c r="L46" s="4">
        <f>SUM(F46:K46)</f>
        <v>0</v>
      </c>
      <c r="M46" s="3"/>
      <c r="N46" s="3"/>
      <c r="O46" s="3"/>
      <c r="P46" s="3"/>
      <c r="Q46" s="3"/>
      <c r="R46" s="3"/>
      <c r="S46" s="3"/>
      <c r="T46" s="3"/>
      <c r="U46" s="4">
        <f>SUM(M46:T46)</f>
        <v>0</v>
      </c>
      <c r="V46" s="4">
        <f>L46+U46</f>
        <v>0</v>
      </c>
    </row>
    <row r="47" spans="2:22" x14ac:dyDescent="0.25">
      <c r="B47" s="17"/>
      <c r="C47" s="19"/>
      <c r="D47" s="1" t="s">
        <v>29</v>
      </c>
      <c r="E47" s="3"/>
      <c r="F47" s="3"/>
      <c r="G47" s="3"/>
      <c r="H47" s="3"/>
      <c r="I47" s="3"/>
      <c r="J47" s="3"/>
      <c r="K47" s="3"/>
      <c r="L47" s="4">
        <f>SUM(F47:K47)</f>
        <v>0</v>
      </c>
      <c r="M47" s="3"/>
      <c r="N47" s="3"/>
      <c r="O47" s="3"/>
      <c r="P47" s="3"/>
      <c r="Q47" s="3"/>
      <c r="R47" s="3"/>
      <c r="S47" s="3"/>
      <c r="T47" s="3"/>
      <c r="U47" s="4">
        <f>SUM(M47:T47)</f>
        <v>0</v>
      </c>
      <c r="V47" s="4">
        <f>L47+U47</f>
        <v>0</v>
      </c>
    </row>
    <row r="48" spans="2:22" x14ac:dyDescent="0.25">
      <c r="B48" s="17"/>
      <c r="C48" s="19"/>
      <c r="D48" s="1" t="s">
        <v>30</v>
      </c>
      <c r="E48" s="3"/>
      <c r="F48" s="3">
        <v>198</v>
      </c>
      <c r="G48" s="3">
        <v>320</v>
      </c>
      <c r="H48" s="3">
        <v>60</v>
      </c>
      <c r="I48" s="3"/>
      <c r="J48" s="3">
        <v>200</v>
      </c>
      <c r="K48" s="3"/>
      <c r="L48" s="4">
        <f>SUM(F48:K48)</f>
        <v>778</v>
      </c>
      <c r="M48" s="3"/>
      <c r="N48" s="3"/>
      <c r="O48" s="3"/>
      <c r="P48" s="3"/>
      <c r="Q48" s="3"/>
      <c r="R48" s="3"/>
      <c r="S48" s="3"/>
      <c r="T48" s="3">
        <v>39.1</v>
      </c>
      <c r="U48" s="4">
        <f>SUM(M48:T48)</f>
        <v>39.1</v>
      </c>
      <c r="V48" s="4">
        <f>L48+U48</f>
        <v>817.1</v>
      </c>
    </row>
    <row r="49" spans="2:22" x14ac:dyDescent="0.25">
      <c r="B49" s="18"/>
      <c r="C49" s="20"/>
      <c r="D49" s="1" t="s">
        <v>7</v>
      </c>
      <c r="E49" s="5"/>
      <c r="F49" s="5"/>
      <c r="G49" s="5"/>
      <c r="H49" s="5"/>
      <c r="I49" s="5"/>
      <c r="J49" s="5"/>
      <c r="K49" s="5"/>
      <c r="L49" s="6">
        <f>SUM(F49:K49)</f>
        <v>0</v>
      </c>
      <c r="M49" s="5"/>
      <c r="N49" s="5"/>
      <c r="O49" s="5"/>
      <c r="P49" s="5"/>
      <c r="Q49" s="5"/>
      <c r="R49" s="5"/>
      <c r="S49" s="5"/>
      <c r="T49" s="5"/>
      <c r="U49" s="6">
        <f>SUM(M49:T49)</f>
        <v>0</v>
      </c>
      <c r="V49" s="6">
        <f>L49+U49</f>
        <v>0</v>
      </c>
    </row>
    <row r="50" spans="2:22" x14ac:dyDescent="0.25">
      <c r="B50" s="9" t="s">
        <v>31</v>
      </c>
      <c r="C50" s="9"/>
      <c r="D50" s="10"/>
      <c r="E50" s="6">
        <f t="shared" ref="E50:V50" si="6">SUM(E45:E49)</f>
        <v>0</v>
      </c>
      <c r="F50" s="6">
        <f t="shared" si="6"/>
        <v>198</v>
      </c>
      <c r="G50" s="6">
        <f t="shared" si="6"/>
        <v>324</v>
      </c>
      <c r="H50" s="6">
        <f t="shared" si="6"/>
        <v>60</v>
      </c>
      <c r="I50" s="6">
        <f t="shared" si="6"/>
        <v>0</v>
      </c>
      <c r="J50" s="6">
        <f t="shared" si="6"/>
        <v>200</v>
      </c>
      <c r="K50" s="6">
        <f t="shared" si="6"/>
        <v>0</v>
      </c>
      <c r="L50" s="6">
        <f t="shared" si="6"/>
        <v>782</v>
      </c>
      <c r="M50" s="6">
        <f t="shared" si="6"/>
        <v>0</v>
      </c>
      <c r="N50" s="6">
        <f t="shared" si="6"/>
        <v>0</v>
      </c>
      <c r="O50" s="6">
        <f t="shared" si="6"/>
        <v>0</v>
      </c>
      <c r="P50" s="6">
        <f t="shared" si="6"/>
        <v>0</v>
      </c>
      <c r="Q50" s="6">
        <f t="shared" si="6"/>
        <v>0</v>
      </c>
      <c r="R50" s="6">
        <f t="shared" si="6"/>
        <v>0</v>
      </c>
      <c r="S50" s="6">
        <f t="shared" si="6"/>
        <v>0</v>
      </c>
      <c r="T50" s="6">
        <f t="shared" si="6"/>
        <v>39.1</v>
      </c>
      <c r="U50" s="6">
        <f t="shared" si="6"/>
        <v>39.1</v>
      </c>
      <c r="V50" s="6">
        <f t="shared" si="6"/>
        <v>821.1</v>
      </c>
    </row>
    <row r="51" spans="2:22" x14ac:dyDescent="0.25">
      <c r="B51" s="17">
        <v>8</v>
      </c>
      <c r="C51" s="19" t="s">
        <v>38</v>
      </c>
      <c r="D51" s="1" t="s">
        <v>27</v>
      </c>
      <c r="E51" s="3"/>
      <c r="F51" s="3">
        <v>2</v>
      </c>
      <c r="G51" s="3">
        <v>108</v>
      </c>
      <c r="H51" s="3"/>
      <c r="I51" s="3"/>
      <c r="J51" s="3"/>
      <c r="K51" s="3"/>
      <c r="L51" s="4">
        <f>SUM(F51:K51)</f>
        <v>110</v>
      </c>
      <c r="M51" s="3"/>
      <c r="N51" s="3"/>
      <c r="O51" s="3"/>
      <c r="P51" s="3">
        <v>60</v>
      </c>
      <c r="Q51" s="3"/>
      <c r="R51" s="3"/>
      <c r="S51" s="3"/>
      <c r="T51" s="3"/>
      <c r="U51" s="4">
        <f>SUM(M51:T51)</f>
        <v>60</v>
      </c>
      <c r="V51" s="4">
        <f>L51+U51</f>
        <v>170</v>
      </c>
    </row>
    <row r="52" spans="2:22" x14ac:dyDescent="0.25">
      <c r="B52" s="17"/>
      <c r="C52" s="19"/>
      <c r="D52" s="1" t="s">
        <v>28</v>
      </c>
      <c r="E52" s="3"/>
      <c r="F52" s="3"/>
      <c r="G52" s="3"/>
      <c r="H52" s="3"/>
      <c r="I52" s="3"/>
      <c r="J52" s="3"/>
      <c r="K52" s="3"/>
      <c r="L52" s="4">
        <f>SUM(F52:K52)</f>
        <v>0</v>
      </c>
      <c r="M52" s="3"/>
      <c r="N52" s="3"/>
      <c r="O52" s="3"/>
      <c r="P52" s="3"/>
      <c r="Q52" s="3"/>
      <c r="R52" s="3"/>
      <c r="S52" s="3"/>
      <c r="T52" s="3"/>
      <c r="U52" s="4">
        <f>SUM(M52:T52)</f>
        <v>0</v>
      </c>
      <c r="V52" s="4">
        <f>L52+U52</f>
        <v>0</v>
      </c>
    </row>
    <row r="53" spans="2:22" x14ac:dyDescent="0.25">
      <c r="B53" s="17"/>
      <c r="C53" s="19"/>
      <c r="D53" s="1" t="s">
        <v>29</v>
      </c>
      <c r="E53" s="3"/>
      <c r="F53" s="3"/>
      <c r="G53" s="3"/>
      <c r="H53" s="3"/>
      <c r="I53" s="3"/>
      <c r="J53" s="3"/>
      <c r="K53" s="3"/>
      <c r="L53" s="4">
        <f>SUM(F53:K53)</f>
        <v>0</v>
      </c>
      <c r="M53" s="3"/>
      <c r="N53" s="3"/>
      <c r="O53" s="3"/>
      <c r="P53" s="3"/>
      <c r="Q53" s="3"/>
      <c r="R53" s="3">
        <v>66</v>
      </c>
      <c r="S53" s="3"/>
      <c r="T53" s="3"/>
      <c r="U53" s="4">
        <f>SUM(M53:T53)</f>
        <v>66</v>
      </c>
      <c r="V53" s="4">
        <f>L53+U53</f>
        <v>66</v>
      </c>
    </row>
    <row r="54" spans="2:22" x14ac:dyDescent="0.25">
      <c r="B54" s="17"/>
      <c r="C54" s="19"/>
      <c r="D54" s="1" t="s">
        <v>30</v>
      </c>
      <c r="E54" s="3"/>
      <c r="F54" s="3"/>
      <c r="G54" s="3"/>
      <c r="H54" s="3"/>
      <c r="I54" s="3"/>
      <c r="J54" s="3">
        <v>18</v>
      </c>
      <c r="K54" s="3"/>
      <c r="L54" s="4">
        <f>SUM(F54:K54)</f>
        <v>18</v>
      </c>
      <c r="M54" s="3"/>
      <c r="N54" s="3"/>
      <c r="O54" s="3"/>
      <c r="P54" s="3"/>
      <c r="Q54" s="3"/>
      <c r="R54" s="3"/>
      <c r="S54" s="3"/>
      <c r="T54" s="3"/>
      <c r="U54" s="4">
        <f>SUM(M54:T54)</f>
        <v>0</v>
      </c>
      <c r="V54" s="4">
        <f>L54+U54</f>
        <v>18</v>
      </c>
    </row>
    <row r="55" spans="2:22" x14ac:dyDescent="0.25">
      <c r="B55" s="18"/>
      <c r="C55" s="20"/>
      <c r="D55" s="1" t="s">
        <v>7</v>
      </c>
      <c r="E55" s="5"/>
      <c r="F55" s="5"/>
      <c r="G55" s="5"/>
      <c r="H55" s="5"/>
      <c r="I55" s="5"/>
      <c r="J55" s="5"/>
      <c r="K55" s="5"/>
      <c r="L55" s="6">
        <f>SUM(F55:K55)</f>
        <v>0</v>
      </c>
      <c r="M55" s="5"/>
      <c r="N55" s="5"/>
      <c r="O55" s="5"/>
      <c r="P55" s="5"/>
      <c r="Q55" s="5"/>
      <c r="R55" s="5"/>
      <c r="S55" s="5"/>
      <c r="T55" s="5"/>
      <c r="U55" s="6">
        <f>SUM(M55:T55)</f>
        <v>0</v>
      </c>
      <c r="V55" s="6">
        <f>L55+U55</f>
        <v>0</v>
      </c>
    </row>
    <row r="56" spans="2:22" x14ac:dyDescent="0.25">
      <c r="B56" s="9" t="s">
        <v>31</v>
      </c>
      <c r="C56" s="9"/>
      <c r="D56" s="10"/>
      <c r="E56" s="6">
        <f t="shared" ref="E56:V56" si="7">SUM(E51:E55)</f>
        <v>0</v>
      </c>
      <c r="F56" s="6">
        <f t="shared" si="7"/>
        <v>2</v>
      </c>
      <c r="G56" s="6">
        <f t="shared" si="7"/>
        <v>108</v>
      </c>
      <c r="H56" s="6">
        <f t="shared" si="7"/>
        <v>0</v>
      </c>
      <c r="I56" s="6">
        <f t="shared" si="7"/>
        <v>0</v>
      </c>
      <c r="J56" s="6">
        <f t="shared" si="7"/>
        <v>18</v>
      </c>
      <c r="K56" s="6">
        <f t="shared" si="7"/>
        <v>0</v>
      </c>
      <c r="L56" s="6">
        <f t="shared" si="7"/>
        <v>128</v>
      </c>
      <c r="M56" s="6">
        <f t="shared" si="7"/>
        <v>0</v>
      </c>
      <c r="N56" s="6">
        <f t="shared" si="7"/>
        <v>0</v>
      </c>
      <c r="O56" s="6">
        <f t="shared" si="7"/>
        <v>0</v>
      </c>
      <c r="P56" s="6">
        <f t="shared" si="7"/>
        <v>60</v>
      </c>
      <c r="Q56" s="6">
        <f t="shared" si="7"/>
        <v>0</v>
      </c>
      <c r="R56" s="6">
        <f t="shared" si="7"/>
        <v>66</v>
      </c>
      <c r="S56" s="6">
        <f t="shared" si="7"/>
        <v>0</v>
      </c>
      <c r="T56" s="6">
        <f t="shared" si="7"/>
        <v>0</v>
      </c>
      <c r="U56" s="6">
        <f t="shared" si="7"/>
        <v>126</v>
      </c>
      <c r="V56" s="6">
        <f t="shared" si="7"/>
        <v>254</v>
      </c>
    </row>
    <row r="57" spans="2:22" x14ac:dyDescent="0.25">
      <c r="B57" s="17">
        <v>9</v>
      </c>
      <c r="C57" s="19" t="s">
        <v>39</v>
      </c>
      <c r="D57" s="1" t="s">
        <v>27</v>
      </c>
      <c r="E57" s="3"/>
      <c r="F57" s="3">
        <v>30</v>
      </c>
      <c r="G57" s="3">
        <v>74</v>
      </c>
      <c r="H57" s="3">
        <v>18</v>
      </c>
      <c r="I57" s="3">
        <v>4</v>
      </c>
      <c r="J57" s="3">
        <v>18</v>
      </c>
      <c r="K57" s="3"/>
      <c r="L57" s="4">
        <f>SUM(F57:K57)</f>
        <v>144</v>
      </c>
      <c r="M57" s="3"/>
      <c r="N57" s="3"/>
      <c r="O57" s="3"/>
      <c r="P57" s="3"/>
      <c r="Q57" s="3"/>
      <c r="R57" s="3"/>
      <c r="S57" s="3"/>
      <c r="T57" s="3">
        <v>9.9</v>
      </c>
      <c r="U57" s="4">
        <f>SUM(M57:T57)</f>
        <v>9.9</v>
      </c>
      <c r="V57" s="4">
        <f>L57+U57</f>
        <v>153.9</v>
      </c>
    </row>
    <row r="58" spans="2:22" x14ac:dyDescent="0.25">
      <c r="B58" s="17"/>
      <c r="C58" s="19"/>
      <c r="D58" s="1" t="s">
        <v>28</v>
      </c>
      <c r="E58" s="3"/>
      <c r="F58" s="3">
        <v>10</v>
      </c>
      <c r="G58" s="3">
        <v>4</v>
      </c>
      <c r="H58" s="3">
        <v>4</v>
      </c>
      <c r="I58" s="3"/>
      <c r="J58" s="3"/>
      <c r="K58" s="3"/>
      <c r="L58" s="4">
        <f>SUM(F58:K58)</f>
        <v>18</v>
      </c>
      <c r="M58" s="3"/>
      <c r="N58" s="3"/>
      <c r="O58" s="3"/>
      <c r="P58" s="3"/>
      <c r="Q58" s="3"/>
      <c r="R58" s="3"/>
      <c r="S58" s="3"/>
      <c r="T58" s="3">
        <v>1.2</v>
      </c>
      <c r="U58" s="4">
        <f>SUM(M58:T58)</f>
        <v>1.2</v>
      </c>
      <c r="V58" s="4">
        <f>L58+U58</f>
        <v>19.2</v>
      </c>
    </row>
    <row r="59" spans="2:22" x14ac:dyDescent="0.25">
      <c r="B59" s="17"/>
      <c r="C59" s="19"/>
      <c r="D59" s="1" t="s">
        <v>29</v>
      </c>
      <c r="E59" s="3"/>
      <c r="F59" s="3"/>
      <c r="G59" s="3"/>
      <c r="H59" s="3"/>
      <c r="I59" s="3"/>
      <c r="J59" s="3"/>
      <c r="K59" s="3"/>
      <c r="L59" s="4">
        <f>SUM(F59:K59)</f>
        <v>0</v>
      </c>
      <c r="M59" s="3"/>
      <c r="N59" s="3"/>
      <c r="O59" s="3"/>
      <c r="P59" s="3"/>
      <c r="Q59" s="3"/>
      <c r="R59" s="3"/>
      <c r="S59" s="3"/>
      <c r="T59" s="3"/>
      <c r="U59" s="4">
        <f>SUM(M59:T59)</f>
        <v>0</v>
      </c>
      <c r="V59" s="4">
        <f>L59+U59</f>
        <v>0</v>
      </c>
    </row>
    <row r="60" spans="2:22" x14ac:dyDescent="0.25">
      <c r="B60" s="17"/>
      <c r="C60" s="19"/>
      <c r="D60" s="1" t="s">
        <v>30</v>
      </c>
      <c r="E60" s="3"/>
      <c r="F60" s="3">
        <v>34</v>
      </c>
      <c r="G60" s="3">
        <v>22</v>
      </c>
      <c r="H60" s="3">
        <v>6</v>
      </c>
      <c r="I60" s="3"/>
      <c r="J60" s="3">
        <v>20</v>
      </c>
      <c r="K60" s="3"/>
      <c r="L60" s="4">
        <f>SUM(F60:K60)</f>
        <v>82</v>
      </c>
      <c r="M60" s="3"/>
      <c r="N60" s="3"/>
      <c r="O60" s="3"/>
      <c r="P60" s="3"/>
      <c r="Q60" s="3"/>
      <c r="R60" s="3"/>
      <c r="S60" s="3"/>
      <c r="T60" s="3"/>
      <c r="U60" s="4">
        <f>SUM(M60:T60)</f>
        <v>0</v>
      </c>
      <c r="V60" s="4">
        <f>L60+U60</f>
        <v>82</v>
      </c>
    </row>
    <row r="61" spans="2:22" x14ac:dyDescent="0.25">
      <c r="B61" s="18"/>
      <c r="C61" s="20"/>
      <c r="D61" s="1" t="s">
        <v>7</v>
      </c>
      <c r="E61" s="5"/>
      <c r="F61" s="5"/>
      <c r="G61" s="5"/>
      <c r="H61" s="5"/>
      <c r="I61" s="5"/>
      <c r="J61" s="5"/>
      <c r="K61" s="5"/>
      <c r="L61" s="6">
        <f>SUM(F61:K61)</f>
        <v>0</v>
      </c>
      <c r="M61" s="5"/>
      <c r="N61" s="5"/>
      <c r="O61" s="5"/>
      <c r="P61" s="5"/>
      <c r="Q61" s="5"/>
      <c r="R61" s="5"/>
      <c r="S61" s="5"/>
      <c r="T61" s="5"/>
      <c r="U61" s="6">
        <f>SUM(M61:T61)</f>
        <v>0</v>
      </c>
      <c r="V61" s="6">
        <f>L61+U61</f>
        <v>0</v>
      </c>
    </row>
    <row r="62" spans="2:22" x14ac:dyDescent="0.25">
      <c r="B62" s="9" t="s">
        <v>31</v>
      </c>
      <c r="C62" s="9"/>
      <c r="D62" s="10"/>
      <c r="E62" s="6">
        <f t="shared" ref="E62:V62" si="8">SUM(E57:E61)</f>
        <v>0</v>
      </c>
      <c r="F62" s="6">
        <f t="shared" si="8"/>
        <v>74</v>
      </c>
      <c r="G62" s="6">
        <f t="shared" si="8"/>
        <v>100</v>
      </c>
      <c r="H62" s="6">
        <f t="shared" si="8"/>
        <v>28</v>
      </c>
      <c r="I62" s="6">
        <f t="shared" si="8"/>
        <v>4</v>
      </c>
      <c r="J62" s="6">
        <f t="shared" si="8"/>
        <v>38</v>
      </c>
      <c r="K62" s="6">
        <f t="shared" si="8"/>
        <v>0</v>
      </c>
      <c r="L62" s="6">
        <f t="shared" si="8"/>
        <v>244</v>
      </c>
      <c r="M62" s="6">
        <f t="shared" si="8"/>
        <v>0</v>
      </c>
      <c r="N62" s="6">
        <f t="shared" si="8"/>
        <v>0</v>
      </c>
      <c r="O62" s="6">
        <f t="shared" si="8"/>
        <v>0</v>
      </c>
      <c r="P62" s="6">
        <f t="shared" si="8"/>
        <v>0</v>
      </c>
      <c r="Q62" s="6">
        <f t="shared" si="8"/>
        <v>0</v>
      </c>
      <c r="R62" s="6">
        <f t="shared" si="8"/>
        <v>0</v>
      </c>
      <c r="S62" s="6">
        <f t="shared" si="8"/>
        <v>0</v>
      </c>
      <c r="T62" s="6">
        <f t="shared" si="8"/>
        <v>11.1</v>
      </c>
      <c r="U62" s="6">
        <f t="shared" si="8"/>
        <v>11.1</v>
      </c>
      <c r="V62" s="6">
        <f t="shared" si="8"/>
        <v>255.1</v>
      </c>
    </row>
    <row r="63" spans="2:22" x14ac:dyDescent="0.25">
      <c r="B63" s="17">
        <v>10</v>
      </c>
      <c r="C63" s="19" t="s">
        <v>40</v>
      </c>
      <c r="D63" s="1" t="s">
        <v>27</v>
      </c>
      <c r="E63" s="3"/>
      <c r="F63" s="3">
        <v>140</v>
      </c>
      <c r="G63" s="3">
        <v>224</v>
      </c>
      <c r="H63" s="3">
        <v>30</v>
      </c>
      <c r="I63" s="3">
        <v>2</v>
      </c>
      <c r="J63" s="3">
        <v>6</v>
      </c>
      <c r="K63" s="3"/>
      <c r="L63" s="4">
        <f>SUM(F63:K63)</f>
        <v>402</v>
      </c>
      <c r="M63" s="3"/>
      <c r="N63" s="3"/>
      <c r="O63" s="3"/>
      <c r="P63" s="3">
        <v>240</v>
      </c>
      <c r="Q63" s="3"/>
      <c r="R63" s="3"/>
      <c r="S63" s="3"/>
      <c r="T63" s="3">
        <v>15.2</v>
      </c>
      <c r="U63" s="4">
        <f>SUM(M63:T63)</f>
        <v>255.2</v>
      </c>
      <c r="V63" s="4">
        <f>L63+U63</f>
        <v>657.2</v>
      </c>
    </row>
    <row r="64" spans="2:22" x14ac:dyDescent="0.25">
      <c r="B64" s="17"/>
      <c r="C64" s="19"/>
      <c r="D64" s="1" t="s">
        <v>28</v>
      </c>
      <c r="E64" s="3"/>
      <c r="F64" s="3">
        <v>8</v>
      </c>
      <c r="G64" s="3">
        <v>30</v>
      </c>
      <c r="H64" s="3">
        <v>2</v>
      </c>
      <c r="I64" s="3">
        <v>2</v>
      </c>
      <c r="J64" s="3">
        <v>8</v>
      </c>
      <c r="K64" s="3"/>
      <c r="L64" s="4">
        <f>SUM(F64:K64)</f>
        <v>50</v>
      </c>
      <c r="M64" s="3"/>
      <c r="N64" s="3"/>
      <c r="O64" s="3">
        <v>12</v>
      </c>
      <c r="P64" s="3"/>
      <c r="Q64" s="3"/>
      <c r="R64" s="3"/>
      <c r="S64" s="3"/>
      <c r="T64" s="3">
        <v>5.0999999999999996</v>
      </c>
      <c r="U64" s="4">
        <f>SUM(M64:T64)</f>
        <v>17.100000000000001</v>
      </c>
      <c r="V64" s="4">
        <f>L64+U64</f>
        <v>67.099999999999994</v>
      </c>
    </row>
    <row r="65" spans="2:22" x14ac:dyDescent="0.25">
      <c r="B65" s="17"/>
      <c r="C65" s="19"/>
      <c r="D65" s="1" t="s">
        <v>29</v>
      </c>
      <c r="E65" s="3"/>
      <c r="F65" s="3"/>
      <c r="G65" s="3"/>
      <c r="H65" s="3"/>
      <c r="I65" s="3"/>
      <c r="J65" s="3"/>
      <c r="K65" s="3"/>
      <c r="L65" s="4">
        <f>SUM(F65:K65)</f>
        <v>0</v>
      </c>
      <c r="M65" s="3"/>
      <c r="N65" s="3"/>
      <c r="O65" s="3"/>
      <c r="P65" s="3"/>
      <c r="Q65" s="3"/>
      <c r="R65" s="3"/>
      <c r="S65" s="3"/>
      <c r="T65" s="3"/>
      <c r="U65" s="4">
        <f>SUM(M65:T65)</f>
        <v>0</v>
      </c>
      <c r="V65" s="4">
        <f>L65+U65</f>
        <v>0</v>
      </c>
    </row>
    <row r="66" spans="2:22" x14ac:dyDescent="0.25">
      <c r="B66" s="17"/>
      <c r="C66" s="19"/>
      <c r="D66" s="1" t="s">
        <v>30</v>
      </c>
      <c r="E66" s="3"/>
      <c r="F66" s="3">
        <v>22</v>
      </c>
      <c r="G66" s="3">
        <v>66</v>
      </c>
      <c r="H66" s="3">
        <v>10</v>
      </c>
      <c r="I66" s="3">
        <v>10</v>
      </c>
      <c r="J66" s="3">
        <v>54</v>
      </c>
      <c r="K66" s="3"/>
      <c r="L66" s="4">
        <f>SUM(F66:K66)</f>
        <v>162</v>
      </c>
      <c r="M66" s="3"/>
      <c r="N66" s="3"/>
      <c r="O66" s="3"/>
      <c r="P66" s="3"/>
      <c r="Q66" s="3"/>
      <c r="R66" s="3"/>
      <c r="S66" s="3"/>
      <c r="T66" s="3"/>
      <c r="U66" s="4">
        <f>SUM(M66:T66)</f>
        <v>0</v>
      </c>
      <c r="V66" s="4">
        <f>L66+U66</f>
        <v>162</v>
      </c>
    </row>
    <row r="67" spans="2:22" x14ac:dyDescent="0.25">
      <c r="B67" s="18"/>
      <c r="C67" s="20"/>
      <c r="D67" s="1" t="s">
        <v>7</v>
      </c>
      <c r="E67" s="5"/>
      <c r="F67" s="5"/>
      <c r="G67" s="5"/>
      <c r="H67" s="5"/>
      <c r="I67" s="5"/>
      <c r="J67" s="5"/>
      <c r="K67" s="5"/>
      <c r="L67" s="6">
        <f>SUM(F67:K67)</f>
        <v>0</v>
      </c>
      <c r="M67" s="5"/>
      <c r="N67" s="5"/>
      <c r="O67" s="5"/>
      <c r="P67" s="5"/>
      <c r="Q67" s="5"/>
      <c r="R67" s="5"/>
      <c r="S67" s="5"/>
      <c r="T67" s="5"/>
      <c r="U67" s="6">
        <f>SUM(M67:T67)</f>
        <v>0</v>
      </c>
      <c r="V67" s="6">
        <f>L67+U67</f>
        <v>0</v>
      </c>
    </row>
    <row r="68" spans="2:22" x14ac:dyDescent="0.25">
      <c r="B68" s="9" t="s">
        <v>31</v>
      </c>
      <c r="C68" s="9"/>
      <c r="D68" s="10"/>
      <c r="E68" s="6">
        <f t="shared" ref="E68:V68" si="9">SUM(E63:E67)</f>
        <v>0</v>
      </c>
      <c r="F68" s="6">
        <f t="shared" si="9"/>
        <v>170</v>
      </c>
      <c r="G68" s="6">
        <f t="shared" si="9"/>
        <v>320</v>
      </c>
      <c r="H68" s="6">
        <f t="shared" si="9"/>
        <v>42</v>
      </c>
      <c r="I68" s="6">
        <f t="shared" si="9"/>
        <v>14</v>
      </c>
      <c r="J68" s="6">
        <f t="shared" si="9"/>
        <v>68</v>
      </c>
      <c r="K68" s="6">
        <f t="shared" si="9"/>
        <v>0</v>
      </c>
      <c r="L68" s="6">
        <f t="shared" si="9"/>
        <v>614</v>
      </c>
      <c r="M68" s="6">
        <f t="shared" si="9"/>
        <v>0</v>
      </c>
      <c r="N68" s="6">
        <f t="shared" si="9"/>
        <v>0</v>
      </c>
      <c r="O68" s="6">
        <f t="shared" si="9"/>
        <v>12</v>
      </c>
      <c r="P68" s="6">
        <f t="shared" si="9"/>
        <v>240</v>
      </c>
      <c r="Q68" s="6">
        <f t="shared" si="9"/>
        <v>0</v>
      </c>
      <c r="R68" s="6">
        <f t="shared" si="9"/>
        <v>0</v>
      </c>
      <c r="S68" s="6">
        <f t="shared" si="9"/>
        <v>0</v>
      </c>
      <c r="T68" s="6">
        <f t="shared" si="9"/>
        <v>20.299999999999997</v>
      </c>
      <c r="U68" s="6">
        <f t="shared" si="9"/>
        <v>272.3</v>
      </c>
      <c r="V68" s="6">
        <f t="shared" si="9"/>
        <v>886.30000000000007</v>
      </c>
    </row>
    <row r="69" spans="2:22" x14ac:dyDescent="0.25">
      <c r="B69" s="17">
        <v>11</v>
      </c>
      <c r="C69" s="19" t="s">
        <v>41</v>
      </c>
      <c r="D69" s="1" t="s">
        <v>27</v>
      </c>
      <c r="E69" s="3"/>
      <c r="F69" s="3">
        <v>4</v>
      </c>
      <c r="G69" s="3">
        <v>156</v>
      </c>
      <c r="H69" s="3"/>
      <c r="I69" s="3"/>
      <c r="J69" s="3"/>
      <c r="K69" s="3"/>
      <c r="L69" s="4">
        <f>SUM(F69:K69)</f>
        <v>160</v>
      </c>
      <c r="M69" s="3"/>
      <c r="N69" s="3"/>
      <c r="O69" s="3"/>
      <c r="P69" s="3">
        <v>60</v>
      </c>
      <c r="Q69" s="3"/>
      <c r="R69" s="3"/>
      <c r="S69" s="3"/>
      <c r="T69" s="3"/>
      <c r="U69" s="4">
        <f>SUM(M69:T69)</f>
        <v>60</v>
      </c>
      <c r="V69" s="4">
        <f>L69+U69</f>
        <v>220</v>
      </c>
    </row>
    <row r="70" spans="2:22" x14ac:dyDescent="0.25">
      <c r="B70" s="17"/>
      <c r="C70" s="19"/>
      <c r="D70" s="1" t="s">
        <v>28</v>
      </c>
      <c r="E70" s="3"/>
      <c r="F70" s="3"/>
      <c r="G70" s="3"/>
      <c r="H70" s="3"/>
      <c r="I70" s="3"/>
      <c r="J70" s="3"/>
      <c r="K70" s="3"/>
      <c r="L70" s="4">
        <f>SUM(F70:K70)</f>
        <v>0</v>
      </c>
      <c r="M70" s="3"/>
      <c r="N70" s="3"/>
      <c r="O70" s="3"/>
      <c r="P70" s="3"/>
      <c r="Q70" s="3"/>
      <c r="R70" s="3"/>
      <c r="S70" s="3"/>
      <c r="T70" s="3"/>
      <c r="U70" s="4">
        <f>SUM(M70:T70)</f>
        <v>0</v>
      </c>
      <c r="V70" s="4">
        <f>L70+U70</f>
        <v>0</v>
      </c>
    </row>
    <row r="71" spans="2:22" x14ac:dyDescent="0.25">
      <c r="B71" s="17"/>
      <c r="C71" s="19"/>
      <c r="D71" s="1" t="s">
        <v>29</v>
      </c>
      <c r="E71" s="3"/>
      <c r="F71" s="3"/>
      <c r="G71" s="3"/>
      <c r="H71" s="3"/>
      <c r="I71" s="3"/>
      <c r="J71" s="3"/>
      <c r="K71" s="3"/>
      <c r="L71" s="4">
        <f>SUM(F71:K71)</f>
        <v>0</v>
      </c>
      <c r="M71" s="3"/>
      <c r="N71" s="3"/>
      <c r="O71" s="3"/>
      <c r="P71" s="3"/>
      <c r="Q71" s="3"/>
      <c r="R71" s="3">
        <v>50</v>
      </c>
      <c r="S71" s="3"/>
      <c r="T71" s="3"/>
      <c r="U71" s="4">
        <f>SUM(M71:T71)</f>
        <v>50</v>
      </c>
      <c r="V71" s="4">
        <f>L71+U71</f>
        <v>50</v>
      </c>
    </row>
    <row r="72" spans="2:22" x14ac:dyDescent="0.25">
      <c r="B72" s="17"/>
      <c r="C72" s="19"/>
      <c r="D72" s="1" t="s">
        <v>30</v>
      </c>
      <c r="E72" s="3"/>
      <c r="F72" s="3">
        <v>2</v>
      </c>
      <c r="G72" s="3">
        <v>2</v>
      </c>
      <c r="H72" s="3"/>
      <c r="I72" s="3"/>
      <c r="J72" s="3">
        <v>14</v>
      </c>
      <c r="K72" s="3"/>
      <c r="L72" s="4">
        <f>SUM(F72:K72)</f>
        <v>18</v>
      </c>
      <c r="M72" s="3"/>
      <c r="N72" s="3"/>
      <c r="O72" s="3"/>
      <c r="P72" s="3"/>
      <c r="Q72" s="3"/>
      <c r="R72" s="3"/>
      <c r="S72" s="3"/>
      <c r="T72" s="3"/>
      <c r="U72" s="4">
        <f>SUM(M72:T72)</f>
        <v>0</v>
      </c>
      <c r="V72" s="4">
        <f>L72+U72</f>
        <v>18</v>
      </c>
    </row>
    <row r="73" spans="2:22" x14ac:dyDescent="0.25">
      <c r="B73" s="18"/>
      <c r="C73" s="20"/>
      <c r="D73" s="1" t="s">
        <v>7</v>
      </c>
      <c r="E73" s="5"/>
      <c r="F73" s="5"/>
      <c r="G73" s="5"/>
      <c r="H73" s="5"/>
      <c r="I73" s="5"/>
      <c r="J73" s="5"/>
      <c r="K73" s="5"/>
      <c r="L73" s="6">
        <f>SUM(F73:K73)</f>
        <v>0</v>
      </c>
      <c r="M73" s="5"/>
      <c r="N73" s="5"/>
      <c r="O73" s="5"/>
      <c r="P73" s="5"/>
      <c r="Q73" s="5"/>
      <c r="R73" s="5"/>
      <c r="S73" s="5"/>
      <c r="T73" s="5"/>
      <c r="U73" s="6">
        <f>SUM(M73:T73)</f>
        <v>0</v>
      </c>
      <c r="V73" s="6">
        <f>L73+U73</f>
        <v>0</v>
      </c>
    </row>
    <row r="74" spans="2:22" x14ac:dyDescent="0.25">
      <c r="B74" s="9" t="s">
        <v>31</v>
      </c>
      <c r="C74" s="9"/>
      <c r="D74" s="10"/>
      <c r="E74" s="6">
        <f t="shared" ref="E74:V74" si="10">SUM(E69:E73)</f>
        <v>0</v>
      </c>
      <c r="F74" s="6">
        <f t="shared" si="10"/>
        <v>6</v>
      </c>
      <c r="G74" s="6">
        <f t="shared" si="10"/>
        <v>158</v>
      </c>
      <c r="H74" s="6">
        <f t="shared" si="10"/>
        <v>0</v>
      </c>
      <c r="I74" s="6">
        <f t="shared" si="10"/>
        <v>0</v>
      </c>
      <c r="J74" s="6">
        <f t="shared" si="10"/>
        <v>14</v>
      </c>
      <c r="K74" s="6">
        <f t="shared" si="10"/>
        <v>0</v>
      </c>
      <c r="L74" s="6">
        <f t="shared" si="10"/>
        <v>178</v>
      </c>
      <c r="M74" s="6">
        <f t="shared" si="10"/>
        <v>0</v>
      </c>
      <c r="N74" s="6">
        <f t="shared" si="10"/>
        <v>0</v>
      </c>
      <c r="O74" s="6">
        <f t="shared" si="10"/>
        <v>0</v>
      </c>
      <c r="P74" s="6">
        <f t="shared" si="10"/>
        <v>60</v>
      </c>
      <c r="Q74" s="6">
        <f t="shared" si="10"/>
        <v>0</v>
      </c>
      <c r="R74" s="6">
        <f t="shared" si="10"/>
        <v>50</v>
      </c>
      <c r="S74" s="6">
        <f t="shared" si="10"/>
        <v>0</v>
      </c>
      <c r="T74" s="6">
        <f t="shared" si="10"/>
        <v>0</v>
      </c>
      <c r="U74" s="6">
        <f t="shared" si="10"/>
        <v>110</v>
      </c>
      <c r="V74" s="6">
        <f t="shared" si="10"/>
        <v>288</v>
      </c>
    </row>
    <row r="75" spans="2:22" x14ac:dyDescent="0.25">
      <c r="B75" s="17">
        <v>12</v>
      </c>
      <c r="C75" s="19" t="s">
        <v>42</v>
      </c>
      <c r="D75" s="1" t="s">
        <v>27</v>
      </c>
      <c r="E75" s="3"/>
      <c r="F75" s="3">
        <v>2</v>
      </c>
      <c r="G75" s="3">
        <v>284</v>
      </c>
      <c r="H75" s="3">
        <v>8</v>
      </c>
      <c r="I75" s="3">
        <v>10</v>
      </c>
      <c r="J75" s="3">
        <v>24</v>
      </c>
      <c r="K75" s="3"/>
      <c r="L75" s="4">
        <f>SUM(F75:K75)</f>
        <v>328</v>
      </c>
      <c r="M75" s="3">
        <v>16</v>
      </c>
      <c r="N75" s="3"/>
      <c r="O75" s="3"/>
      <c r="P75" s="3"/>
      <c r="Q75" s="3"/>
      <c r="R75" s="3"/>
      <c r="S75" s="3"/>
      <c r="T75" s="3">
        <v>21.1</v>
      </c>
      <c r="U75" s="4">
        <f>SUM(M75:T75)</f>
        <v>37.1</v>
      </c>
      <c r="V75" s="4">
        <f>L75+U75</f>
        <v>365.1</v>
      </c>
    </row>
    <row r="76" spans="2:22" x14ac:dyDescent="0.25">
      <c r="B76" s="17"/>
      <c r="C76" s="19"/>
      <c r="D76" s="1" t="s">
        <v>28</v>
      </c>
      <c r="E76" s="3"/>
      <c r="F76" s="3">
        <v>2</v>
      </c>
      <c r="G76" s="3">
        <v>64</v>
      </c>
      <c r="H76" s="3"/>
      <c r="I76" s="3">
        <v>6</v>
      </c>
      <c r="J76" s="3">
        <v>14</v>
      </c>
      <c r="K76" s="3">
        <v>30</v>
      </c>
      <c r="L76" s="4">
        <f>SUM(F76:K76)</f>
        <v>116</v>
      </c>
      <c r="M76" s="3">
        <v>20</v>
      </c>
      <c r="N76" s="3"/>
      <c r="O76" s="3">
        <v>169</v>
      </c>
      <c r="P76" s="3"/>
      <c r="Q76" s="3"/>
      <c r="R76" s="3"/>
      <c r="S76" s="3"/>
      <c r="T76" s="3">
        <v>14.7</v>
      </c>
      <c r="U76" s="4">
        <f>SUM(M76:T76)</f>
        <v>203.7</v>
      </c>
      <c r="V76" s="4">
        <f>L76+U76</f>
        <v>319.7</v>
      </c>
    </row>
    <row r="77" spans="2:22" x14ac:dyDescent="0.25">
      <c r="B77" s="17"/>
      <c r="C77" s="19"/>
      <c r="D77" s="1" t="s">
        <v>29</v>
      </c>
      <c r="E77" s="3"/>
      <c r="F77" s="3"/>
      <c r="G77" s="3"/>
      <c r="H77" s="3"/>
      <c r="I77" s="3"/>
      <c r="J77" s="3"/>
      <c r="K77" s="3"/>
      <c r="L77" s="4">
        <f>SUM(F77:K77)</f>
        <v>0</v>
      </c>
      <c r="M77" s="3"/>
      <c r="N77" s="3"/>
      <c r="O77" s="3"/>
      <c r="P77" s="3"/>
      <c r="Q77" s="3">
        <v>6</v>
      </c>
      <c r="R77" s="3"/>
      <c r="S77" s="3"/>
      <c r="T77" s="3"/>
      <c r="U77" s="4">
        <f>SUM(M77:T77)</f>
        <v>6</v>
      </c>
      <c r="V77" s="4">
        <f>L77+U77</f>
        <v>6</v>
      </c>
    </row>
    <row r="78" spans="2:22" x14ac:dyDescent="0.25">
      <c r="B78" s="17"/>
      <c r="C78" s="19"/>
      <c r="D78" s="1" t="s">
        <v>30</v>
      </c>
      <c r="E78" s="3"/>
      <c r="F78" s="3"/>
      <c r="G78" s="3">
        <v>160</v>
      </c>
      <c r="H78" s="3">
        <v>8</v>
      </c>
      <c r="I78" s="3"/>
      <c r="J78" s="3">
        <v>14</v>
      </c>
      <c r="K78" s="3"/>
      <c r="L78" s="4">
        <f>SUM(F78:K78)</f>
        <v>182</v>
      </c>
      <c r="M78" s="3"/>
      <c r="N78" s="3"/>
      <c r="O78" s="3"/>
      <c r="P78" s="3"/>
      <c r="Q78" s="3"/>
      <c r="R78" s="3"/>
      <c r="S78" s="3"/>
      <c r="T78" s="3"/>
      <c r="U78" s="4">
        <f>SUM(M78:T78)</f>
        <v>0</v>
      </c>
      <c r="V78" s="4">
        <f>L78+U78</f>
        <v>182</v>
      </c>
    </row>
    <row r="79" spans="2:22" x14ac:dyDescent="0.25">
      <c r="B79" s="18"/>
      <c r="C79" s="20"/>
      <c r="D79" s="1" t="s">
        <v>7</v>
      </c>
      <c r="E79" s="5"/>
      <c r="F79" s="5"/>
      <c r="G79" s="5"/>
      <c r="H79" s="5"/>
      <c r="I79" s="5"/>
      <c r="J79" s="5"/>
      <c r="K79" s="5"/>
      <c r="L79" s="6">
        <f>SUM(F79:K79)</f>
        <v>0</v>
      </c>
      <c r="M79" s="5"/>
      <c r="N79" s="5"/>
      <c r="O79" s="5"/>
      <c r="P79" s="5"/>
      <c r="Q79" s="5"/>
      <c r="R79" s="5"/>
      <c r="S79" s="5"/>
      <c r="T79" s="5"/>
      <c r="U79" s="6">
        <f>SUM(M79:T79)</f>
        <v>0</v>
      </c>
      <c r="V79" s="6">
        <f>L79+U79</f>
        <v>0</v>
      </c>
    </row>
    <row r="80" spans="2:22" x14ac:dyDescent="0.25">
      <c r="B80" s="9" t="s">
        <v>31</v>
      </c>
      <c r="C80" s="9"/>
      <c r="D80" s="10"/>
      <c r="E80" s="6">
        <f t="shared" ref="E80:V80" si="11">SUM(E75:E79)</f>
        <v>0</v>
      </c>
      <c r="F80" s="6">
        <f t="shared" si="11"/>
        <v>4</v>
      </c>
      <c r="G80" s="6">
        <f t="shared" si="11"/>
        <v>508</v>
      </c>
      <c r="H80" s="6">
        <f t="shared" si="11"/>
        <v>16</v>
      </c>
      <c r="I80" s="6">
        <f t="shared" si="11"/>
        <v>16</v>
      </c>
      <c r="J80" s="6">
        <f t="shared" si="11"/>
        <v>52</v>
      </c>
      <c r="K80" s="6">
        <f t="shared" si="11"/>
        <v>30</v>
      </c>
      <c r="L80" s="6">
        <f t="shared" si="11"/>
        <v>626</v>
      </c>
      <c r="M80" s="6">
        <f t="shared" si="11"/>
        <v>36</v>
      </c>
      <c r="N80" s="6">
        <f t="shared" si="11"/>
        <v>0</v>
      </c>
      <c r="O80" s="6">
        <f t="shared" si="11"/>
        <v>169</v>
      </c>
      <c r="P80" s="6">
        <f t="shared" si="11"/>
        <v>0</v>
      </c>
      <c r="Q80" s="6">
        <f t="shared" si="11"/>
        <v>6</v>
      </c>
      <c r="R80" s="6">
        <f t="shared" si="11"/>
        <v>0</v>
      </c>
      <c r="S80" s="6">
        <f t="shared" si="11"/>
        <v>0</v>
      </c>
      <c r="T80" s="6">
        <f t="shared" si="11"/>
        <v>35.799999999999997</v>
      </c>
      <c r="U80" s="6">
        <f t="shared" si="11"/>
        <v>246.79999999999998</v>
      </c>
      <c r="V80" s="6">
        <f t="shared" si="11"/>
        <v>872.8</v>
      </c>
    </row>
    <row r="81" spans="2:22" x14ac:dyDescent="0.25">
      <c r="B81" s="17">
        <v>13</v>
      </c>
      <c r="C81" s="19" t="s">
        <v>43</v>
      </c>
      <c r="D81" s="1" t="s">
        <v>27</v>
      </c>
      <c r="E81" s="3"/>
      <c r="F81" s="3">
        <v>52</v>
      </c>
      <c r="G81" s="3">
        <v>62</v>
      </c>
      <c r="H81" s="3"/>
      <c r="I81" s="3"/>
      <c r="J81" s="3"/>
      <c r="K81" s="3"/>
      <c r="L81" s="4">
        <f>SUM(F81:K81)</f>
        <v>114</v>
      </c>
      <c r="M81" s="3"/>
      <c r="N81" s="3"/>
      <c r="O81" s="3">
        <v>84</v>
      </c>
      <c r="P81" s="3"/>
      <c r="Q81" s="3"/>
      <c r="R81" s="3"/>
      <c r="S81" s="3"/>
      <c r="T81" s="3">
        <v>5.4</v>
      </c>
      <c r="U81" s="4">
        <f>SUM(M81:T81)</f>
        <v>89.4</v>
      </c>
      <c r="V81" s="4">
        <f>L81+U81</f>
        <v>203.4</v>
      </c>
    </row>
    <row r="82" spans="2:22" x14ac:dyDescent="0.25">
      <c r="B82" s="17"/>
      <c r="C82" s="19"/>
      <c r="D82" s="1" t="s">
        <v>28</v>
      </c>
      <c r="E82" s="3"/>
      <c r="F82" s="3">
        <v>4</v>
      </c>
      <c r="G82" s="3"/>
      <c r="H82" s="3"/>
      <c r="I82" s="3"/>
      <c r="J82" s="3"/>
      <c r="K82" s="3"/>
      <c r="L82" s="4">
        <f>SUM(F82:K82)</f>
        <v>4</v>
      </c>
      <c r="M82" s="3"/>
      <c r="N82" s="3"/>
      <c r="O82" s="3"/>
      <c r="P82" s="3"/>
      <c r="Q82" s="3"/>
      <c r="R82" s="3"/>
      <c r="S82" s="3"/>
      <c r="T82" s="3"/>
      <c r="U82" s="4">
        <f>SUM(M82:T82)</f>
        <v>0</v>
      </c>
      <c r="V82" s="4">
        <f>L82+U82</f>
        <v>4</v>
      </c>
    </row>
    <row r="83" spans="2:22" x14ac:dyDescent="0.25">
      <c r="B83" s="17"/>
      <c r="C83" s="19"/>
      <c r="D83" s="1" t="s">
        <v>29</v>
      </c>
      <c r="E83" s="3"/>
      <c r="F83" s="3"/>
      <c r="G83" s="3"/>
      <c r="H83" s="3"/>
      <c r="I83" s="3"/>
      <c r="J83" s="3"/>
      <c r="K83" s="3"/>
      <c r="L83" s="4">
        <f>SUM(F83:K83)</f>
        <v>0</v>
      </c>
      <c r="M83" s="3"/>
      <c r="N83" s="3"/>
      <c r="O83" s="3"/>
      <c r="P83" s="3"/>
      <c r="Q83" s="3">
        <v>6</v>
      </c>
      <c r="R83" s="3"/>
      <c r="S83" s="3"/>
      <c r="T83" s="3"/>
      <c r="U83" s="4">
        <f>SUM(M83:T83)</f>
        <v>6</v>
      </c>
      <c r="V83" s="4">
        <f>L83+U83</f>
        <v>6</v>
      </c>
    </row>
    <row r="84" spans="2:22" x14ac:dyDescent="0.25">
      <c r="B84" s="17"/>
      <c r="C84" s="19"/>
      <c r="D84" s="1" t="s">
        <v>30</v>
      </c>
      <c r="E84" s="3"/>
      <c r="F84" s="3">
        <v>16</v>
      </c>
      <c r="G84" s="3">
        <v>30</v>
      </c>
      <c r="H84" s="3">
        <v>14</v>
      </c>
      <c r="I84" s="3"/>
      <c r="J84" s="3">
        <v>24</v>
      </c>
      <c r="K84" s="3"/>
      <c r="L84" s="4">
        <f>SUM(F84:K84)</f>
        <v>84</v>
      </c>
      <c r="M84" s="3"/>
      <c r="N84" s="3"/>
      <c r="O84" s="3"/>
      <c r="P84" s="3"/>
      <c r="Q84" s="3"/>
      <c r="R84" s="3"/>
      <c r="S84" s="3"/>
      <c r="T84" s="3"/>
      <c r="U84" s="4">
        <f>SUM(M84:T84)</f>
        <v>0</v>
      </c>
      <c r="V84" s="4">
        <f>L84+U84</f>
        <v>84</v>
      </c>
    </row>
    <row r="85" spans="2:22" x14ac:dyDescent="0.25">
      <c r="B85" s="18"/>
      <c r="C85" s="20"/>
      <c r="D85" s="1" t="s">
        <v>7</v>
      </c>
      <c r="E85" s="5"/>
      <c r="F85" s="5"/>
      <c r="G85" s="5"/>
      <c r="H85" s="5"/>
      <c r="I85" s="5"/>
      <c r="J85" s="5"/>
      <c r="K85" s="5"/>
      <c r="L85" s="6">
        <f>SUM(F85:K85)</f>
        <v>0</v>
      </c>
      <c r="M85" s="5"/>
      <c r="N85" s="5"/>
      <c r="O85" s="5"/>
      <c r="P85" s="5"/>
      <c r="Q85" s="5"/>
      <c r="R85" s="5"/>
      <c r="S85" s="5"/>
      <c r="T85" s="5"/>
      <c r="U85" s="6">
        <f>SUM(M85:T85)</f>
        <v>0</v>
      </c>
      <c r="V85" s="6">
        <f>L85+U85</f>
        <v>0</v>
      </c>
    </row>
    <row r="86" spans="2:22" x14ac:dyDescent="0.25">
      <c r="B86" s="9" t="s">
        <v>31</v>
      </c>
      <c r="C86" s="9"/>
      <c r="D86" s="10"/>
      <c r="E86" s="6">
        <f t="shared" ref="E86:V86" si="12">SUM(E81:E85)</f>
        <v>0</v>
      </c>
      <c r="F86" s="6">
        <f t="shared" si="12"/>
        <v>72</v>
      </c>
      <c r="G86" s="6">
        <f t="shared" si="12"/>
        <v>92</v>
      </c>
      <c r="H86" s="6">
        <f t="shared" si="12"/>
        <v>14</v>
      </c>
      <c r="I86" s="6">
        <f t="shared" si="12"/>
        <v>0</v>
      </c>
      <c r="J86" s="6">
        <f t="shared" si="12"/>
        <v>24</v>
      </c>
      <c r="K86" s="6">
        <f t="shared" si="12"/>
        <v>0</v>
      </c>
      <c r="L86" s="6">
        <f t="shared" si="12"/>
        <v>202</v>
      </c>
      <c r="M86" s="6">
        <f t="shared" si="12"/>
        <v>0</v>
      </c>
      <c r="N86" s="6">
        <f t="shared" si="12"/>
        <v>0</v>
      </c>
      <c r="O86" s="6">
        <f t="shared" si="12"/>
        <v>84</v>
      </c>
      <c r="P86" s="6">
        <f t="shared" si="12"/>
        <v>0</v>
      </c>
      <c r="Q86" s="6">
        <f t="shared" si="12"/>
        <v>6</v>
      </c>
      <c r="R86" s="6">
        <f t="shared" si="12"/>
        <v>0</v>
      </c>
      <c r="S86" s="6">
        <f t="shared" si="12"/>
        <v>0</v>
      </c>
      <c r="T86" s="6">
        <f t="shared" si="12"/>
        <v>5.4</v>
      </c>
      <c r="U86" s="6">
        <f t="shared" si="12"/>
        <v>95.4</v>
      </c>
      <c r="V86" s="6">
        <f t="shared" si="12"/>
        <v>297.39999999999998</v>
      </c>
    </row>
    <row r="87" spans="2:22" x14ac:dyDescent="0.25">
      <c r="B87" s="17">
        <v>14</v>
      </c>
      <c r="C87" s="19" t="s">
        <v>44</v>
      </c>
      <c r="D87" s="1" t="s">
        <v>27</v>
      </c>
      <c r="E87" s="3"/>
      <c r="F87" s="3">
        <v>138</v>
      </c>
      <c r="G87" s="3">
        <v>156</v>
      </c>
      <c r="H87" s="3">
        <v>34</v>
      </c>
      <c r="I87" s="3"/>
      <c r="J87" s="3">
        <v>20</v>
      </c>
      <c r="K87" s="3"/>
      <c r="L87" s="4">
        <f>SUM(F87:K87)</f>
        <v>348</v>
      </c>
      <c r="M87" s="3"/>
      <c r="N87" s="3">
        <v>69</v>
      </c>
      <c r="O87" s="3"/>
      <c r="P87" s="3">
        <v>210</v>
      </c>
      <c r="Q87" s="3"/>
      <c r="R87" s="3"/>
      <c r="S87" s="3"/>
      <c r="T87" s="3">
        <v>13.8</v>
      </c>
      <c r="U87" s="4">
        <f>SUM(M87:T87)</f>
        <v>292.8</v>
      </c>
      <c r="V87" s="4">
        <f>L87+U87</f>
        <v>640.79999999999995</v>
      </c>
    </row>
    <row r="88" spans="2:22" x14ac:dyDescent="0.25">
      <c r="B88" s="17"/>
      <c r="C88" s="19"/>
      <c r="D88" s="1" t="s">
        <v>28</v>
      </c>
      <c r="E88" s="3"/>
      <c r="F88" s="3"/>
      <c r="G88" s="3"/>
      <c r="H88" s="3"/>
      <c r="I88" s="3">
        <v>4</v>
      </c>
      <c r="J88" s="3"/>
      <c r="K88" s="3">
        <v>30</v>
      </c>
      <c r="L88" s="4">
        <f>SUM(F88:K88)</f>
        <v>34</v>
      </c>
      <c r="M88" s="3"/>
      <c r="N88" s="3"/>
      <c r="O88" s="3"/>
      <c r="P88" s="3"/>
      <c r="Q88" s="3"/>
      <c r="R88" s="3"/>
      <c r="S88" s="3"/>
      <c r="T88" s="3"/>
      <c r="U88" s="4">
        <f>SUM(M88:T88)</f>
        <v>0</v>
      </c>
      <c r="V88" s="4">
        <f>L88+U88</f>
        <v>34</v>
      </c>
    </row>
    <row r="89" spans="2:22" x14ac:dyDescent="0.25">
      <c r="B89" s="17"/>
      <c r="C89" s="19"/>
      <c r="D89" s="1" t="s">
        <v>29</v>
      </c>
      <c r="E89" s="3"/>
      <c r="F89" s="3"/>
      <c r="G89" s="3"/>
      <c r="H89" s="3"/>
      <c r="I89" s="3"/>
      <c r="J89" s="3"/>
      <c r="K89" s="3"/>
      <c r="L89" s="4">
        <f>SUM(F89:K89)</f>
        <v>0</v>
      </c>
      <c r="M89" s="3"/>
      <c r="N89" s="3"/>
      <c r="O89" s="3"/>
      <c r="P89" s="3"/>
      <c r="Q89" s="3">
        <v>3</v>
      </c>
      <c r="R89" s="3"/>
      <c r="S89" s="3"/>
      <c r="T89" s="3"/>
      <c r="U89" s="4">
        <f>SUM(M89:T89)</f>
        <v>3</v>
      </c>
      <c r="V89" s="4">
        <f>L89+U89</f>
        <v>3</v>
      </c>
    </row>
    <row r="90" spans="2:22" x14ac:dyDescent="0.25">
      <c r="B90" s="17"/>
      <c r="C90" s="19"/>
      <c r="D90" s="1" t="s">
        <v>30</v>
      </c>
      <c r="E90" s="3"/>
      <c r="F90" s="3">
        <v>48</v>
      </c>
      <c r="G90" s="3">
        <v>76</v>
      </c>
      <c r="H90" s="3">
        <v>8</v>
      </c>
      <c r="I90" s="3"/>
      <c r="J90" s="3">
        <v>48</v>
      </c>
      <c r="K90" s="3"/>
      <c r="L90" s="4">
        <f>SUM(F90:K90)</f>
        <v>180</v>
      </c>
      <c r="M90" s="3"/>
      <c r="N90" s="3"/>
      <c r="O90" s="3"/>
      <c r="P90" s="3"/>
      <c r="Q90" s="3"/>
      <c r="R90" s="3"/>
      <c r="S90" s="3"/>
      <c r="T90" s="3"/>
      <c r="U90" s="4">
        <f>SUM(M90:T90)</f>
        <v>0</v>
      </c>
      <c r="V90" s="4">
        <f>L90+U90</f>
        <v>180</v>
      </c>
    </row>
    <row r="91" spans="2:22" x14ac:dyDescent="0.25">
      <c r="B91" s="18"/>
      <c r="C91" s="20"/>
      <c r="D91" s="1" t="s">
        <v>7</v>
      </c>
      <c r="E91" s="5"/>
      <c r="F91" s="5"/>
      <c r="G91" s="5"/>
      <c r="H91" s="5"/>
      <c r="I91" s="5"/>
      <c r="J91" s="5"/>
      <c r="K91" s="5"/>
      <c r="L91" s="6">
        <f>SUM(F91:K91)</f>
        <v>0</v>
      </c>
      <c r="M91" s="5"/>
      <c r="N91" s="5"/>
      <c r="O91" s="5"/>
      <c r="P91" s="5"/>
      <c r="Q91" s="5"/>
      <c r="R91" s="5"/>
      <c r="S91" s="5"/>
      <c r="T91" s="5"/>
      <c r="U91" s="6">
        <f>SUM(M91:T91)</f>
        <v>0</v>
      </c>
      <c r="V91" s="6">
        <f>L91+U91</f>
        <v>0</v>
      </c>
    </row>
    <row r="92" spans="2:22" x14ac:dyDescent="0.25">
      <c r="B92" s="9" t="s">
        <v>31</v>
      </c>
      <c r="C92" s="9"/>
      <c r="D92" s="10"/>
      <c r="E92" s="6">
        <f t="shared" ref="E92:V92" si="13">SUM(E87:E91)</f>
        <v>0</v>
      </c>
      <c r="F92" s="6">
        <f t="shared" si="13"/>
        <v>186</v>
      </c>
      <c r="G92" s="6">
        <f t="shared" si="13"/>
        <v>232</v>
      </c>
      <c r="H92" s="6">
        <f t="shared" si="13"/>
        <v>42</v>
      </c>
      <c r="I92" s="6">
        <f t="shared" si="13"/>
        <v>4</v>
      </c>
      <c r="J92" s="6">
        <f t="shared" si="13"/>
        <v>68</v>
      </c>
      <c r="K92" s="6">
        <f t="shared" si="13"/>
        <v>30</v>
      </c>
      <c r="L92" s="6">
        <f t="shared" si="13"/>
        <v>562</v>
      </c>
      <c r="M92" s="6">
        <f t="shared" si="13"/>
        <v>0</v>
      </c>
      <c r="N92" s="6">
        <f t="shared" si="13"/>
        <v>69</v>
      </c>
      <c r="O92" s="6">
        <f t="shared" si="13"/>
        <v>0</v>
      </c>
      <c r="P92" s="6">
        <f t="shared" si="13"/>
        <v>210</v>
      </c>
      <c r="Q92" s="6">
        <f t="shared" si="13"/>
        <v>3</v>
      </c>
      <c r="R92" s="6">
        <f t="shared" si="13"/>
        <v>0</v>
      </c>
      <c r="S92" s="6">
        <f t="shared" si="13"/>
        <v>0</v>
      </c>
      <c r="T92" s="6">
        <f t="shared" si="13"/>
        <v>13.8</v>
      </c>
      <c r="U92" s="6">
        <f t="shared" si="13"/>
        <v>295.8</v>
      </c>
      <c r="V92" s="6">
        <f t="shared" si="13"/>
        <v>857.8</v>
      </c>
    </row>
    <row r="93" spans="2:22" x14ac:dyDescent="0.25">
      <c r="B93" s="17">
        <v>15</v>
      </c>
      <c r="C93" s="19" t="s">
        <v>45</v>
      </c>
      <c r="D93" s="1" t="s">
        <v>27</v>
      </c>
      <c r="E93" s="3"/>
      <c r="F93" s="3">
        <v>30</v>
      </c>
      <c r="G93" s="3">
        <v>166</v>
      </c>
      <c r="H93" s="3">
        <v>24</v>
      </c>
      <c r="I93" s="3">
        <v>4</v>
      </c>
      <c r="J93" s="3">
        <v>32</v>
      </c>
      <c r="K93" s="3"/>
      <c r="L93" s="4">
        <f>SUM(F93:K93)</f>
        <v>256</v>
      </c>
      <c r="M93" s="3"/>
      <c r="N93" s="3">
        <v>231</v>
      </c>
      <c r="O93" s="3"/>
      <c r="P93" s="3"/>
      <c r="Q93" s="3"/>
      <c r="R93" s="3"/>
      <c r="S93" s="3"/>
      <c r="T93" s="3">
        <v>8.8000000000000007</v>
      </c>
      <c r="U93" s="4">
        <f>SUM(M93:T93)</f>
        <v>239.8</v>
      </c>
      <c r="V93" s="4">
        <f>L93+U93</f>
        <v>495.8</v>
      </c>
    </row>
    <row r="94" spans="2:22" x14ac:dyDescent="0.25">
      <c r="B94" s="17"/>
      <c r="C94" s="19"/>
      <c r="D94" s="1" t="s">
        <v>28</v>
      </c>
      <c r="E94" s="3"/>
      <c r="F94" s="3"/>
      <c r="G94" s="3"/>
      <c r="H94" s="3"/>
      <c r="I94" s="3"/>
      <c r="J94" s="3"/>
      <c r="K94" s="3"/>
      <c r="L94" s="4">
        <f>SUM(F94:K94)</f>
        <v>0</v>
      </c>
      <c r="M94" s="3"/>
      <c r="N94" s="3"/>
      <c r="O94" s="3"/>
      <c r="P94" s="3"/>
      <c r="Q94" s="3"/>
      <c r="R94" s="3"/>
      <c r="S94" s="3"/>
      <c r="T94" s="3"/>
      <c r="U94" s="4">
        <f>SUM(M94:T94)</f>
        <v>0</v>
      </c>
      <c r="V94" s="4">
        <f>L94+U94</f>
        <v>0</v>
      </c>
    </row>
    <row r="95" spans="2:22" x14ac:dyDescent="0.25">
      <c r="B95" s="17"/>
      <c r="C95" s="19"/>
      <c r="D95" s="1" t="s">
        <v>29</v>
      </c>
      <c r="E95" s="3"/>
      <c r="F95" s="3"/>
      <c r="G95" s="3"/>
      <c r="H95" s="3"/>
      <c r="I95" s="3"/>
      <c r="J95" s="3"/>
      <c r="K95" s="3"/>
      <c r="L95" s="4">
        <f>SUM(F95:K95)</f>
        <v>0</v>
      </c>
      <c r="M95" s="3"/>
      <c r="N95" s="3"/>
      <c r="O95" s="3"/>
      <c r="P95" s="3"/>
      <c r="Q95" s="3"/>
      <c r="R95" s="3"/>
      <c r="S95" s="3"/>
      <c r="T95" s="3"/>
      <c r="U95" s="4">
        <f>SUM(M95:T95)</f>
        <v>0</v>
      </c>
      <c r="V95" s="4">
        <f>L95+U95</f>
        <v>0</v>
      </c>
    </row>
    <row r="96" spans="2:22" x14ac:dyDescent="0.25">
      <c r="B96" s="17"/>
      <c r="C96" s="19"/>
      <c r="D96" s="1" t="s">
        <v>30</v>
      </c>
      <c r="E96" s="3"/>
      <c r="F96" s="3">
        <v>2</v>
      </c>
      <c r="G96" s="3">
        <v>130</v>
      </c>
      <c r="H96" s="3">
        <v>16</v>
      </c>
      <c r="I96" s="3">
        <v>6</v>
      </c>
      <c r="J96" s="3">
        <v>74</v>
      </c>
      <c r="K96" s="3"/>
      <c r="L96" s="4">
        <f>SUM(F96:K96)</f>
        <v>228</v>
      </c>
      <c r="M96" s="3"/>
      <c r="N96" s="3"/>
      <c r="O96" s="3"/>
      <c r="P96" s="3"/>
      <c r="Q96" s="3"/>
      <c r="R96" s="3"/>
      <c r="S96" s="3"/>
      <c r="T96" s="3"/>
      <c r="U96" s="4">
        <f>SUM(M96:T96)</f>
        <v>0</v>
      </c>
      <c r="V96" s="4">
        <f>L96+U96</f>
        <v>228</v>
      </c>
    </row>
    <row r="97" spans="2:22" x14ac:dyDescent="0.25">
      <c r="B97" s="18"/>
      <c r="C97" s="20"/>
      <c r="D97" s="1" t="s">
        <v>7</v>
      </c>
      <c r="E97" s="5"/>
      <c r="F97" s="5"/>
      <c r="G97" s="5"/>
      <c r="H97" s="5"/>
      <c r="I97" s="5"/>
      <c r="J97" s="5"/>
      <c r="K97" s="5"/>
      <c r="L97" s="6">
        <f>SUM(F97:K97)</f>
        <v>0</v>
      </c>
      <c r="M97" s="5"/>
      <c r="N97" s="5"/>
      <c r="O97" s="5"/>
      <c r="P97" s="5"/>
      <c r="Q97" s="5"/>
      <c r="R97" s="5"/>
      <c r="S97" s="5"/>
      <c r="T97" s="5"/>
      <c r="U97" s="6">
        <f>SUM(M97:T97)</f>
        <v>0</v>
      </c>
      <c r="V97" s="6">
        <f>L97+U97</f>
        <v>0</v>
      </c>
    </row>
    <row r="98" spans="2:22" x14ac:dyDescent="0.25">
      <c r="B98" s="9" t="s">
        <v>31</v>
      </c>
      <c r="C98" s="9"/>
      <c r="D98" s="10"/>
      <c r="E98" s="6">
        <f t="shared" ref="E98:V98" si="14">SUM(E93:E97)</f>
        <v>0</v>
      </c>
      <c r="F98" s="6">
        <f t="shared" si="14"/>
        <v>32</v>
      </c>
      <c r="G98" s="6">
        <f t="shared" si="14"/>
        <v>296</v>
      </c>
      <c r="H98" s="6">
        <f t="shared" si="14"/>
        <v>40</v>
      </c>
      <c r="I98" s="6">
        <f t="shared" si="14"/>
        <v>10</v>
      </c>
      <c r="J98" s="6">
        <f t="shared" si="14"/>
        <v>106</v>
      </c>
      <c r="K98" s="6">
        <f t="shared" si="14"/>
        <v>0</v>
      </c>
      <c r="L98" s="6">
        <f t="shared" si="14"/>
        <v>484</v>
      </c>
      <c r="M98" s="6">
        <f t="shared" si="14"/>
        <v>0</v>
      </c>
      <c r="N98" s="6">
        <f t="shared" si="14"/>
        <v>231</v>
      </c>
      <c r="O98" s="6">
        <f t="shared" si="14"/>
        <v>0</v>
      </c>
      <c r="P98" s="6">
        <f t="shared" si="14"/>
        <v>0</v>
      </c>
      <c r="Q98" s="6">
        <f t="shared" si="14"/>
        <v>0</v>
      </c>
      <c r="R98" s="6">
        <f t="shared" si="14"/>
        <v>0</v>
      </c>
      <c r="S98" s="6">
        <f t="shared" si="14"/>
        <v>0</v>
      </c>
      <c r="T98" s="6">
        <f t="shared" si="14"/>
        <v>8.8000000000000007</v>
      </c>
      <c r="U98" s="6">
        <f t="shared" si="14"/>
        <v>239.8</v>
      </c>
      <c r="V98" s="6">
        <f t="shared" si="14"/>
        <v>723.8</v>
      </c>
    </row>
    <row r="99" spans="2:22" x14ac:dyDescent="0.25">
      <c r="B99" s="17">
        <v>16</v>
      </c>
      <c r="C99" s="19" t="s">
        <v>46</v>
      </c>
      <c r="D99" s="1" t="s">
        <v>27</v>
      </c>
      <c r="E99" s="3"/>
      <c r="F99" s="3">
        <v>20</v>
      </c>
      <c r="G99" s="3">
        <v>236</v>
      </c>
      <c r="H99" s="3">
        <v>26</v>
      </c>
      <c r="I99" s="3">
        <v>6</v>
      </c>
      <c r="J99" s="3">
        <v>24</v>
      </c>
      <c r="K99" s="3">
        <v>24</v>
      </c>
      <c r="L99" s="4">
        <f>SUM(F99:K99)</f>
        <v>336</v>
      </c>
      <c r="M99" s="3"/>
      <c r="N99" s="3">
        <v>231</v>
      </c>
      <c r="O99" s="3"/>
      <c r="P99" s="3"/>
      <c r="Q99" s="3"/>
      <c r="R99" s="3"/>
      <c r="S99" s="3"/>
      <c r="T99" s="3">
        <v>29.6</v>
      </c>
      <c r="U99" s="4">
        <f>SUM(M99:T99)</f>
        <v>260.60000000000002</v>
      </c>
      <c r="V99" s="4">
        <f>L99+U99</f>
        <v>596.6</v>
      </c>
    </row>
    <row r="100" spans="2:22" x14ac:dyDescent="0.25">
      <c r="B100" s="17"/>
      <c r="C100" s="19"/>
      <c r="D100" s="1" t="s">
        <v>28</v>
      </c>
      <c r="E100" s="3"/>
      <c r="F100" s="3">
        <v>4</v>
      </c>
      <c r="G100" s="3">
        <v>24</v>
      </c>
      <c r="H100" s="3">
        <v>10</v>
      </c>
      <c r="I100" s="3">
        <v>2</v>
      </c>
      <c r="J100" s="3"/>
      <c r="K100" s="3"/>
      <c r="L100" s="4">
        <f>SUM(F100:K100)</f>
        <v>40</v>
      </c>
      <c r="M100" s="3"/>
      <c r="N100" s="3"/>
      <c r="O100" s="3">
        <v>111</v>
      </c>
      <c r="P100" s="3"/>
      <c r="Q100" s="3"/>
      <c r="R100" s="3"/>
      <c r="S100" s="3"/>
      <c r="T100" s="3">
        <v>10.199999999999999</v>
      </c>
      <c r="U100" s="4">
        <f>SUM(M100:T100)</f>
        <v>121.2</v>
      </c>
      <c r="V100" s="4">
        <f>L100+U100</f>
        <v>161.19999999999999</v>
      </c>
    </row>
    <row r="101" spans="2:22" x14ac:dyDescent="0.25">
      <c r="B101" s="17"/>
      <c r="C101" s="19"/>
      <c r="D101" s="1" t="s">
        <v>29</v>
      </c>
      <c r="E101" s="3"/>
      <c r="F101" s="3"/>
      <c r="G101" s="3"/>
      <c r="H101" s="3"/>
      <c r="I101" s="3"/>
      <c r="J101" s="3"/>
      <c r="K101" s="3"/>
      <c r="L101" s="4">
        <f>SUM(F101:K101)</f>
        <v>0</v>
      </c>
      <c r="M101" s="3"/>
      <c r="N101" s="3"/>
      <c r="O101" s="3"/>
      <c r="P101" s="3"/>
      <c r="Q101" s="3"/>
      <c r="R101" s="3"/>
      <c r="S101" s="3"/>
      <c r="T101" s="3"/>
      <c r="U101" s="4">
        <f>SUM(M101:T101)</f>
        <v>0</v>
      </c>
      <c r="V101" s="4">
        <f>L101+U101</f>
        <v>0</v>
      </c>
    </row>
    <row r="102" spans="2:22" x14ac:dyDescent="0.25">
      <c r="B102" s="17"/>
      <c r="C102" s="19"/>
      <c r="D102" s="1" t="s">
        <v>30</v>
      </c>
      <c r="E102" s="3"/>
      <c r="F102" s="3">
        <v>8</v>
      </c>
      <c r="G102" s="3">
        <v>70</v>
      </c>
      <c r="H102" s="3">
        <v>10</v>
      </c>
      <c r="I102" s="3">
        <v>6</v>
      </c>
      <c r="J102" s="3">
        <v>22</v>
      </c>
      <c r="K102" s="3"/>
      <c r="L102" s="4">
        <f>SUM(F102:K102)</f>
        <v>116</v>
      </c>
      <c r="M102" s="3"/>
      <c r="N102" s="3"/>
      <c r="O102" s="3"/>
      <c r="P102" s="3"/>
      <c r="Q102" s="3"/>
      <c r="R102" s="3"/>
      <c r="S102" s="3"/>
      <c r="T102" s="3"/>
      <c r="U102" s="4">
        <f>SUM(M102:T102)</f>
        <v>0</v>
      </c>
      <c r="V102" s="4">
        <f>L102+U102</f>
        <v>116</v>
      </c>
    </row>
    <row r="103" spans="2:22" x14ac:dyDescent="0.25">
      <c r="B103" s="18"/>
      <c r="C103" s="20"/>
      <c r="D103" s="1" t="s">
        <v>7</v>
      </c>
      <c r="E103" s="5"/>
      <c r="F103" s="5"/>
      <c r="G103" s="5"/>
      <c r="H103" s="5"/>
      <c r="I103" s="5"/>
      <c r="J103" s="5"/>
      <c r="K103" s="5"/>
      <c r="L103" s="6">
        <f>SUM(F103:K103)</f>
        <v>0</v>
      </c>
      <c r="M103" s="5"/>
      <c r="N103" s="5"/>
      <c r="O103" s="5"/>
      <c r="P103" s="5"/>
      <c r="Q103" s="5"/>
      <c r="R103" s="5"/>
      <c r="S103" s="5"/>
      <c r="T103" s="5"/>
      <c r="U103" s="6">
        <f>SUM(M103:T103)</f>
        <v>0</v>
      </c>
      <c r="V103" s="6">
        <f>L103+U103</f>
        <v>0</v>
      </c>
    </row>
    <row r="104" spans="2:22" x14ac:dyDescent="0.25">
      <c r="B104" s="9" t="s">
        <v>31</v>
      </c>
      <c r="C104" s="9"/>
      <c r="D104" s="10"/>
      <c r="E104" s="6">
        <f t="shared" ref="E104:V104" si="15">SUM(E99:E103)</f>
        <v>0</v>
      </c>
      <c r="F104" s="6">
        <f t="shared" si="15"/>
        <v>32</v>
      </c>
      <c r="G104" s="6">
        <f t="shared" si="15"/>
        <v>330</v>
      </c>
      <c r="H104" s="6">
        <f t="shared" si="15"/>
        <v>46</v>
      </c>
      <c r="I104" s="6">
        <f t="shared" si="15"/>
        <v>14</v>
      </c>
      <c r="J104" s="6">
        <f t="shared" si="15"/>
        <v>46</v>
      </c>
      <c r="K104" s="6">
        <f t="shared" si="15"/>
        <v>24</v>
      </c>
      <c r="L104" s="6">
        <f t="shared" si="15"/>
        <v>492</v>
      </c>
      <c r="M104" s="6">
        <f t="shared" si="15"/>
        <v>0</v>
      </c>
      <c r="N104" s="6">
        <f t="shared" si="15"/>
        <v>231</v>
      </c>
      <c r="O104" s="6">
        <f t="shared" si="15"/>
        <v>111</v>
      </c>
      <c r="P104" s="6">
        <f t="shared" si="15"/>
        <v>0</v>
      </c>
      <c r="Q104" s="6">
        <f t="shared" si="15"/>
        <v>0</v>
      </c>
      <c r="R104" s="6">
        <f t="shared" si="15"/>
        <v>0</v>
      </c>
      <c r="S104" s="6">
        <f t="shared" si="15"/>
        <v>0</v>
      </c>
      <c r="T104" s="6">
        <f t="shared" si="15"/>
        <v>39.799999999999997</v>
      </c>
      <c r="U104" s="6">
        <f t="shared" si="15"/>
        <v>381.8</v>
      </c>
      <c r="V104" s="6">
        <f t="shared" si="15"/>
        <v>873.8</v>
      </c>
    </row>
    <row r="105" spans="2:22" x14ac:dyDescent="0.25">
      <c r="B105" s="17">
        <v>17</v>
      </c>
      <c r="C105" s="19" t="s">
        <v>47</v>
      </c>
      <c r="D105" s="1" t="s">
        <v>27</v>
      </c>
      <c r="E105" s="3"/>
      <c r="F105" s="3">
        <v>30</v>
      </c>
      <c r="G105" s="3">
        <v>184</v>
      </c>
      <c r="H105" s="3">
        <v>26</v>
      </c>
      <c r="I105" s="3">
        <v>8</v>
      </c>
      <c r="J105" s="3">
        <v>24</v>
      </c>
      <c r="K105" s="3"/>
      <c r="L105" s="4">
        <f>SUM(F105:K105)</f>
        <v>272</v>
      </c>
      <c r="M105" s="3">
        <v>38.299999999999997</v>
      </c>
      <c r="N105" s="3">
        <v>138</v>
      </c>
      <c r="O105" s="3"/>
      <c r="P105" s="3">
        <v>120</v>
      </c>
      <c r="Q105" s="3"/>
      <c r="R105" s="3"/>
      <c r="S105" s="3"/>
      <c r="T105" s="3">
        <v>30.7</v>
      </c>
      <c r="U105" s="4">
        <f>SUM(M105:T105)</f>
        <v>327</v>
      </c>
      <c r="V105" s="4">
        <f>L105+U105</f>
        <v>599</v>
      </c>
    </row>
    <row r="106" spans="2:22" x14ac:dyDescent="0.25">
      <c r="B106" s="17"/>
      <c r="C106" s="19"/>
      <c r="D106" s="1" t="s">
        <v>28</v>
      </c>
      <c r="E106" s="3"/>
      <c r="F106" s="3">
        <v>10</v>
      </c>
      <c r="G106" s="3">
        <v>6</v>
      </c>
      <c r="H106" s="3">
        <v>6</v>
      </c>
      <c r="I106" s="3">
        <v>4</v>
      </c>
      <c r="J106" s="3">
        <v>6</v>
      </c>
      <c r="K106" s="3"/>
      <c r="L106" s="4">
        <f>SUM(F106:K106)</f>
        <v>32</v>
      </c>
      <c r="M106" s="3"/>
      <c r="N106" s="3"/>
      <c r="O106" s="3"/>
      <c r="P106" s="3"/>
      <c r="Q106" s="3"/>
      <c r="R106" s="3"/>
      <c r="S106" s="3"/>
      <c r="T106" s="3"/>
      <c r="U106" s="4">
        <f>SUM(M106:T106)</f>
        <v>0</v>
      </c>
      <c r="V106" s="4">
        <f>L106+U106</f>
        <v>32</v>
      </c>
    </row>
    <row r="107" spans="2:22" x14ac:dyDescent="0.25">
      <c r="B107" s="17"/>
      <c r="C107" s="19"/>
      <c r="D107" s="1" t="s">
        <v>29</v>
      </c>
      <c r="E107" s="3"/>
      <c r="F107" s="3"/>
      <c r="G107" s="3"/>
      <c r="H107" s="3"/>
      <c r="I107" s="3"/>
      <c r="J107" s="3"/>
      <c r="K107" s="3"/>
      <c r="L107" s="4">
        <f>SUM(F107:K107)</f>
        <v>0</v>
      </c>
      <c r="M107" s="3"/>
      <c r="N107" s="3"/>
      <c r="O107" s="3"/>
      <c r="P107" s="3"/>
      <c r="Q107" s="3"/>
      <c r="R107" s="3"/>
      <c r="S107" s="3"/>
      <c r="T107" s="3"/>
      <c r="U107" s="4">
        <f>SUM(M107:T107)</f>
        <v>0</v>
      </c>
      <c r="V107" s="4">
        <f>L107+U107</f>
        <v>0</v>
      </c>
    </row>
    <row r="108" spans="2:22" x14ac:dyDescent="0.25">
      <c r="B108" s="17"/>
      <c r="C108" s="19"/>
      <c r="D108" s="1" t="s">
        <v>30</v>
      </c>
      <c r="E108" s="3"/>
      <c r="F108" s="3">
        <v>68</v>
      </c>
      <c r="G108" s="3">
        <v>108</v>
      </c>
      <c r="H108" s="3">
        <v>24</v>
      </c>
      <c r="I108" s="3"/>
      <c r="J108" s="3">
        <v>28</v>
      </c>
      <c r="K108" s="3"/>
      <c r="L108" s="4">
        <f>SUM(F108:K108)</f>
        <v>228</v>
      </c>
      <c r="M108" s="3"/>
      <c r="N108" s="3"/>
      <c r="O108" s="3"/>
      <c r="P108" s="3"/>
      <c r="Q108" s="3"/>
      <c r="R108" s="3"/>
      <c r="S108" s="3"/>
      <c r="T108" s="3"/>
      <c r="U108" s="4">
        <f>SUM(M108:T108)</f>
        <v>0</v>
      </c>
      <c r="V108" s="4">
        <f>L108+U108</f>
        <v>228</v>
      </c>
    </row>
    <row r="109" spans="2:22" x14ac:dyDescent="0.25">
      <c r="B109" s="18"/>
      <c r="C109" s="20"/>
      <c r="D109" s="1" t="s">
        <v>7</v>
      </c>
      <c r="E109" s="5"/>
      <c r="F109" s="5"/>
      <c r="G109" s="5"/>
      <c r="H109" s="5"/>
      <c r="I109" s="5"/>
      <c r="J109" s="5"/>
      <c r="K109" s="5"/>
      <c r="L109" s="6">
        <f>SUM(F109:K109)</f>
        <v>0</v>
      </c>
      <c r="M109" s="5"/>
      <c r="N109" s="5"/>
      <c r="O109" s="5"/>
      <c r="P109" s="5"/>
      <c r="Q109" s="5"/>
      <c r="R109" s="5"/>
      <c r="S109" s="5"/>
      <c r="T109" s="5"/>
      <c r="U109" s="6">
        <f>SUM(M109:T109)</f>
        <v>0</v>
      </c>
      <c r="V109" s="6">
        <f>L109+U109</f>
        <v>0</v>
      </c>
    </row>
    <row r="110" spans="2:22" x14ac:dyDescent="0.25">
      <c r="B110" s="9" t="s">
        <v>31</v>
      </c>
      <c r="C110" s="9"/>
      <c r="D110" s="10"/>
      <c r="E110" s="6">
        <f t="shared" ref="E110:V110" si="16">SUM(E105:E109)</f>
        <v>0</v>
      </c>
      <c r="F110" s="6">
        <f t="shared" si="16"/>
        <v>108</v>
      </c>
      <c r="G110" s="6">
        <f t="shared" si="16"/>
        <v>298</v>
      </c>
      <c r="H110" s="6">
        <f t="shared" si="16"/>
        <v>56</v>
      </c>
      <c r="I110" s="6">
        <f t="shared" si="16"/>
        <v>12</v>
      </c>
      <c r="J110" s="6">
        <f t="shared" si="16"/>
        <v>58</v>
      </c>
      <c r="K110" s="6">
        <f t="shared" si="16"/>
        <v>0</v>
      </c>
      <c r="L110" s="6">
        <f t="shared" si="16"/>
        <v>532</v>
      </c>
      <c r="M110" s="6">
        <f t="shared" si="16"/>
        <v>38.299999999999997</v>
      </c>
      <c r="N110" s="6">
        <f t="shared" si="16"/>
        <v>138</v>
      </c>
      <c r="O110" s="6">
        <f t="shared" si="16"/>
        <v>0</v>
      </c>
      <c r="P110" s="6">
        <f t="shared" si="16"/>
        <v>120</v>
      </c>
      <c r="Q110" s="6">
        <f t="shared" si="16"/>
        <v>0</v>
      </c>
      <c r="R110" s="6">
        <f t="shared" si="16"/>
        <v>0</v>
      </c>
      <c r="S110" s="6">
        <f t="shared" si="16"/>
        <v>0</v>
      </c>
      <c r="T110" s="6">
        <f t="shared" si="16"/>
        <v>30.7</v>
      </c>
      <c r="U110" s="6">
        <f t="shared" si="16"/>
        <v>327</v>
      </c>
      <c r="V110" s="6">
        <f t="shared" si="16"/>
        <v>859</v>
      </c>
    </row>
    <row r="111" spans="2:22" x14ac:dyDescent="0.25">
      <c r="B111" s="17">
        <v>18</v>
      </c>
      <c r="C111" s="19" t="s">
        <v>48</v>
      </c>
      <c r="D111" s="1" t="s">
        <v>27</v>
      </c>
      <c r="E111" s="3"/>
      <c r="F111" s="3">
        <v>94</v>
      </c>
      <c r="G111" s="3">
        <v>126</v>
      </c>
      <c r="H111" s="3">
        <v>12</v>
      </c>
      <c r="I111" s="3">
        <v>4</v>
      </c>
      <c r="J111" s="3">
        <v>12</v>
      </c>
      <c r="K111" s="3"/>
      <c r="L111" s="4">
        <f>SUM(F111:K111)</f>
        <v>248</v>
      </c>
      <c r="M111" s="3"/>
      <c r="N111" s="3"/>
      <c r="O111" s="3"/>
      <c r="P111" s="3">
        <v>180</v>
      </c>
      <c r="Q111" s="3"/>
      <c r="R111" s="3"/>
      <c r="S111" s="3"/>
      <c r="T111" s="3">
        <v>9.9</v>
      </c>
      <c r="U111" s="4">
        <f>SUM(M111:T111)</f>
        <v>189.9</v>
      </c>
      <c r="V111" s="4">
        <f>L111+U111</f>
        <v>437.9</v>
      </c>
    </row>
    <row r="112" spans="2:22" x14ac:dyDescent="0.25">
      <c r="B112" s="17"/>
      <c r="C112" s="19"/>
      <c r="D112" s="1" t="s">
        <v>28</v>
      </c>
      <c r="E112" s="3"/>
      <c r="F112" s="3">
        <v>38</v>
      </c>
      <c r="G112" s="3">
        <v>58</v>
      </c>
      <c r="H112" s="3">
        <v>8</v>
      </c>
      <c r="I112" s="3">
        <v>8</v>
      </c>
      <c r="J112" s="3">
        <v>18</v>
      </c>
      <c r="K112" s="3"/>
      <c r="L112" s="4">
        <f>SUM(F112:K112)</f>
        <v>130</v>
      </c>
      <c r="M112" s="3">
        <v>12</v>
      </c>
      <c r="N112" s="3"/>
      <c r="O112" s="3"/>
      <c r="P112" s="3"/>
      <c r="Q112" s="3"/>
      <c r="R112" s="3"/>
      <c r="S112" s="3"/>
      <c r="T112" s="3">
        <v>14.4</v>
      </c>
      <c r="U112" s="4">
        <f>SUM(M112:T112)</f>
        <v>26.4</v>
      </c>
      <c r="V112" s="4">
        <f>L112+U112</f>
        <v>156.4</v>
      </c>
    </row>
    <row r="113" spans="2:22" x14ac:dyDescent="0.25">
      <c r="B113" s="17"/>
      <c r="C113" s="19"/>
      <c r="D113" s="1" t="s">
        <v>29</v>
      </c>
      <c r="E113" s="3"/>
      <c r="F113" s="3"/>
      <c r="G113" s="3"/>
      <c r="H113" s="3"/>
      <c r="I113" s="3"/>
      <c r="J113" s="3"/>
      <c r="K113" s="3"/>
      <c r="L113" s="4">
        <f>SUM(F113:K113)</f>
        <v>0</v>
      </c>
      <c r="M113" s="3"/>
      <c r="N113" s="3"/>
      <c r="O113" s="3"/>
      <c r="P113" s="3"/>
      <c r="Q113" s="3"/>
      <c r="R113" s="3"/>
      <c r="S113" s="3"/>
      <c r="T113" s="3"/>
      <c r="U113" s="4">
        <f>SUM(M113:T113)</f>
        <v>0</v>
      </c>
      <c r="V113" s="4">
        <f>L113+U113</f>
        <v>0</v>
      </c>
    </row>
    <row r="114" spans="2:22" x14ac:dyDescent="0.25">
      <c r="B114" s="17"/>
      <c r="C114" s="19"/>
      <c r="D114" s="1" t="s">
        <v>30</v>
      </c>
      <c r="E114" s="3"/>
      <c r="F114" s="3">
        <v>106</v>
      </c>
      <c r="G114" s="3">
        <v>86</v>
      </c>
      <c r="H114" s="3">
        <v>10</v>
      </c>
      <c r="I114" s="3"/>
      <c r="J114" s="3">
        <v>20</v>
      </c>
      <c r="K114" s="3"/>
      <c r="L114" s="4">
        <f>SUM(F114:K114)</f>
        <v>222</v>
      </c>
      <c r="M114" s="3"/>
      <c r="N114" s="3"/>
      <c r="O114" s="3"/>
      <c r="P114" s="3"/>
      <c r="Q114" s="3"/>
      <c r="R114" s="3"/>
      <c r="S114" s="3"/>
      <c r="T114" s="3"/>
      <c r="U114" s="4">
        <f>SUM(M114:T114)</f>
        <v>0</v>
      </c>
      <c r="V114" s="4">
        <f>L114+U114</f>
        <v>222</v>
      </c>
    </row>
    <row r="115" spans="2:22" x14ac:dyDescent="0.25">
      <c r="B115" s="18"/>
      <c r="C115" s="20"/>
      <c r="D115" s="1" t="s">
        <v>7</v>
      </c>
      <c r="E115" s="5"/>
      <c r="F115" s="5"/>
      <c r="G115" s="5"/>
      <c r="H115" s="5"/>
      <c r="I115" s="5"/>
      <c r="J115" s="5"/>
      <c r="K115" s="5"/>
      <c r="L115" s="6">
        <f>SUM(F115:K115)</f>
        <v>0</v>
      </c>
      <c r="M115" s="5"/>
      <c r="N115" s="5"/>
      <c r="O115" s="5"/>
      <c r="P115" s="5"/>
      <c r="Q115" s="5"/>
      <c r="R115" s="5"/>
      <c r="S115" s="5"/>
      <c r="T115" s="5"/>
      <c r="U115" s="6">
        <f>SUM(M115:T115)</f>
        <v>0</v>
      </c>
      <c r="V115" s="6">
        <f>L115+U115</f>
        <v>0</v>
      </c>
    </row>
    <row r="116" spans="2:22" x14ac:dyDescent="0.25">
      <c r="B116" s="9" t="s">
        <v>31</v>
      </c>
      <c r="C116" s="9"/>
      <c r="D116" s="10"/>
      <c r="E116" s="6">
        <f t="shared" ref="E116:V116" si="17">SUM(E111:E115)</f>
        <v>0</v>
      </c>
      <c r="F116" s="6">
        <f t="shared" si="17"/>
        <v>238</v>
      </c>
      <c r="G116" s="6">
        <f t="shared" si="17"/>
        <v>270</v>
      </c>
      <c r="H116" s="6">
        <f t="shared" si="17"/>
        <v>30</v>
      </c>
      <c r="I116" s="6">
        <f t="shared" si="17"/>
        <v>12</v>
      </c>
      <c r="J116" s="6">
        <f t="shared" si="17"/>
        <v>50</v>
      </c>
      <c r="K116" s="6">
        <f t="shared" si="17"/>
        <v>0</v>
      </c>
      <c r="L116" s="6">
        <f t="shared" si="17"/>
        <v>600</v>
      </c>
      <c r="M116" s="6">
        <f t="shared" si="17"/>
        <v>12</v>
      </c>
      <c r="N116" s="6">
        <f t="shared" si="17"/>
        <v>0</v>
      </c>
      <c r="O116" s="6">
        <f t="shared" si="17"/>
        <v>0</v>
      </c>
      <c r="P116" s="6">
        <f t="shared" si="17"/>
        <v>180</v>
      </c>
      <c r="Q116" s="6">
        <f t="shared" si="17"/>
        <v>0</v>
      </c>
      <c r="R116" s="6">
        <f t="shared" si="17"/>
        <v>0</v>
      </c>
      <c r="S116" s="6">
        <f t="shared" si="17"/>
        <v>0</v>
      </c>
      <c r="T116" s="6">
        <f t="shared" si="17"/>
        <v>24.3</v>
      </c>
      <c r="U116" s="6">
        <f t="shared" si="17"/>
        <v>216.3</v>
      </c>
      <c r="V116" s="6">
        <f t="shared" si="17"/>
        <v>816.3</v>
      </c>
    </row>
    <row r="117" spans="2:22" x14ac:dyDescent="0.25">
      <c r="B117" s="17">
        <v>19</v>
      </c>
      <c r="C117" s="19" t="s">
        <v>49</v>
      </c>
      <c r="D117" s="1" t="s">
        <v>27</v>
      </c>
      <c r="E117" s="3"/>
      <c r="F117" s="3">
        <v>36</v>
      </c>
      <c r="G117" s="3">
        <v>384</v>
      </c>
      <c r="H117" s="3">
        <v>4</v>
      </c>
      <c r="I117" s="3"/>
      <c r="J117" s="3"/>
      <c r="K117" s="3"/>
      <c r="L117" s="4">
        <f>SUM(F117:K117)</f>
        <v>424</v>
      </c>
      <c r="M117" s="3"/>
      <c r="N117" s="3"/>
      <c r="O117" s="3"/>
      <c r="P117" s="3">
        <v>120</v>
      </c>
      <c r="Q117" s="3"/>
      <c r="R117" s="3"/>
      <c r="S117" s="3"/>
      <c r="T117" s="3"/>
      <c r="U117" s="4">
        <f>SUM(M117:T117)</f>
        <v>120</v>
      </c>
      <c r="V117" s="4">
        <f>L117+U117</f>
        <v>544</v>
      </c>
    </row>
    <row r="118" spans="2:22" x14ac:dyDescent="0.25">
      <c r="B118" s="17"/>
      <c r="C118" s="19"/>
      <c r="D118" s="1" t="s">
        <v>28</v>
      </c>
      <c r="E118" s="3"/>
      <c r="F118" s="3"/>
      <c r="G118" s="3">
        <v>12</v>
      </c>
      <c r="H118" s="3">
        <v>4</v>
      </c>
      <c r="I118" s="3"/>
      <c r="J118" s="3"/>
      <c r="K118" s="3"/>
      <c r="L118" s="4">
        <f>SUM(F118:K118)</f>
        <v>16</v>
      </c>
      <c r="M118" s="3"/>
      <c r="N118" s="3"/>
      <c r="O118" s="3"/>
      <c r="P118" s="3"/>
      <c r="Q118" s="3"/>
      <c r="R118" s="3"/>
      <c r="S118" s="3"/>
      <c r="T118" s="3"/>
      <c r="U118" s="4">
        <f>SUM(M118:T118)</f>
        <v>0</v>
      </c>
      <c r="V118" s="4">
        <f>L118+U118</f>
        <v>16</v>
      </c>
    </row>
    <row r="119" spans="2:22" x14ac:dyDescent="0.25">
      <c r="B119" s="17"/>
      <c r="C119" s="19"/>
      <c r="D119" s="1" t="s">
        <v>29</v>
      </c>
      <c r="E119" s="3"/>
      <c r="F119" s="3"/>
      <c r="G119" s="3"/>
      <c r="H119" s="3"/>
      <c r="I119" s="3">
        <v>2</v>
      </c>
      <c r="J119" s="3">
        <v>4</v>
      </c>
      <c r="K119" s="3"/>
      <c r="L119" s="4">
        <f>SUM(F119:K119)</f>
        <v>6</v>
      </c>
      <c r="M119" s="3"/>
      <c r="N119" s="3"/>
      <c r="O119" s="3"/>
      <c r="P119" s="3"/>
      <c r="Q119" s="3"/>
      <c r="R119" s="3">
        <v>186</v>
      </c>
      <c r="S119" s="3"/>
      <c r="T119" s="3"/>
      <c r="U119" s="4">
        <f>SUM(M119:T119)</f>
        <v>186</v>
      </c>
      <c r="V119" s="4">
        <f>L119+U119</f>
        <v>192</v>
      </c>
    </row>
    <row r="120" spans="2:22" x14ac:dyDescent="0.25">
      <c r="B120" s="17"/>
      <c r="C120" s="19"/>
      <c r="D120" s="1" t="s">
        <v>30</v>
      </c>
      <c r="E120" s="3"/>
      <c r="F120" s="3">
        <v>42</v>
      </c>
      <c r="G120" s="3">
        <v>42</v>
      </c>
      <c r="H120" s="3">
        <v>2</v>
      </c>
      <c r="I120" s="3"/>
      <c r="J120" s="3">
        <v>10</v>
      </c>
      <c r="K120" s="3"/>
      <c r="L120" s="4">
        <f>SUM(F120:K120)</f>
        <v>96</v>
      </c>
      <c r="M120" s="3"/>
      <c r="N120" s="3"/>
      <c r="O120" s="3"/>
      <c r="P120" s="3"/>
      <c r="Q120" s="3"/>
      <c r="R120" s="3"/>
      <c r="S120" s="3"/>
      <c r="T120" s="3"/>
      <c r="U120" s="4">
        <f>SUM(M120:T120)</f>
        <v>0</v>
      </c>
      <c r="V120" s="4">
        <f>L120+U120</f>
        <v>96</v>
      </c>
    </row>
    <row r="121" spans="2:22" x14ac:dyDescent="0.25">
      <c r="B121" s="18"/>
      <c r="C121" s="20"/>
      <c r="D121" s="1" t="s">
        <v>7</v>
      </c>
      <c r="E121" s="5"/>
      <c r="F121" s="5"/>
      <c r="G121" s="5"/>
      <c r="H121" s="5"/>
      <c r="I121" s="5"/>
      <c r="J121" s="5"/>
      <c r="K121" s="5"/>
      <c r="L121" s="6">
        <f>SUM(F121:K121)</f>
        <v>0</v>
      </c>
      <c r="M121" s="5"/>
      <c r="N121" s="5"/>
      <c r="O121" s="5"/>
      <c r="P121" s="5"/>
      <c r="Q121" s="5"/>
      <c r="R121" s="5"/>
      <c r="S121" s="5"/>
      <c r="T121" s="5"/>
      <c r="U121" s="6">
        <f>SUM(M121:T121)</f>
        <v>0</v>
      </c>
      <c r="V121" s="6">
        <f>L121+U121</f>
        <v>0</v>
      </c>
    </row>
    <row r="122" spans="2:22" x14ac:dyDescent="0.25">
      <c r="B122" s="9" t="s">
        <v>31</v>
      </c>
      <c r="C122" s="9"/>
      <c r="D122" s="10"/>
      <c r="E122" s="6">
        <f t="shared" ref="E122:V122" si="18">SUM(E117:E121)</f>
        <v>0</v>
      </c>
      <c r="F122" s="6">
        <f t="shared" si="18"/>
        <v>78</v>
      </c>
      <c r="G122" s="6">
        <f t="shared" si="18"/>
        <v>438</v>
      </c>
      <c r="H122" s="6">
        <f t="shared" si="18"/>
        <v>10</v>
      </c>
      <c r="I122" s="6">
        <f t="shared" si="18"/>
        <v>2</v>
      </c>
      <c r="J122" s="6">
        <f t="shared" si="18"/>
        <v>14</v>
      </c>
      <c r="K122" s="6">
        <f t="shared" si="18"/>
        <v>0</v>
      </c>
      <c r="L122" s="6">
        <f t="shared" si="18"/>
        <v>542</v>
      </c>
      <c r="M122" s="6">
        <f t="shared" si="18"/>
        <v>0</v>
      </c>
      <c r="N122" s="6">
        <f t="shared" si="18"/>
        <v>0</v>
      </c>
      <c r="O122" s="6">
        <f t="shared" si="18"/>
        <v>0</v>
      </c>
      <c r="P122" s="6">
        <f t="shared" si="18"/>
        <v>120</v>
      </c>
      <c r="Q122" s="6">
        <f t="shared" si="18"/>
        <v>0</v>
      </c>
      <c r="R122" s="6">
        <f t="shared" si="18"/>
        <v>186</v>
      </c>
      <c r="S122" s="6">
        <f t="shared" si="18"/>
        <v>0</v>
      </c>
      <c r="T122" s="6">
        <f t="shared" si="18"/>
        <v>0</v>
      </c>
      <c r="U122" s="6">
        <f t="shared" si="18"/>
        <v>306</v>
      </c>
      <c r="V122" s="6">
        <f t="shared" si="18"/>
        <v>848</v>
      </c>
    </row>
    <row r="123" spans="2:22" x14ac:dyDescent="0.25">
      <c r="B123" s="17">
        <v>20</v>
      </c>
      <c r="C123" s="19" t="s">
        <v>50</v>
      </c>
      <c r="D123" s="1" t="s">
        <v>27</v>
      </c>
      <c r="E123" s="3"/>
      <c r="F123" s="3">
        <v>134</v>
      </c>
      <c r="G123" s="3">
        <v>236</v>
      </c>
      <c r="H123" s="3">
        <v>34</v>
      </c>
      <c r="I123" s="3"/>
      <c r="J123" s="3"/>
      <c r="K123" s="3"/>
      <c r="L123" s="4">
        <f>SUM(F123:K123)</f>
        <v>404</v>
      </c>
      <c r="M123" s="3"/>
      <c r="N123" s="3">
        <v>138</v>
      </c>
      <c r="O123" s="3"/>
      <c r="P123" s="3">
        <v>30</v>
      </c>
      <c r="Q123" s="3"/>
      <c r="R123" s="3"/>
      <c r="S123" s="3"/>
      <c r="T123" s="3">
        <v>20</v>
      </c>
      <c r="U123" s="4">
        <f>SUM(M123:T123)</f>
        <v>188</v>
      </c>
      <c r="V123" s="4">
        <f>L123+U123</f>
        <v>592</v>
      </c>
    </row>
    <row r="124" spans="2:22" x14ac:dyDescent="0.25">
      <c r="B124" s="17"/>
      <c r="C124" s="19"/>
      <c r="D124" s="1" t="s">
        <v>28</v>
      </c>
      <c r="E124" s="3"/>
      <c r="F124" s="3">
        <v>8</v>
      </c>
      <c r="G124" s="3">
        <v>12</v>
      </c>
      <c r="H124" s="3">
        <v>4</v>
      </c>
      <c r="I124" s="3"/>
      <c r="J124" s="3"/>
      <c r="K124" s="3"/>
      <c r="L124" s="4">
        <f>SUM(F124:K124)</f>
        <v>24</v>
      </c>
      <c r="M124" s="3"/>
      <c r="N124" s="3"/>
      <c r="O124" s="3"/>
      <c r="P124" s="3"/>
      <c r="Q124" s="3"/>
      <c r="R124" s="3"/>
      <c r="S124" s="3"/>
      <c r="T124" s="3">
        <v>1.8</v>
      </c>
      <c r="U124" s="4">
        <f>SUM(M124:T124)</f>
        <v>1.8</v>
      </c>
      <c r="V124" s="4">
        <f>L124+U124</f>
        <v>25.8</v>
      </c>
    </row>
    <row r="125" spans="2:22" x14ac:dyDescent="0.25">
      <c r="B125" s="17"/>
      <c r="C125" s="19"/>
      <c r="D125" s="1" t="s">
        <v>29</v>
      </c>
      <c r="E125" s="3"/>
      <c r="F125" s="3"/>
      <c r="G125" s="3"/>
      <c r="H125" s="3"/>
      <c r="I125" s="3"/>
      <c r="J125" s="3"/>
      <c r="K125" s="3"/>
      <c r="L125" s="4">
        <f>SUM(F125:K125)</f>
        <v>0</v>
      </c>
      <c r="M125" s="3"/>
      <c r="N125" s="3"/>
      <c r="O125" s="3"/>
      <c r="P125" s="3"/>
      <c r="Q125" s="3"/>
      <c r="R125" s="3"/>
      <c r="S125" s="3"/>
      <c r="T125" s="3"/>
      <c r="U125" s="4">
        <f>SUM(M125:T125)</f>
        <v>0</v>
      </c>
      <c r="V125" s="4">
        <f>L125+U125</f>
        <v>0</v>
      </c>
    </row>
    <row r="126" spans="2:22" x14ac:dyDescent="0.25">
      <c r="B126" s="17"/>
      <c r="C126" s="19"/>
      <c r="D126" s="1" t="s">
        <v>30</v>
      </c>
      <c r="E126" s="3"/>
      <c r="F126" s="3">
        <v>36</v>
      </c>
      <c r="G126" s="3">
        <v>190</v>
      </c>
      <c r="H126" s="3">
        <v>10</v>
      </c>
      <c r="I126" s="3"/>
      <c r="J126" s="3">
        <v>18</v>
      </c>
      <c r="K126" s="3"/>
      <c r="L126" s="4">
        <f>SUM(F126:K126)</f>
        <v>254</v>
      </c>
      <c r="M126" s="3"/>
      <c r="N126" s="3"/>
      <c r="O126" s="3"/>
      <c r="P126" s="3"/>
      <c r="Q126" s="3"/>
      <c r="R126" s="3"/>
      <c r="S126" s="3"/>
      <c r="T126" s="3"/>
      <c r="U126" s="4">
        <f>SUM(M126:T126)</f>
        <v>0</v>
      </c>
      <c r="V126" s="4">
        <f>L126+U126</f>
        <v>254</v>
      </c>
    </row>
    <row r="127" spans="2:22" x14ac:dyDescent="0.25">
      <c r="B127" s="18"/>
      <c r="C127" s="20"/>
      <c r="D127" s="1" t="s">
        <v>7</v>
      </c>
      <c r="E127" s="5"/>
      <c r="F127" s="5"/>
      <c r="G127" s="5"/>
      <c r="H127" s="5"/>
      <c r="I127" s="5"/>
      <c r="J127" s="5"/>
      <c r="K127" s="5"/>
      <c r="L127" s="6">
        <f>SUM(F127:K127)</f>
        <v>0</v>
      </c>
      <c r="M127" s="5"/>
      <c r="N127" s="5"/>
      <c r="O127" s="5"/>
      <c r="P127" s="5"/>
      <c r="Q127" s="5"/>
      <c r="R127" s="5"/>
      <c r="S127" s="5"/>
      <c r="T127" s="5"/>
      <c r="U127" s="6">
        <f>SUM(M127:T127)</f>
        <v>0</v>
      </c>
      <c r="V127" s="6">
        <f>L127+U127</f>
        <v>0</v>
      </c>
    </row>
    <row r="128" spans="2:22" x14ac:dyDescent="0.25">
      <c r="B128" s="9" t="s">
        <v>31</v>
      </c>
      <c r="C128" s="9"/>
      <c r="D128" s="10"/>
      <c r="E128" s="6">
        <f t="shared" ref="E128:V128" si="19">SUM(E123:E127)</f>
        <v>0</v>
      </c>
      <c r="F128" s="6">
        <f t="shared" si="19"/>
        <v>178</v>
      </c>
      <c r="G128" s="6">
        <f t="shared" si="19"/>
        <v>438</v>
      </c>
      <c r="H128" s="6">
        <f t="shared" si="19"/>
        <v>48</v>
      </c>
      <c r="I128" s="6">
        <f t="shared" si="19"/>
        <v>0</v>
      </c>
      <c r="J128" s="6">
        <f t="shared" si="19"/>
        <v>18</v>
      </c>
      <c r="K128" s="6">
        <f t="shared" si="19"/>
        <v>0</v>
      </c>
      <c r="L128" s="6">
        <f t="shared" si="19"/>
        <v>682</v>
      </c>
      <c r="M128" s="6">
        <f t="shared" si="19"/>
        <v>0</v>
      </c>
      <c r="N128" s="6">
        <f t="shared" si="19"/>
        <v>138</v>
      </c>
      <c r="O128" s="6">
        <f t="shared" si="19"/>
        <v>0</v>
      </c>
      <c r="P128" s="6">
        <f t="shared" si="19"/>
        <v>30</v>
      </c>
      <c r="Q128" s="6">
        <f t="shared" si="19"/>
        <v>0</v>
      </c>
      <c r="R128" s="6">
        <f t="shared" si="19"/>
        <v>0</v>
      </c>
      <c r="S128" s="6">
        <f t="shared" si="19"/>
        <v>0</v>
      </c>
      <c r="T128" s="6">
        <f t="shared" si="19"/>
        <v>21.8</v>
      </c>
      <c r="U128" s="6">
        <f t="shared" si="19"/>
        <v>189.8</v>
      </c>
      <c r="V128" s="6">
        <f t="shared" si="19"/>
        <v>871.8</v>
      </c>
    </row>
    <row r="129" spans="2:22" x14ac:dyDescent="0.25">
      <c r="B129" s="17">
        <v>21</v>
      </c>
      <c r="C129" s="19" t="s">
        <v>51</v>
      </c>
      <c r="D129" s="1" t="s">
        <v>27</v>
      </c>
      <c r="E129" s="3"/>
      <c r="F129" s="3">
        <v>6</v>
      </c>
      <c r="G129" s="3"/>
      <c r="H129" s="3"/>
      <c r="I129" s="3"/>
      <c r="J129" s="3"/>
      <c r="K129" s="3"/>
      <c r="L129" s="4">
        <f>SUM(F129:K129)</f>
        <v>6</v>
      </c>
      <c r="M129" s="3"/>
      <c r="N129" s="3"/>
      <c r="O129" s="3"/>
      <c r="P129" s="3"/>
      <c r="Q129" s="3"/>
      <c r="R129" s="3"/>
      <c r="S129" s="3"/>
      <c r="T129" s="3"/>
      <c r="U129" s="4">
        <f>SUM(M129:T129)</f>
        <v>0</v>
      </c>
      <c r="V129" s="4">
        <f>L129+U129</f>
        <v>6</v>
      </c>
    </row>
    <row r="130" spans="2:22" x14ac:dyDescent="0.25">
      <c r="B130" s="17"/>
      <c r="C130" s="19"/>
      <c r="D130" s="1" t="s">
        <v>28</v>
      </c>
      <c r="E130" s="3"/>
      <c r="F130" s="3"/>
      <c r="G130" s="3"/>
      <c r="H130" s="3"/>
      <c r="I130" s="3"/>
      <c r="J130" s="3"/>
      <c r="K130" s="3"/>
      <c r="L130" s="4">
        <f>SUM(F130:K130)</f>
        <v>0</v>
      </c>
      <c r="M130" s="3"/>
      <c r="N130" s="3"/>
      <c r="O130" s="3"/>
      <c r="P130" s="3"/>
      <c r="Q130" s="3"/>
      <c r="R130" s="3"/>
      <c r="S130" s="3"/>
      <c r="T130" s="3"/>
      <c r="U130" s="4">
        <f>SUM(M130:T130)</f>
        <v>0</v>
      </c>
      <c r="V130" s="4">
        <f>L130+U130</f>
        <v>0</v>
      </c>
    </row>
    <row r="131" spans="2:22" x14ac:dyDescent="0.25">
      <c r="B131" s="17"/>
      <c r="C131" s="19"/>
      <c r="D131" s="1" t="s">
        <v>29</v>
      </c>
      <c r="E131" s="3"/>
      <c r="F131" s="3"/>
      <c r="G131" s="3"/>
      <c r="H131" s="3"/>
      <c r="I131" s="3"/>
      <c r="J131" s="3"/>
      <c r="K131" s="3"/>
      <c r="L131" s="4">
        <f>SUM(F131:K131)</f>
        <v>0</v>
      </c>
      <c r="M131" s="3"/>
      <c r="N131" s="3"/>
      <c r="O131" s="3"/>
      <c r="P131" s="3"/>
      <c r="Q131" s="3"/>
      <c r="R131" s="3"/>
      <c r="S131" s="3"/>
      <c r="T131" s="3"/>
      <c r="U131" s="4">
        <f>SUM(M131:T131)</f>
        <v>0</v>
      </c>
      <c r="V131" s="4">
        <f>L131+U131</f>
        <v>0</v>
      </c>
    </row>
    <row r="132" spans="2:22" x14ac:dyDescent="0.25">
      <c r="B132" s="17"/>
      <c r="C132" s="19"/>
      <c r="D132" s="1" t="s">
        <v>30</v>
      </c>
      <c r="E132" s="3"/>
      <c r="F132" s="3">
        <v>54</v>
      </c>
      <c r="G132" s="3">
        <v>88</v>
      </c>
      <c r="H132" s="3">
        <v>10</v>
      </c>
      <c r="I132" s="3"/>
      <c r="J132" s="3">
        <v>138</v>
      </c>
      <c r="K132" s="3"/>
      <c r="L132" s="4">
        <f>SUM(F132:K132)</f>
        <v>290</v>
      </c>
      <c r="M132" s="3"/>
      <c r="N132" s="3"/>
      <c r="O132" s="3"/>
      <c r="P132" s="3"/>
      <c r="Q132" s="3"/>
      <c r="R132" s="3"/>
      <c r="S132" s="3"/>
      <c r="T132" s="3"/>
      <c r="U132" s="4">
        <f>SUM(M132:T132)</f>
        <v>0</v>
      </c>
      <c r="V132" s="4">
        <f>L132+U132</f>
        <v>290</v>
      </c>
    </row>
    <row r="133" spans="2:22" x14ac:dyDescent="0.25">
      <c r="B133" s="18"/>
      <c r="C133" s="20"/>
      <c r="D133" s="1" t="s">
        <v>7</v>
      </c>
      <c r="E133" s="5"/>
      <c r="F133" s="5"/>
      <c r="G133" s="5"/>
      <c r="H133" s="5"/>
      <c r="I133" s="5"/>
      <c r="J133" s="5"/>
      <c r="K133" s="5"/>
      <c r="L133" s="6">
        <f>SUM(F133:K133)</f>
        <v>0</v>
      </c>
      <c r="M133" s="5"/>
      <c r="N133" s="5"/>
      <c r="O133" s="5"/>
      <c r="P133" s="5"/>
      <c r="Q133" s="5"/>
      <c r="R133" s="5"/>
      <c r="S133" s="5"/>
      <c r="T133" s="5"/>
      <c r="U133" s="6">
        <f>SUM(M133:T133)</f>
        <v>0</v>
      </c>
      <c r="V133" s="6">
        <f>L133+U133</f>
        <v>0</v>
      </c>
    </row>
    <row r="134" spans="2:22" x14ac:dyDescent="0.25">
      <c r="B134" s="9" t="s">
        <v>31</v>
      </c>
      <c r="C134" s="9"/>
      <c r="D134" s="10"/>
      <c r="E134" s="6">
        <f t="shared" ref="E134:V134" si="20">SUM(E129:E133)</f>
        <v>0</v>
      </c>
      <c r="F134" s="6">
        <f t="shared" si="20"/>
        <v>60</v>
      </c>
      <c r="G134" s="6">
        <f t="shared" si="20"/>
        <v>88</v>
      </c>
      <c r="H134" s="6">
        <f t="shared" si="20"/>
        <v>10</v>
      </c>
      <c r="I134" s="6">
        <f t="shared" si="20"/>
        <v>0</v>
      </c>
      <c r="J134" s="6">
        <f t="shared" si="20"/>
        <v>138</v>
      </c>
      <c r="K134" s="6">
        <f t="shared" si="20"/>
        <v>0</v>
      </c>
      <c r="L134" s="6">
        <f t="shared" si="20"/>
        <v>296</v>
      </c>
      <c r="M134" s="6">
        <f t="shared" si="20"/>
        <v>0</v>
      </c>
      <c r="N134" s="6">
        <f t="shared" si="20"/>
        <v>0</v>
      </c>
      <c r="O134" s="6">
        <f t="shared" si="20"/>
        <v>0</v>
      </c>
      <c r="P134" s="6">
        <f t="shared" si="20"/>
        <v>0</v>
      </c>
      <c r="Q134" s="6">
        <f t="shared" si="20"/>
        <v>0</v>
      </c>
      <c r="R134" s="6">
        <f t="shared" si="20"/>
        <v>0</v>
      </c>
      <c r="S134" s="6">
        <f t="shared" si="20"/>
        <v>0</v>
      </c>
      <c r="T134" s="6">
        <f t="shared" si="20"/>
        <v>0</v>
      </c>
      <c r="U134" s="6">
        <f t="shared" si="20"/>
        <v>0</v>
      </c>
      <c r="V134" s="6">
        <f t="shared" si="20"/>
        <v>296</v>
      </c>
    </row>
    <row r="135" spans="2:22" x14ac:dyDescent="0.25">
      <c r="B135" s="17">
        <v>22</v>
      </c>
      <c r="C135" s="19" t="s">
        <v>52</v>
      </c>
      <c r="D135" s="1" t="s">
        <v>27</v>
      </c>
      <c r="E135" s="3"/>
      <c r="F135" s="3"/>
      <c r="G135" s="3">
        <v>90</v>
      </c>
      <c r="H135" s="3"/>
      <c r="I135" s="3"/>
      <c r="J135" s="3">
        <v>20</v>
      </c>
      <c r="K135" s="3">
        <v>24</v>
      </c>
      <c r="L135" s="4">
        <f>SUM(F135:K135)</f>
        <v>134</v>
      </c>
      <c r="M135" s="3"/>
      <c r="N135" s="3"/>
      <c r="O135" s="3"/>
      <c r="P135" s="3"/>
      <c r="Q135" s="3"/>
      <c r="R135" s="3"/>
      <c r="S135" s="3"/>
      <c r="T135" s="3"/>
      <c r="U135" s="4">
        <f>SUM(M135:T135)</f>
        <v>0</v>
      </c>
      <c r="V135" s="4">
        <f>L135+U135</f>
        <v>134</v>
      </c>
    </row>
    <row r="136" spans="2:22" x14ac:dyDescent="0.25">
      <c r="B136" s="17"/>
      <c r="C136" s="19"/>
      <c r="D136" s="1" t="s">
        <v>28</v>
      </c>
      <c r="E136" s="3"/>
      <c r="F136" s="3"/>
      <c r="G136" s="3"/>
      <c r="H136" s="3"/>
      <c r="I136" s="3"/>
      <c r="J136" s="3"/>
      <c r="K136" s="3"/>
      <c r="L136" s="4">
        <f>SUM(F136:K136)</f>
        <v>0</v>
      </c>
      <c r="M136" s="3"/>
      <c r="N136" s="3"/>
      <c r="O136" s="3"/>
      <c r="P136" s="3"/>
      <c r="Q136" s="3"/>
      <c r="R136" s="3"/>
      <c r="S136" s="3"/>
      <c r="T136" s="3"/>
      <c r="U136" s="4">
        <f>SUM(M136:T136)</f>
        <v>0</v>
      </c>
      <c r="V136" s="4">
        <f>L136+U136</f>
        <v>0</v>
      </c>
    </row>
    <row r="137" spans="2:22" x14ac:dyDescent="0.25">
      <c r="B137" s="17"/>
      <c r="C137" s="19"/>
      <c r="D137" s="1" t="s">
        <v>29</v>
      </c>
      <c r="E137" s="3"/>
      <c r="F137" s="3"/>
      <c r="G137" s="3"/>
      <c r="H137" s="3"/>
      <c r="I137" s="3"/>
      <c r="J137" s="3"/>
      <c r="K137" s="3"/>
      <c r="L137" s="4">
        <f>SUM(F137:K137)</f>
        <v>0</v>
      </c>
      <c r="M137" s="3"/>
      <c r="N137" s="3"/>
      <c r="O137" s="3"/>
      <c r="P137" s="3"/>
      <c r="Q137" s="3"/>
      <c r="R137" s="3"/>
      <c r="S137" s="3"/>
      <c r="T137" s="3"/>
      <c r="U137" s="4">
        <f>SUM(M137:T137)</f>
        <v>0</v>
      </c>
      <c r="V137" s="4">
        <f>L137+U137</f>
        <v>0</v>
      </c>
    </row>
    <row r="138" spans="2:22" x14ac:dyDescent="0.25">
      <c r="B138" s="17"/>
      <c r="C138" s="19"/>
      <c r="D138" s="1" t="s">
        <v>30</v>
      </c>
      <c r="E138" s="3"/>
      <c r="F138" s="3"/>
      <c r="G138" s="3"/>
      <c r="H138" s="3"/>
      <c r="I138" s="3"/>
      <c r="J138" s="3">
        <v>42</v>
      </c>
      <c r="K138" s="3"/>
      <c r="L138" s="4">
        <f>SUM(F138:K138)</f>
        <v>42</v>
      </c>
      <c r="M138" s="3"/>
      <c r="N138" s="3"/>
      <c r="O138" s="3"/>
      <c r="P138" s="3"/>
      <c r="Q138" s="3"/>
      <c r="R138" s="3"/>
      <c r="S138" s="3"/>
      <c r="T138" s="3"/>
      <c r="U138" s="4">
        <f>SUM(M138:T138)</f>
        <v>0</v>
      </c>
      <c r="V138" s="4">
        <f>L138+U138</f>
        <v>42</v>
      </c>
    </row>
    <row r="139" spans="2:22" x14ac:dyDescent="0.25">
      <c r="B139" s="18"/>
      <c r="C139" s="20"/>
      <c r="D139" s="1" t="s">
        <v>7</v>
      </c>
      <c r="E139" s="5"/>
      <c r="F139" s="5"/>
      <c r="G139" s="5"/>
      <c r="H139" s="5"/>
      <c r="I139" s="5"/>
      <c r="J139" s="5"/>
      <c r="K139" s="5"/>
      <c r="L139" s="6">
        <f>SUM(F139:K139)</f>
        <v>0</v>
      </c>
      <c r="M139" s="5"/>
      <c r="N139" s="5"/>
      <c r="O139" s="5"/>
      <c r="P139" s="5"/>
      <c r="Q139" s="5"/>
      <c r="R139" s="5"/>
      <c r="S139" s="5"/>
      <c r="T139" s="5"/>
      <c r="U139" s="6">
        <f>SUM(M139:T139)</f>
        <v>0</v>
      </c>
      <c r="V139" s="6">
        <f>L139+U139</f>
        <v>0</v>
      </c>
    </row>
    <row r="140" spans="2:22" x14ac:dyDescent="0.25">
      <c r="B140" s="9" t="s">
        <v>31</v>
      </c>
      <c r="C140" s="9"/>
      <c r="D140" s="10"/>
      <c r="E140" s="6">
        <f t="shared" ref="E140:V140" si="21">SUM(E135:E139)</f>
        <v>0</v>
      </c>
      <c r="F140" s="6">
        <f t="shared" si="21"/>
        <v>0</v>
      </c>
      <c r="G140" s="6">
        <f t="shared" si="21"/>
        <v>90</v>
      </c>
      <c r="H140" s="6">
        <f t="shared" si="21"/>
        <v>0</v>
      </c>
      <c r="I140" s="6">
        <f t="shared" si="21"/>
        <v>0</v>
      </c>
      <c r="J140" s="6">
        <f t="shared" si="21"/>
        <v>62</v>
      </c>
      <c r="K140" s="6">
        <f t="shared" si="21"/>
        <v>24</v>
      </c>
      <c r="L140" s="6">
        <f t="shared" si="21"/>
        <v>176</v>
      </c>
      <c r="M140" s="6">
        <f t="shared" si="21"/>
        <v>0</v>
      </c>
      <c r="N140" s="6">
        <f t="shared" si="21"/>
        <v>0</v>
      </c>
      <c r="O140" s="6">
        <f t="shared" si="21"/>
        <v>0</v>
      </c>
      <c r="P140" s="6">
        <f t="shared" si="21"/>
        <v>0</v>
      </c>
      <c r="Q140" s="6">
        <f t="shared" si="21"/>
        <v>0</v>
      </c>
      <c r="R140" s="6">
        <f t="shared" si="21"/>
        <v>0</v>
      </c>
      <c r="S140" s="6">
        <f t="shared" si="21"/>
        <v>0</v>
      </c>
      <c r="T140" s="6">
        <f t="shared" si="21"/>
        <v>0</v>
      </c>
      <c r="U140" s="6">
        <f t="shared" si="21"/>
        <v>0</v>
      </c>
      <c r="V140" s="6">
        <f t="shared" si="21"/>
        <v>176</v>
      </c>
    </row>
    <row r="141" spans="2:22" x14ac:dyDescent="0.25">
      <c r="B141" s="17">
        <v>23</v>
      </c>
      <c r="C141" s="19" t="s">
        <v>53</v>
      </c>
      <c r="D141" s="1" t="s">
        <v>27</v>
      </c>
      <c r="E141" s="3"/>
      <c r="F141" s="3"/>
      <c r="G141" s="3"/>
      <c r="H141" s="3"/>
      <c r="I141" s="3"/>
      <c r="J141" s="3"/>
      <c r="K141" s="3">
        <v>24</v>
      </c>
      <c r="L141" s="4">
        <f>SUM(F141:K141)</f>
        <v>24</v>
      </c>
      <c r="M141" s="3"/>
      <c r="N141" s="3"/>
      <c r="O141" s="3"/>
      <c r="P141" s="3"/>
      <c r="Q141" s="3"/>
      <c r="R141" s="3"/>
      <c r="S141" s="3"/>
      <c r="T141" s="3"/>
      <c r="U141" s="4">
        <f>SUM(M141:T141)</f>
        <v>0</v>
      </c>
      <c r="V141" s="4">
        <f>L141+U141</f>
        <v>24</v>
      </c>
    </row>
    <row r="142" spans="2:22" x14ac:dyDescent="0.25">
      <c r="B142" s="17"/>
      <c r="C142" s="19"/>
      <c r="D142" s="1" t="s">
        <v>28</v>
      </c>
      <c r="E142" s="3"/>
      <c r="F142" s="3"/>
      <c r="G142" s="3"/>
      <c r="H142" s="3"/>
      <c r="I142" s="3"/>
      <c r="J142" s="3"/>
      <c r="K142" s="3">
        <v>18</v>
      </c>
      <c r="L142" s="4">
        <f>SUM(F142:K142)</f>
        <v>18</v>
      </c>
      <c r="M142" s="3"/>
      <c r="N142" s="3"/>
      <c r="O142" s="3"/>
      <c r="P142" s="3"/>
      <c r="Q142" s="3"/>
      <c r="R142" s="3"/>
      <c r="S142" s="3"/>
      <c r="T142" s="3"/>
      <c r="U142" s="4">
        <f>SUM(M142:T142)</f>
        <v>0</v>
      </c>
      <c r="V142" s="4">
        <f>L142+U142</f>
        <v>18</v>
      </c>
    </row>
    <row r="143" spans="2:22" x14ac:dyDescent="0.25">
      <c r="B143" s="17"/>
      <c r="C143" s="19"/>
      <c r="D143" s="1" t="s">
        <v>29</v>
      </c>
      <c r="E143" s="3"/>
      <c r="F143" s="3"/>
      <c r="G143" s="3"/>
      <c r="H143" s="3"/>
      <c r="I143" s="3"/>
      <c r="J143" s="3"/>
      <c r="K143" s="3"/>
      <c r="L143" s="4">
        <f>SUM(F143:K143)</f>
        <v>0</v>
      </c>
      <c r="M143" s="3"/>
      <c r="N143" s="3"/>
      <c r="O143" s="3"/>
      <c r="P143" s="3"/>
      <c r="Q143" s="3"/>
      <c r="R143" s="3"/>
      <c r="S143" s="3"/>
      <c r="T143" s="3"/>
      <c r="U143" s="4">
        <f>SUM(M143:T143)</f>
        <v>0</v>
      </c>
      <c r="V143" s="4">
        <f>L143+U143</f>
        <v>0</v>
      </c>
    </row>
    <row r="144" spans="2:22" x14ac:dyDescent="0.25">
      <c r="B144" s="17"/>
      <c r="C144" s="19"/>
      <c r="D144" s="1" t="s">
        <v>30</v>
      </c>
      <c r="E144" s="3"/>
      <c r="F144" s="3"/>
      <c r="G144" s="3"/>
      <c r="H144" s="3"/>
      <c r="I144" s="3"/>
      <c r="J144" s="3"/>
      <c r="K144" s="3"/>
      <c r="L144" s="4">
        <f>SUM(F144:K144)</f>
        <v>0</v>
      </c>
      <c r="M144" s="3"/>
      <c r="N144" s="3"/>
      <c r="O144" s="3"/>
      <c r="P144" s="3"/>
      <c r="Q144" s="3"/>
      <c r="R144" s="3"/>
      <c r="S144" s="3"/>
      <c r="T144" s="3"/>
      <c r="U144" s="4">
        <f>SUM(M144:T144)</f>
        <v>0</v>
      </c>
      <c r="V144" s="4">
        <f>L144+U144</f>
        <v>0</v>
      </c>
    </row>
    <row r="145" spans="2:22" x14ac:dyDescent="0.25">
      <c r="B145" s="18"/>
      <c r="C145" s="20"/>
      <c r="D145" s="1" t="s">
        <v>7</v>
      </c>
      <c r="E145" s="5"/>
      <c r="F145" s="5"/>
      <c r="G145" s="5"/>
      <c r="H145" s="5"/>
      <c r="I145" s="5"/>
      <c r="J145" s="5"/>
      <c r="K145" s="5"/>
      <c r="L145" s="6">
        <f>SUM(F145:K145)</f>
        <v>0</v>
      </c>
      <c r="M145" s="5"/>
      <c r="N145" s="5"/>
      <c r="O145" s="5"/>
      <c r="P145" s="5"/>
      <c r="Q145" s="5"/>
      <c r="R145" s="5"/>
      <c r="S145" s="5"/>
      <c r="T145" s="5"/>
      <c r="U145" s="6">
        <f>SUM(M145:T145)</f>
        <v>0</v>
      </c>
      <c r="V145" s="6">
        <f>L145+U145</f>
        <v>0</v>
      </c>
    </row>
    <row r="146" spans="2:22" x14ac:dyDescent="0.25">
      <c r="B146" s="9" t="s">
        <v>31</v>
      </c>
      <c r="C146" s="9"/>
      <c r="D146" s="10"/>
      <c r="E146" s="6">
        <f t="shared" ref="E146:V146" si="22">SUM(E141:E145)</f>
        <v>0</v>
      </c>
      <c r="F146" s="6">
        <f t="shared" si="22"/>
        <v>0</v>
      </c>
      <c r="G146" s="6">
        <f t="shared" si="22"/>
        <v>0</v>
      </c>
      <c r="H146" s="6">
        <f t="shared" si="22"/>
        <v>0</v>
      </c>
      <c r="I146" s="6">
        <f t="shared" si="22"/>
        <v>0</v>
      </c>
      <c r="J146" s="6">
        <f t="shared" si="22"/>
        <v>0</v>
      </c>
      <c r="K146" s="6">
        <f t="shared" si="22"/>
        <v>42</v>
      </c>
      <c r="L146" s="6">
        <f t="shared" si="22"/>
        <v>42</v>
      </c>
      <c r="M146" s="6">
        <f t="shared" si="22"/>
        <v>0</v>
      </c>
      <c r="N146" s="6">
        <f t="shared" si="22"/>
        <v>0</v>
      </c>
      <c r="O146" s="6">
        <f t="shared" si="22"/>
        <v>0</v>
      </c>
      <c r="P146" s="6">
        <f t="shared" si="22"/>
        <v>0</v>
      </c>
      <c r="Q146" s="6">
        <f t="shared" si="22"/>
        <v>0</v>
      </c>
      <c r="R146" s="6">
        <f t="shared" si="22"/>
        <v>0</v>
      </c>
      <c r="S146" s="6">
        <f t="shared" si="22"/>
        <v>0</v>
      </c>
      <c r="T146" s="6">
        <f t="shared" si="22"/>
        <v>0</v>
      </c>
      <c r="U146" s="6">
        <f t="shared" si="22"/>
        <v>0</v>
      </c>
      <c r="V146" s="6">
        <f t="shared" si="22"/>
        <v>42</v>
      </c>
    </row>
    <row r="147" spans="2:22" x14ac:dyDescent="0.25">
      <c r="B147" s="17">
        <v>24</v>
      </c>
      <c r="C147" s="19" t="s">
        <v>54</v>
      </c>
      <c r="D147" s="1" t="s">
        <v>27</v>
      </c>
      <c r="E147" s="3"/>
      <c r="F147" s="3"/>
      <c r="G147" s="3">
        <v>118</v>
      </c>
      <c r="H147" s="3"/>
      <c r="I147" s="3"/>
      <c r="J147" s="3"/>
      <c r="K147" s="3"/>
      <c r="L147" s="4">
        <f>SUM(F147:K147)</f>
        <v>118</v>
      </c>
      <c r="M147" s="3"/>
      <c r="N147" s="3"/>
      <c r="O147" s="3"/>
      <c r="P147" s="3"/>
      <c r="Q147" s="3"/>
      <c r="R147" s="3"/>
      <c r="S147" s="3"/>
      <c r="T147" s="3"/>
      <c r="U147" s="4">
        <f>SUM(M147:T147)</f>
        <v>0</v>
      </c>
      <c r="V147" s="4">
        <f>L147+U147</f>
        <v>118</v>
      </c>
    </row>
    <row r="148" spans="2:22" x14ac:dyDescent="0.25">
      <c r="B148" s="17"/>
      <c r="C148" s="19"/>
      <c r="D148" s="1" t="s">
        <v>28</v>
      </c>
      <c r="E148" s="3"/>
      <c r="F148" s="3"/>
      <c r="G148" s="3">
        <v>18</v>
      </c>
      <c r="H148" s="3"/>
      <c r="I148" s="3"/>
      <c r="J148" s="3">
        <v>2</v>
      </c>
      <c r="K148" s="3">
        <v>30</v>
      </c>
      <c r="L148" s="4">
        <f>SUM(F148:K148)</f>
        <v>50</v>
      </c>
      <c r="M148" s="3"/>
      <c r="N148" s="3"/>
      <c r="O148" s="3"/>
      <c r="P148" s="3"/>
      <c r="Q148" s="3"/>
      <c r="R148" s="3"/>
      <c r="S148" s="3"/>
      <c r="T148" s="3"/>
      <c r="U148" s="4">
        <f>SUM(M148:T148)</f>
        <v>0</v>
      </c>
      <c r="V148" s="4">
        <f>L148+U148</f>
        <v>50</v>
      </c>
    </row>
    <row r="149" spans="2:22" x14ac:dyDescent="0.25">
      <c r="B149" s="17"/>
      <c r="C149" s="19"/>
      <c r="D149" s="1" t="s">
        <v>29</v>
      </c>
      <c r="E149" s="3"/>
      <c r="F149" s="3"/>
      <c r="G149" s="3"/>
      <c r="H149" s="3"/>
      <c r="I149" s="3"/>
      <c r="J149" s="3"/>
      <c r="K149" s="3"/>
      <c r="L149" s="4">
        <f>SUM(F149:K149)</f>
        <v>0</v>
      </c>
      <c r="M149" s="3"/>
      <c r="N149" s="3"/>
      <c r="O149" s="3"/>
      <c r="P149" s="3"/>
      <c r="Q149" s="3"/>
      <c r="R149" s="3"/>
      <c r="S149" s="3"/>
      <c r="T149" s="3"/>
      <c r="U149" s="4">
        <f>SUM(M149:T149)</f>
        <v>0</v>
      </c>
      <c r="V149" s="4">
        <f>L149+U149</f>
        <v>0</v>
      </c>
    </row>
    <row r="150" spans="2:22" x14ac:dyDescent="0.25">
      <c r="B150" s="17"/>
      <c r="C150" s="19"/>
      <c r="D150" s="1" t="s">
        <v>30</v>
      </c>
      <c r="E150" s="3"/>
      <c r="F150" s="3"/>
      <c r="G150" s="3"/>
      <c r="H150" s="3"/>
      <c r="I150" s="3"/>
      <c r="J150" s="3">
        <v>40</v>
      </c>
      <c r="K150" s="3"/>
      <c r="L150" s="4">
        <f>SUM(F150:K150)</f>
        <v>40</v>
      </c>
      <c r="M150" s="3"/>
      <c r="N150" s="3"/>
      <c r="O150" s="3"/>
      <c r="P150" s="3"/>
      <c r="Q150" s="3"/>
      <c r="R150" s="3"/>
      <c r="S150" s="3"/>
      <c r="T150" s="3"/>
      <c r="U150" s="4">
        <f>SUM(M150:T150)</f>
        <v>0</v>
      </c>
      <c r="V150" s="4">
        <f>L150+U150</f>
        <v>40</v>
      </c>
    </row>
    <row r="151" spans="2:22" x14ac:dyDescent="0.25">
      <c r="B151" s="18"/>
      <c r="C151" s="20"/>
      <c r="D151" s="1" t="s">
        <v>7</v>
      </c>
      <c r="E151" s="5"/>
      <c r="F151" s="5"/>
      <c r="G151" s="5"/>
      <c r="H151" s="5"/>
      <c r="I151" s="5"/>
      <c r="J151" s="5"/>
      <c r="K151" s="5"/>
      <c r="L151" s="6">
        <f>SUM(F151:K151)</f>
        <v>0</v>
      </c>
      <c r="M151" s="5"/>
      <c r="N151" s="5"/>
      <c r="O151" s="5"/>
      <c r="P151" s="5"/>
      <c r="Q151" s="5"/>
      <c r="R151" s="5"/>
      <c r="S151" s="5"/>
      <c r="T151" s="5"/>
      <c r="U151" s="6">
        <f>SUM(M151:T151)</f>
        <v>0</v>
      </c>
      <c r="V151" s="6">
        <f>L151+U151</f>
        <v>0</v>
      </c>
    </row>
    <row r="152" spans="2:22" x14ac:dyDescent="0.25">
      <c r="B152" s="9" t="s">
        <v>31</v>
      </c>
      <c r="C152" s="9"/>
      <c r="D152" s="10"/>
      <c r="E152" s="6">
        <f t="shared" ref="E152:V152" si="23">SUM(E147:E151)</f>
        <v>0</v>
      </c>
      <c r="F152" s="6">
        <f t="shared" si="23"/>
        <v>0</v>
      </c>
      <c r="G152" s="6">
        <f t="shared" si="23"/>
        <v>136</v>
      </c>
      <c r="H152" s="6">
        <f t="shared" si="23"/>
        <v>0</v>
      </c>
      <c r="I152" s="6">
        <f t="shared" si="23"/>
        <v>0</v>
      </c>
      <c r="J152" s="6">
        <f t="shared" si="23"/>
        <v>42</v>
      </c>
      <c r="K152" s="6">
        <f t="shared" si="23"/>
        <v>30</v>
      </c>
      <c r="L152" s="6">
        <f t="shared" si="23"/>
        <v>208</v>
      </c>
      <c r="M152" s="6">
        <f t="shared" si="23"/>
        <v>0</v>
      </c>
      <c r="N152" s="6">
        <f t="shared" si="23"/>
        <v>0</v>
      </c>
      <c r="O152" s="6">
        <f t="shared" si="23"/>
        <v>0</v>
      </c>
      <c r="P152" s="6">
        <f t="shared" si="23"/>
        <v>0</v>
      </c>
      <c r="Q152" s="6">
        <f t="shared" si="23"/>
        <v>0</v>
      </c>
      <c r="R152" s="6">
        <f t="shared" si="23"/>
        <v>0</v>
      </c>
      <c r="S152" s="6">
        <f t="shared" si="23"/>
        <v>0</v>
      </c>
      <c r="T152" s="6">
        <f t="shared" si="23"/>
        <v>0</v>
      </c>
      <c r="U152" s="6">
        <f t="shared" si="23"/>
        <v>0</v>
      </c>
      <c r="V152" s="6">
        <f t="shared" si="23"/>
        <v>208</v>
      </c>
    </row>
    <row r="153" spans="2:22" x14ac:dyDescent="0.25">
      <c r="B153" s="17">
        <v>25</v>
      </c>
      <c r="C153" s="19" t="s">
        <v>55</v>
      </c>
      <c r="D153" s="1" t="s">
        <v>27</v>
      </c>
      <c r="E153" s="3"/>
      <c r="F153" s="3"/>
      <c r="G153" s="3">
        <v>148</v>
      </c>
      <c r="H153" s="3"/>
      <c r="I153" s="3"/>
      <c r="J153" s="3"/>
      <c r="K153" s="3">
        <v>24</v>
      </c>
      <c r="L153" s="4">
        <f>SUM(F153:K153)</f>
        <v>172</v>
      </c>
      <c r="M153" s="3"/>
      <c r="N153" s="3"/>
      <c r="O153" s="3"/>
      <c r="P153" s="3"/>
      <c r="Q153" s="3"/>
      <c r="R153" s="3"/>
      <c r="S153" s="3"/>
      <c r="T153" s="3"/>
      <c r="U153" s="4">
        <f>SUM(M153:T153)</f>
        <v>0</v>
      </c>
      <c r="V153" s="4">
        <f>L153+U153</f>
        <v>172</v>
      </c>
    </row>
    <row r="154" spans="2:22" x14ac:dyDescent="0.25">
      <c r="B154" s="17"/>
      <c r="C154" s="19"/>
      <c r="D154" s="1" t="s">
        <v>28</v>
      </c>
      <c r="E154" s="3"/>
      <c r="F154" s="3"/>
      <c r="G154" s="3"/>
      <c r="H154" s="3"/>
      <c r="I154" s="3"/>
      <c r="J154" s="3">
        <v>12</v>
      </c>
      <c r="K154" s="3">
        <v>18</v>
      </c>
      <c r="L154" s="4">
        <f>SUM(F154:K154)</f>
        <v>30</v>
      </c>
      <c r="M154" s="3"/>
      <c r="N154" s="3"/>
      <c r="O154" s="3"/>
      <c r="P154" s="3"/>
      <c r="Q154" s="3"/>
      <c r="R154" s="3"/>
      <c r="S154" s="3"/>
      <c r="T154" s="3"/>
      <c r="U154" s="4">
        <f>SUM(M154:T154)</f>
        <v>0</v>
      </c>
      <c r="V154" s="4">
        <f>L154+U154</f>
        <v>30</v>
      </c>
    </row>
    <row r="155" spans="2:22" x14ac:dyDescent="0.25">
      <c r="B155" s="17"/>
      <c r="C155" s="19"/>
      <c r="D155" s="1" t="s">
        <v>29</v>
      </c>
      <c r="E155" s="3"/>
      <c r="F155" s="3"/>
      <c r="G155" s="3"/>
      <c r="H155" s="3"/>
      <c r="I155" s="3"/>
      <c r="J155" s="3"/>
      <c r="K155" s="3"/>
      <c r="L155" s="4">
        <f>SUM(F155:K155)</f>
        <v>0</v>
      </c>
      <c r="M155" s="3"/>
      <c r="N155" s="3"/>
      <c r="O155" s="3"/>
      <c r="P155" s="3"/>
      <c r="Q155" s="3"/>
      <c r="R155" s="3"/>
      <c r="S155" s="3"/>
      <c r="T155" s="3"/>
      <c r="U155" s="4">
        <f>SUM(M155:T155)</f>
        <v>0</v>
      </c>
      <c r="V155" s="4">
        <f>L155+U155</f>
        <v>0</v>
      </c>
    </row>
    <row r="156" spans="2:22" x14ac:dyDescent="0.25">
      <c r="B156" s="17"/>
      <c r="C156" s="19"/>
      <c r="D156" s="1" t="s">
        <v>30</v>
      </c>
      <c r="E156" s="3"/>
      <c r="F156" s="3"/>
      <c r="G156" s="3"/>
      <c r="H156" s="3"/>
      <c r="I156" s="3"/>
      <c r="J156" s="3">
        <v>16</v>
      </c>
      <c r="K156" s="3"/>
      <c r="L156" s="4">
        <f>SUM(F156:K156)</f>
        <v>16</v>
      </c>
      <c r="M156" s="3"/>
      <c r="N156" s="3"/>
      <c r="O156" s="3"/>
      <c r="P156" s="3"/>
      <c r="Q156" s="3"/>
      <c r="R156" s="3"/>
      <c r="S156" s="3"/>
      <c r="T156" s="3"/>
      <c r="U156" s="4">
        <f>SUM(M156:T156)</f>
        <v>0</v>
      </c>
      <c r="V156" s="4">
        <f>L156+U156</f>
        <v>16</v>
      </c>
    </row>
    <row r="157" spans="2:22" x14ac:dyDescent="0.25">
      <c r="B157" s="18"/>
      <c r="C157" s="20"/>
      <c r="D157" s="1" t="s">
        <v>7</v>
      </c>
      <c r="E157" s="5"/>
      <c r="F157" s="5"/>
      <c r="G157" s="5"/>
      <c r="H157" s="5"/>
      <c r="I157" s="5"/>
      <c r="J157" s="5"/>
      <c r="K157" s="5"/>
      <c r="L157" s="6">
        <f>SUM(F157:K157)</f>
        <v>0</v>
      </c>
      <c r="M157" s="5"/>
      <c r="N157" s="5"/>
      <c r="O157" s="5"/>
      <c r="P157" s="5"/>
      <c r="Q157" s="5"/>
      <c r="R157" s="5"/>
      <c r="S157" s="5"/>
      <c r="T157" s="5"/>
      <c r="U157" s="6">
        <f>SUM(M157:T157)</f>
        <v>0</v>
      </c>
      <c r="V157" s="6">
        <f>L157+U157</f>
        <v>0</v>
      </c>
    </row>
    <row r="158" spans="2:22" x14ac:dyDescent="0.25">
      <c r="B158" s="9" t="s">
        <v>31</v>
      </c>
      <c r="C158" s="9"/>
      <c r="D158" s="10"/>
      <c r="E158" s="6">
        <f t="shared" ref="E158:V158" si="24">SUM(E153:E157)</f>
        <v>0</v>
      </c>
      <c r="F158" s="6">
        <f t="shared" si="24"/>
        <v>0</v>
      </c>
      <c r="G158" s="6">
        <f t="shared" si="24"/>
        <v>148</v>
      </c>
      <c r="H158" s="6">
        <f t="shared" si="24"/>
        <v>0</v>
      </c>
      <c r="I158" s="6">
        <f t="shared" si="24"/>
        <v>0</v>
      </c>
      <c r="J158" s="6">
        <f t="shared" si="24"/>
        <v>28</v>
      </c>
      <c r="K158" s="6">
        <f t="shared" si="24"/>
        <v>42</v>
      </c>
      <c r="L158" s="6">
        <f t="shared" si="24"/>
        <v>218</v>
      </c>
      <c r="M158" s="6">
        <f t="shared" si="24"/>
        <v>0</v>
      </c>
      <c r="N158" s="6">
        <f t="shared" si="24"/>
        <v>0</v>
      </c>
      <c r="O158" s="6">
        <f t="shared" si="24"/>
        <v>0</v>
      </c>
      <c r="P158" s="6">
        <f t="shared" si="24"/>
        <v>0</v>
      </c>
      <c r="Q158" s="6">
        <f t="shared" si="24"/>
        <v>0</v>
      </c>
      <c r="R158" s="6">
        <f t="shared" si="24"/>
        <v>0</v>
      </c>
      <c r="S158" s="6">
        <f t="shared" si="24"/>
        <v>0</v>
      </c>
      <c r="T158" s="6">
        <f t="shared" si="24"/>
        <v>0</v>
      </c>
      <c r="U158" s="6">
        <f t="shared" si="24"/>
        <v>0</v>
      </c>
      <c r="V158" s="6">
        <f t="shared" si="24"/>
        <v>218</v>
      </c>
    </row>
    <row r="159" spans="2:22" x14ac:dyDescent="0.25">
      <c r="B159" s="17">
        <v>26</v>
      </c>
      <c r="C159" s="19" t="s">
        <v>56</v>
      </c>
      <c r="D159" s="1" t="s">
        <v>27</v>
      </c>
      <c r="E159" s="3"/>
      <c r="F159" s="3"/>
      <c r="G159" s="3"/>
      <c r="H159" s="3"/>
      <c r="I159" s="3"/>
      <c r="J159" s="3"/>
      <c r="K159" s="3"/>
      <c r="L159" s="4">
        <f>SUM(F159:K159)</f>
        <v>0</v>
      </c>
      <c r="M159" s="3"/>
      <c r="N159" s="3"/>
      <c r="O159" s="3"/>
      <c r="P159" s="3"/>
      <c r="Q159" s="3"/>
      <c r="R159" s="3"/>
      <c r="S159" s="3"/>
      <c r="T159" s="3"/>
      <c r="U159" s="4">
        <f>SUM(M159:T159)</f>
        <v>0</v>
      </c>
      <c r="V159" s="4">
        <f>L159+U159</f>
        <v>0</v>
      </c>
    </row>
    <row r="160" spans="2:22" x14ac:dyDescent="0.25">
      <c r="B160" s="17"/>
      <c r="C160" s="19"/>
      <c r="D160" s="1" t="s">
        <v>28</v>
      </c>
      <c r="E160" s="3"/>
      <c r="F160" s="3"/>
      <c r="G160" s="3"/>
      <c r="H160" s="3"/>
      <c r="I160" s="3"/>
      <c r="J160" s="3">
        <v>2</v>
      </c>
      <c r="K160" s="3"/>
      <c r="L160" s="4">
        <f>SUM(F160:K160)</f>
        <v>2</v>
      </c>
      <c r="M160" s="3"/>
      <c r="N160" s="3"/>
      <c r="O160" s="3"/>
      <c r="P160" s="3"/>
      <c r="Q160" s="3"/>
      <c r="R160" s="3"/>
      <c r="S160" s="3"/>
      <c r="T160" s="3"/>
      <c r="U160" s="4">
        <f>SUM(M160:T160)</f>
        <v>0</v>
      </c>
      <c r="V160" s="4">
        <f>L160+U160</f>
        <v>2</v>
      </c>
    </row>
    <row r="161" spans="2:22" x14ac:dyDescent="0.25">
      <c r="B161" s="17"/>
      <c r="C161" s="19"/>
      <c r="D161" s="1" t="s">
        <v>29</v>
      </c>
      <c r="E161" s="3"/>
      <c r="F161" s="3"/>
      <c r="G161" s="3"/>
      <c r="H161" s="3"/>
      <c r="I161" s="3"/>
      <c r="J161" s="3"/>
      <c r="K161" s="3"/>
      <c r="L161" s="4">
        <f>SUM(F161:K161)</f>
        <v>0</v>
      </c>
      <c r="M161" s="3"/>
      <c r="N161" s="3"/>
      <c r="O161" s="3"/>
      <c r="P161" s="3"/>
      <c r="Q161" s="3"/>
      <c r="R161" s="3"/>
      <c r="S161" s="3"/>
      <c r="T161" s="3"/>
      <c r="U161" s="4">
        <f>SUM(M161:T161)</f>
        <v>0</v>
      </c>
      <c r="V161" s="4">
        <f>L161+U161</f>
        <v>0</v>
      </c>
    </row>
    <row r="162" spans="2:22" x14ac:dyDescent="0.25">
      <c r="B162" s="17"/>
      <c r="C162" s="19"/>
      <c r="D162" s="1" t="s">
        <v>30</v>
      </c>
      <c r="E162" s="3"/>
      <c r="F162" s="3"/>
      <c r="G162" s="3"/>
      <c r="H162" s="3"/>
      <c r="I162" s="3"/>
      <c r="J162" s="3"/>
      <c r="K162" s="3"/>
      <c r="L162" s="4">
        <f>SUM(F162:K162)</f>
        <v>0</v>
      </c>
      <c r="M162" s="3"/>
      <c r="N162" s="3"/>
      <c r="O162" s="3"/>
      <c r="P162" s="3"/>
      <c r="Q162" s="3"/>
      <c r="R162" s="3"/>
      <c r="S162" s="3"/>
      <c r="T162" s="3"/>
      <c r="U162" s="4">
        <f>SUM(M162:T162)</f>
        <v>0</v>
      </c>
      <c r="V162" s="4">
        <f>L162+U162</f>
        <v>0</v>
      </c>
    </row>
    <row r="163" spans="2:22" x14ac:dyDescent="0.25">
      <c r="B163" s="18"/>
      <c r="C163" s="20"/>
      <c r="D163" s="1" t="s">
        <v>7</v>
      </c>
      <c r="E163" s="5"/>
      <c r="F163" s="5"/>
      <c r="G163" s="5"/>
      <c r="H163" s="5"/>
      <c r="I163" s="5"/>
      <c r="J163" s="5"/>
      <c r="K163" s="5"/>
      <c r="L163" s="6">
        <f>SUM(F163:K163)</f>
        <v>0</v>
      </c>
      <c r="M163" s="5"/>
      <c r="N163" s="5"/>
      <c r="O163" s="5"/>
      <c r="P163" s="5"/>
      <c r="Q163" s="5"/>
      <c r="R163" s="5"/>
      <c r="S163" s="5"/>
      <c r="T163" s="5"/>
      <c r="U163" s="6">
        <f>SUM(M163:T163)</f>
        <v>0</v>
      </c>
      <c r="V163" s="6">
        <f>L163+U163</f>
        <v>0</v>
      </c>
    </row>
    <row r="164" spans="2:22" x14ac:dyDescent="0.25">
      <c r="B164" s="9" t="s">
        <v>31</v>
      </c>
      <c r="C164" s="9"/>
      <c r="D164" s="10"/>
      <c r="E164" s="6">
        <f t="shared" ref="E164:V164" si="25">SUM(E159:E163)</f>
        <v>0</v>
      </c>
      <c r="F164" s="6">
        <f t="shared" si="25"/>
        <v>0</v>
      </c>
      <c r="G164" s="6">
        <f t="shared" si="25"/>
        <v>0</v>
      </c>
      <c r="H164" s="6">
        <f t="shared" si="25"/>
        <v>0</v>
      </c>
      <c r="I164" s="6">
        <f t="shared" si="25"/>
        <v>0</v>
      </c>
      <c r="J164" s="6">
        <f t="shared" si="25"/>
        <v>2</v>
      </c>
      <c r="K164" s="6">
        <f t="shared" si="25"/>
        <v>0</v>
      </c>
      <c r="L164" s="6">
        <f t="shared" si="25"/>
        <v>2</v>
      </c>
      <c r="M164" s="6">
        <f t="shared" si="25"/>
        <v>0</v>
      </c>
      <c r="N164" s="6">
        <f t="shared" si="25"/>
        <v>0</v>
      </c>
      <c r="O164" s="6">
        <f t="shared" si="25"/>
        <v>0</v>
      </c>
      <c r="P164" s="6">
        <f t="shared" si="25"/>
        <v>0</v>
      </c>
      <c r="Q164" s="6">
        <f t="shared" si="25"/>
        <v>0</v>
      </c>
      <c r="R164" s="6">
        <f t="shared" si="25"/>
        <v>0</v>
      </c>
      <c r="S164" s="6">
        <f t="shared" si="25"/>
        <v>0</v>
      </c>
      <c r="T164" s="6">
        <f t="shared" si="25"/>
        <v>0</v>
      </c>
      <c r="U164" s="6">
        <f t="shared" si="25"/>
        <v>0</v>
      </c>
      <c r="V164" s="6">
        <f t="shared" si="25"/>
        <v>2</v>
      </c>
    </row>
    <row r="165" spans="2:22" x14ac:dyDescent="0.25">
      <c r="B165" s="17">
        <v>27</v>
      </c>
      <c r="C165" s="19" t="s">
        <v>57</v>
      </c>
      <c r="D165" s="1" t="s">
        <v>27</v>
      </c>
      <c r="E165" s="3"/>
      <c r="F165" s="3"/>
      <c r="G165" s="3">
        <v>88</v>
      </c>
      <c r="H165" s="3"/>
      <c r="I165" s="3"/>
      <c r="J165" s="3"/>
      <c r="K165" s="3"/>
      <c r="L165" s="4">
        <f>SUM(F165:K165)</f>
        <v>88</v>
      </c>
      <c r="M165" s="3"/>
      <c r="N165" s="3"/>
      <c r="O165" s="3"/>
      <c r="P165" s="3"/>
      <c r="Q165" s="3"/>
      <c r="R165" s="3"/>
      <c r="S165" s="3"/>
      <c r="T165" s="3"/>
      <c r="U165" s="4">
        <f>SUM(M165:T165)</f>
        <v>0</v>
      </c>
      <c r="V165" s="4">
        <f>L165+U165</f>
        <v>88</v>
      </c>
    </row>
    <row r="166" spans="2:22" x14ac:dyDescent="0.25">
      <c r="B166" s="17"/>
      <c r="C166" s="19"/>
      <c r="D166" s="1" t="s">
        <v>28</v>
      </c>
      <c r="E166" s="3"/>
      <c r="F166" s="3"/>
      <c r="G166" s="3"/>
      <c r="H166" s="3"/>
      <c r="I166" s="3"/>
      <c r="J166" s="3"/>
      <c r="K166" s="3">
        <v>30</v>
      </c>
      <c r="L166" s="4">
        <f>SUM(F166:K166)</f>
        <v>30</v>
      </c>
      <c r="M166" s="3"/>
      <c r="N166" s="3"/>
      <c r="O166" s="3"/>
      <c r="P166" s="3"/>
      <c r="Q166" s="3"/>
      <c r="R166" s="3"/>
      <c r="S166" s="3"/>
      <c r="T166" s="3"/>
      <c r="U166" s="4">
        <f>SUM(M166:T166)</f>
        <v>0</v>
      </c>
      <c r="V166" s="4">
        <f>L166+U166</f>
        <v>30</v>
      </c>
    </row>
    <row r="167" spans="2:22" x14ac:dyDescent="0.25">
      <c r="B167" s="17"/>
      <c r="C167" s="19"/>
      <c r="D167" s="1" t="s">
        <v>29</v>
      </c>
      <c r="E167" s="3"/>
      <c r="F167" s="3"/>
      <c r="G167" s="3"/>
      <c r="H167" s="3"/>
      <c r="I167" s="3"/>
      <c r="J167" s="3"/>
      <c r="K167" s="3"/>
      <c r="L167" s="4">
        <f>SUM(F167:K167)</f>
        <v>0</v>
      </c>
      <c r="M167" s="3"/>
      <c r="N167" s="3"/>
      <c r="O167" s="3"/>
      <c r="P167" s="3"/>
      <c r="Q167" s="3"/>
      <c r="R167" s="3"/>
      <c r="S167" s="3"/>
      <c r="T167" s="3"/>
      <c r="U167" s="4">
        <f>SUM(M167:T167)</f>
        <v>0</v>
      </c>
      <c r="V167" s="4">
        <f>L167+U167</f>
        <v>0</v>
      </c>
    </row>
    <row r="168" spans="2:22" x14ac:dyDescent="0.25">
      <c r="B168" s="17"/>
      <c r="C168" s="19"/>
      <c r="D168" s="1" t="s">
        <v>30</v>
      </c>
      <c r="E168" s="3"/>
      <c r="F168" s="3"/>
      <c r="G168" s="3"/>
      <c r="H168" s="3"/>
      <c r="I168" s="3"/>
      <c r="J168" s="3">
        <v>70</v>
      </c>
      <c r="K168" s="3"/>
      <c r="L168" s="4">
        <f>SUM(F168:K168)</f>
        <v>70</v>
      </c>
      <c r="M168" s="3"/>
      <c r="N168" s="3"/>
      <c r="O168" s="3"/>
      <c r="P168" s="3"/>
      <c r="Q168" s="3"/>
      <c r="R168" s="3"/>
      <c r="S168" s="3"/>
      <c r="T168" s="3"/>
      <c r="U168" s="4">
        <f>SUM(M168:T168)</f>
        <v>0</v>
      </c>
      <c r="V168" s="4">
        <f>L168+U168</f>
        <v>70</v>
      </c>
    </row>
    <row r="169" spans="2:22" x14ac:dyDescent="0.25">
      <c r="B169" s="18"/>
      <c r="C169" s="20"/>
      <c r="D169" s="1" t="s">
        <v>7</v>
      </c>
      <c r="E169" s="5"/>
      <c r="F169" s="5"/>
      <c r="G169" s="5"/>
      <c r="H169" s="5"/>
      <c r="I169" s="5"/>
      <c r="J169" s="5"/>
      <c r="K169" s="5"/>
      <c r="L169" s="6">
        <f>SUM(F169:K169)</f>
        <v>0</v>
      </c>
      <c r="M169" s="5"/>
      <c r="N169" s="5"/>
      <c r="O169" s="5"/>
      <c r="P169" s="5"/>
      <c r="Q169" s="5"/>
      <c r="R169" s="5"/>
      <c r="S169" s="5"/>
      <c r="T169" s="5"/>
      <c r="U169" s="6">
        <f>SUM(M169:T169)</f>
        <v>0</v>
      </c>
      <c r="V169" s="6">
        <f>L169+U169</f>
        <v>0</v>
      </c>
    </row>
    <row r="170" spans="2:22" x14ac:dyDescent="0.25">
      <c r="B170" s="9" t="s">
        <v>31</v>
      </c>
      <c r="C170" s="9"/>
      <c r="D170" s="10"/>
      <c r="E170" s="6">
        <f t="shared" ref="E170:V170" si="26">SUM(E165:E169)</f>
        <v>0</v>
      </c>
      <c r="F170" s="6">
        <f t="shared" si="26"/>
        <v>0</v>
      </c>
      <c r="G170" s="6">
        <f t="shared" si="26"/>
        <v>88</v>
      </c>
      <c r="H170" s="6">
        <f t="shared" si="26"/>
        <v>0</v>
      </c>
      <c r="I170" s="6">
        <f t="shared" si="26"/>
        <v>0</v>
      </c>
      <c r="J170" s="6">
        <f t="shared" si="26"/>
        <v>70</v>
      </c>
      <c r="K170" s="6">
        <f t="shared" si="26"/>
        <v>30</v>
      </c>
      <c r="L170" s="6">
        <f t="shared" si="26"/>
        <v>188</v>
      </c>
      <c r="M170" s="6">
        <f t="shared" si="26"/>
        <v>0</v>
      </c>
      <c r="N170" s="6">
        <f t="shared" si="26"/>
        <v>0</v>
      </c>
      <c r="O170" s="6">
        <f t="shared" si="26"/>
        <v>0</v>
      </c>
      <c r="P170" s="6">
        <f t="shared" si="26"/>
        <v>0</v>
      </c>
      <c r="Q170" s="6">
        <f t="shared" si="26"/>
        <v>0</v>
      </c>
      <c r="R170" s="6">
        <f t="shared" si="26"/>
        <v>0</v>
      </c>
      <c r="S170" s="6">
        <f t="shared" si="26"/>
        <v>0</v>
      </c>
      <c r="T170" s="6">
        <f t="shared" si="26"/>
        <v>0</v>
      </c>
      <c r="U170" s="6">
        <f t="shared" si="26"/>
        <v>0</v>
      </c>
      <c r="V170" s="6">
        <f t="shared" si="26"/>
        <v>188</v>
      </c>
    </row>
    <row r="171" spans="2:22" x14ac:dyDescent="0.25">
      <c r="B171" s="17">
        <v>28</v>
      </c>
      <c r="C171" s="19" t="s">
        <v>58</v>
      </c>
      <c r="D171" s="1" t="s">
        <v>27</v>
      </c>
      <c r="E171" s="3"/>
      <c r="F171" s="3"/>
      <c r="G171" s="3">
        <v>58</v>
      </c>
      <c r="H171" s="3"/>
      <c r="I171" s="3"/>
      <c r="J171" s="3"/>
      <c r="K171" s="3">
        <v>24</v>
      </c>
      <c r="L171" s="4">
        <f>SUM(F171:K171)</f>
        <v>82</v>
      </c>
      <c r="M171" s="3"/>
      <c r="N171" s="3"/>
      <c r="O171" s="3"/>
      <c r="P171" s="3"/>
      <c r="Q171" s="3"/>
      <c r="R171" s="3"/>
      <c r="S171" s="3"/>
      <c r="T171" s="3"/>
      <c r="U171" s="4">
        <f>SUM(M171:T171)</f>
        <v>0</v>
      </c>
      <c r="V171" s="4">
        <f>L171+U171</f>
        <v>82</v>
      </c>
    </row>
    <row r="172" spans="2:22" x14ac:dyDescent="0.25">
      <c r="B172" s="17"/>
      <c r="C172" s="19"/>
      <c r="D172" s="1" t="s">
        <v>28</v>
      </c>
      <c r="E172" s="3"/>
      <c r="F172" s="3"/>
      <c r="G172" s="3"/>
      <c r="H172" s="3"/>
      <c r="I172" s="3"/>
      <c r="J172" s="3"/>
      <c r="K172" s="3"/>
      <c r="L172" s="4">
        <f>SUM(F172:K172)</f>
        <v>0</v>
      </c>
      <c r="M172" s="3"/>
      <c r="N172" s="3"/>
      <c r="O172" s="3"/>
      <c r="P172" s="3"/>
      <c r="Q172" s="3"/>
      <c r="R172" s="3"/>
      <c r="S172" s="3"/>
      <c r="T172" s="3"/>
      <c r="U172" s="4">
        <f>SUM(M172:T172)</f>
        <v>0</v>
      </c>
      <c r="V172" s="4">
        <f>L172+U172</f>
        <v>0</v>
      </c>
    </row>
    <row r="173" spans="2:22" x14ac:dyDescent="0.25">
      <c r="B173" s="17"/>
      <c r="C173" s="19"/>
      <c r="D173" s="1" t="s">
        <v>29</v>
      </c>
      <c r="E173" s="3"/>
      <c r="F173" s="3"/>
      <c r="G173" s="3"/>
      <c r="H173" s="3"/>
      <c r="I173" s="3"/>
      <c r="J173" s="3"/>
      <c r="K173" s="3"/>
      <c r="L173" s="4">
        <f>SUM(F173:K173)</f>
        <v>0</v>
      </c>
      <c r="M173" s="3"/>
      <c r="N173" s="3"/>
      <c r="O173" s="3"/>
      <c r="P173" s="3"/>
      <c r="Q173" s="3"/>
      <c r="R173" s="3"/>
      <c r="S173" s="3"/>
      <c r="T173" s="3"/>
      <c r="U173" s="4">
        <f>SUM(M173:T173)</f>
        <v>0</v>
      </c>
      <c r="V173" s="4">
        <f>L173+U173</f>
        <v>0</v>
      </c>
    </row>
    <row r="174" spans="2:22" x14ac:dyDescent="0.25">
      <c r="B174" s="17"/>
      <c r="C174" s="19"/>
      <c r="D174" s="1" t="s">
        <v>30</v>
      </c>
      <c r="E174" s="3"/>
      <c r="F174" s="3"/>
      <c r="G174" s="3"/>
      <c r="H174" s="3"/>
      <c r="I174" s="3"/>
      <c r="J174" s="3">
        <v>112</v>
      </c>
      <c r="K174" s="3"/>
      <c r="L174" s="4">
        <f>SUM(F174:K174)</f>
        <v>112</v>
      </c>
      <c r="M174" s="3"/>
      <c r="N174" s="3"/>
      <c r="O174" s="3"/>
      <c r="P174" s="3"/>
      <c r="Q174" s="3"/>
      <c r="R174" s="3"/>
      <c r="S174" s="3"/>
      <c r="T174" s="3"/>
      <c r="U174" s="4">
        <f>SUM(M174:T174)</f>
        <v>0</v>
      </c>
      <c r="V174" s="4">
        <f>L174+U174</f>
        <v>112</v>
      </c>
    </row>
    <row r="175" spans="2:22" x14ac:dyDescent="0.25">
      <c r="B175" s="18"/>
      <c r="C175" s="20"/>
      <c r="D175" s="1" t="s">
        <v>7</v>
      </c>
      <c r="E175" s="5"/>
      <c r="F175" s="5"/>
      <c r="G175" s="5"/>
      <c r="H175" s="5"/>
      <c r="I175" s="5"/>
      <c r="J175" s="5"/>
      <c r="K175" s="5"/>
      <c r="L175" s="6">
        <f>SUM(F175:K175)</f>
        <v>0</v>
      </c>
      <c r="M175" s="5"/>
      <c r="N175" s="5"/>
      <c r="O175" s="5"/>
      <c r="P175" s="5"/>
      <c r="Q175" s="5"/>
      <c r="R175" s="5"/>
      <c r="S175" s="5"/>
      <c r="T175" s="5"/>
      <c r="U175" s="6">
        <f>SUM(M175:T175)</f>
        <v>0</v>
      </c>
      <c r="V175" s="6">
        <f>L175+U175</f>
        <v>0</v>
      </c>
    </row>
    <row r="176" spans="2:22" x14ac:dyDescent="0.25">
      <c r="B176" s="9" t="s">
        <v>31</v>
      </c>
      <c r="C176" s="9"/>
      <c r="D176" s="10"/>
      <c r="E176" s="6">
        <f t="shared" ref="E176:V176" si="27">SUM(E171:E175)</f>
        <v>0</v>
      </c>
      <c r="F176" s="6">
        <f t="shared" si="27"/>
        <v>0</v>
      </c>
      <c r="G176" s="6">
        <f t="shared" si="27"/>
        <v>58</v>
      </c>
      <c r="H176" s="6">
        <f t="shared" si="27"/>
        <v>0</v>
      </c>
      <c r="I176" s="6">
        <f t="shared" si="27"/>
        <v>0</v>
      </c>
      <c r="J176" s="6">
        <f t="shared" si="27"/>
        <v>112</v>
      </c>
      <c r="K176" s="6">
        <f t="shared" si="27"/>
        <v>24</v>
      </c>
      <c r="L176" s="6">
        <f t="shared" si="27"/>
        <v>194</v>
      </c>
      <c r="M176" s="6">
        <f t="shared" si="27"/>
        <v>0</v>
      </c>
      <c r="N176" s="6">
        <f t="shared" si="27"/>
        <v>0</v>
      </c>
      <c r="O176" s="6">
        <f t="shared" si="27"/>
        <v>0</v>
      </c>
      <c r="P176" s="6">
        <f t="shared" si="27"/>
        <v>0</v>
      </c>
      <c r="Q176" s="6">
        <f t="shared" si="27"/>
        <v>0</v>
      </c>
      <c r="R176" s="6">
        <f t="shared" si="27"/>
        <v>0</v>
      </c>
      <c r="S176" s="6">
        <f t="shared" si="27"/>
        <v>0</v>
      </c>
      <c r="T176" s="6">
        <f t="shared" si="27"/>
        <v>0</v>
      </c>
      <c r="U176" s="6">
        <f t="shared" si="27"/>
        <v>0</v>
      </c>
      <c r="V176" s="6">
        <f t="shared" si="27"/>
        <v>194</v>
      </c>
    </row>
    <row r="177" spans="2:22" x14ac:dyDescent="0.25">
      <c r="B177" s="17">
        <v>29</v>
      </c>
      <c r="C177" s="19" t="s">
        <v>59</v>
      </c>
      <c r="D177" s="1" t="s">
        <v>27</v>
      </c>
      <c r="E177" s="3"/>
      <c r="F177" s="3"/>
      <c r="G177" s="3"/>
      <c r="H177" s="3"/>
      <c r="I177" s="3"/>
      <c r="J177" s="3"/>
      <c r="K177" s="3"/>
      <c r="L177" s="4">
        <f>SUM(F177:K177)</f>
        <v>0</v>
      </c>
      <c r="M177" s="3"/>
      <c r="N177" s="3"/>
      <c r="O177" s="3"/>
      <c r="P177" s="3"/>
      <c r="Q177" s="3"/>
      <c r="R177" s="3"/>
      <c r="S177" s="3"/>
      <c r="T177" s="3"/>
      <c r="U177" s="4">
        <f>SUM(M177:T177)</f>
        <v>0</v>
      </c>
      <c r="V177" s="4">
        <f>L177+U177</f>
        <v>0</v>
      </c>
    </row>
    <row r="178" spans="2:22" x14ac:dyDescent="0.25">
      <c r="B178" s="17"/>
      <c r="C178" s="19"/>
      <c r="D178" s="1" t="s">
        <v>28</v>
      </c>
      <c r="E178" s="3"/>
      <c r="F178" s="3"/>
      <c r="G178" s="3"/>
      <c r="H178" s="3"/>
      <c r="I178" s="3"/>
      <c r="J178" s="3"/>
      <c r="K178" s="3">
        <v>30</v>
      </c>
      <c r="L178" s="4">
        <f>SUM(F178:K178)</f>
        <v>30</v>
      </c>
      <c r="M178" s="3"/>
      <c r="N178" s="3"/>
      <c r="O178" s="3"/>
      <c r="P178" s="3"/>
      <c r="Q178" s="3"/>
      <c r="R178" s="3"/>
      <c r="S178" s="3"/>
      <c r="T178" s="3"/>
      <c r="U178" s="4">
        <f>SUM(M178:T178)</f>
        <v>0</v>
      </c>
      <c r="V178" s="4">
        <f>L178+U178</f>
        <v>30</v>
      </c>
    </row>
    <row r="179" spans="2:22" x14ac:dyDescent="0.25">
      <c r="B179" s="17"/>
      <c r="C179" s="19"/>
      <c r="D179" s="1" t="s">
        <v>29</v>
      </c>
      <c r="E179" s="3"/>
      <c r="F179" s="3"/>
      <c r="G179" s="3"/>
      <c r="H179" s="3"/>
      <c r="I179" s="3"/>
      <c r="J179" s="3"/>
      <c r="K179" s="3"/>
      <c r="L179" s="4">
        <f>SUM(F179:K179)</f>
        <v>0</v>
      </c>
      <c r="M179" s="3"/>
      <c r="N179" s="3"/>
      <c r="O179" s="3"/>
      <c r="P179" s="3"/>
      <c r="Q179" s="3"/>
      <c r="R179" s="3"/>
      <c r="S179" s="3"/>
      <c r="T179" s="3"/>
      <c r="U179" s="4">
        <f>SUM(M179:T179)</f>
        <v>0</v>
      </c>
      <c r="V179" s="4">
        <f>L179+U179</f>
        <v>0</v>
      </c>
    </row>
    <row r="180" spans="2:22" x14ac:dyDescent="0.25">
      <c r="B180" s="17"/>
      <c r="C180" s="19"/>
      <c r="D180" s="1" t="s">
        <v>30</v>
      </c>
      <c r="E180" s="3"/>
      <c r="F180" s="3"/>
      <c r="G180" s="3"/>
      <c r="H180" s="3"/>
      <c r="I180" s="3"/>
      <c r="J180" s="3"/>
      <c r="K180" s="3"/>
      <c r="L180" s="4">
        <f>SUM(F180:K180)</f>
        <v>0</v>
      </c>
      <c r="M180" s="3"/>
      <c r="N180" s="3"/>
      <c r="O180" s="3"/>
      <c r="P180" s="3"/>
      <c r="Q180" s="3"/>
      <c r="R180" s="3"/>
      <c r="S180" s="3"/>
      <c r="T180" s="3"/>
      <c r="U180" s="4">
        <f>SUM(M180:T180)</f>
        <v>0</v>
      </c>
      <c r="V180" s="4">
        <f>L180+U180</f>
        <v>0</v>
      </c>
    </row>
    <row r="181" spans="2:22" x14ac:dyDescent="0.25">
      <c r="B181" s="18"/>
      <c r="C181" s="20"/>
      <c r="D181" s="1" t="s">
        <v>7</v>
      </c>
      <c r="E181" s="5"/>
      <c r="F181" s="5"/>
      <c r="G181" s="5"/>
      <c r="H181" s="5"/>
      <c r="I181" s="5"/>
      <c r="J181" s="5"/>
      <c r="K181" s="5"/>
      <c r="L181" s="6">
        <f>SUM(F181:K181)</f>
        <v>0</v>
      </c>
      <c r="M181" s="5"/>
      <c r="N181" s="5"/>
      <c r="O181" s="5"/>
      <c r="P181" s="5"/>
      <c r="Q181" s="5"/>
      <c r="R181" s="5"/>
      <c r="S181" s="5"/>
      <c r="T181" s="5"/>
      <c r="U181" s="6">
        <f>SUM(M181:T181)</f>
        <v>0</v>
      </c>
      <c r="V181" s="6">
        <f>L181+U181</f>
        <v>0</v>
      </c>
    </row>
    <row r="182" spans="2:22" x14ac:dyDescent="0.25">
      <c r="B182" s="9" t="s">
        <v>31</v>
      </c>
      <c r="C182" s="9"/>
      <c r="D182" s="10"/>
      <c r="E182" s="6">
        <f t="shared" ref="E182:V182" si="28">SUM(E177:E181)</f>
        <v>0</v>
      </c>
      <c r="F182" s="6">
        <f t="shared" si="28"/>
        <v>0</v>
      </c>
      <c r="G182" s="6">
        <f t="shared" si="28"/>
        <v>0</v>
      </c>
      <c r="H182" s="6">
        <f t="shared" si="28"/>
        <v>0</v>
      </c>
      <c r="I182" s="6">
        <f t="shared" si="28"/>
        <v>0</v>
      </c>
      <c r="J182" s="6">
        <f t="shared" si="28"/>
        <v>0</v>
      </c>
      <c r="K182" s="6">
        <f t="shared" si="28"/>
        <v>30</v>
      </c>
      <c r="L182" s="6">
        <f t="shared" si="28"/>
        <v>30</v>
      </c>
      <c r="M182" s="6">
        <f t="shared" si="28"/>
        <v>0</v>
      </c>
      <c r="N182" s="6">
        <f t="shared" si="28"/>
        <v>0</v>
      </c>
      <c r="O182" s="6">
        <f t="shared" si="28"/>
        <v>0</v>
      </c>
      <c r="P182" s="6">
        <f t="shared" si="28"/>
        <v>0</v>
      </c>
      <c r="Q182" s="6">
        <f t="shared" si="28"/>
        <v>0</v>
      </c>
      <c r="R182" s="6">
        <f t="shared" si="28"/>
        <v>0</v>
      </c>
      <c r="S182" s="6">
        <f t="shared" si="28"/>
        <v>0</v>
      </c>
      <c r="T182" s="6">
        <f t="shared" si="28"/>
        <v>0</v>
      </c>
      <c r="U182" s="6">
        <f t="shared" si="28"/>
        <v>0</v>
      </c>
      <c r="V182" s="6">
        <f t="shared" si="28"/>
        <v>30</v>
      </c>
    </row>
    <row r="183" spans="2:22" x14ac:dyDescent="0.25">
      <c r="B183" s="17">
        <v>30</v>
      </c>
      <c r="C183" s="19" t="s">
        <v>60</v>
      </c>
      <c r="D183" s="1" t="s">
        <v>27</v>
      </c>
      <c r="E183" s="3"/>
      <c r="F183" s="3"/>
      <c r="G183" s="3"/>
      <c r="H183" s="3"/>
      <c r="I183" s="3"/>
      <c r="J183" s="3"/>
      <c r="K183" s="3">
        <v>24</v>
      </c>
      <c r="L183" s="4">
        <f>SUM(F183:K183)</f>
        <v>24</v>
      </c>
      <c r="M183" s="3"/>
      <c r="N183" s="3"/>
      <c r="O183" s="3"/>
      <c r="P183" s="3"/>
      <c r="Q183" s="3"/>
      <c r="R183" s="3"/>
      <c r="S183" s="3"/>
      <c r="T183" s="3"/>
      <c r="U183" s="4">
        <f>SUM(M183:T183)</f>
        <v>0</v>
      </c>
      <c r="V183" s="4">
        <f>L183+U183</f>
        <v>24</v>
      </c>
    </row>
    <row r="184" spans="2:22" x14ac:dyDescent="0.25">
      <c r="B184" s="17"/>
      <c r="C184" s="19"/>
      <c r="D184" s="1" t="s">
        <v>28</v>
      </c>
      <c r="E184" s="3"/>
      <c r="F184" s="3"/>
      <c r="G184" s="3"/>
      <c r="H184" s="3"/>
      <c r="I184" s="3"/>
      <c r="J184" s="3"/>
      <c r="K184" s="3">
        <v>18</v>
      </c>
      <c r="L184" s="4">
        <f>SUM(F184:K184)</f>
        <v>18</v>
      </c>
      <c r="M184" s="3"/>
      <c r="N184" s="3"/>
      <c r="O184" s="3"/>
      <c r="P184" s="3"/>
      <c r="Q184" s="3"/>
      <c r="R184" s="3"/>
      <c r="S184" s="3"/>
      <c r="T184" s="3"/>
      <c r="U184" s="4">
        <f>SUM(M184:T184)</f>
        <v>0</v>
      </c>
      <c r="V184" s="4">
        <f>L184+U184</f>
        <v>18</v>
      </c>
    </row>
    <row r="185" spans="2:22" x14ac:dyDescent="0.25">
      <c r="B185" s="17"/>
      <c r="C185" s="19"/>
      <c r="D185" s="1" t="s">
        <v>29</v>
      </c>
      <c r="E185" s="3"/>
      <c r="F185" s="3"/>
      <c r="G185" s="3"/>
      <c r="H185" s="3"/>
      <c r="I185" s="3"/>
      <c r="J185" s="3"/>
      <c r="K185" s="3"/>
      <c r="L185" s="4">
        <f>SUM(F185:K185)</f>
        <v>0</v>
      </c>
      <c r="M185" s="3"/>
      <c r="N185" s="3"/>
      <c r="O185" s="3"/>
      <c r="P185" s="3"/>
      <c r="Q185" s="3"/>
      <c r="R185" s="3"/>
      <c r="S185" s="3"/>
      <c r="T185" s="3"/>
      <c r="U185" s="4">
        <f>SUM(M185:T185)</f>
        <v>0</v>
      </c>
      <c r="V185" s="4">
        <f>L185+U185</f>
        <v>0</v>
      </c>
    </row>
    <row r="186" spans="2:22" x14ac:dyDescent="0.25">
      <c r="B186" s="17"/>
      <c r="C186" s="19"/>
      <c r="D186" s="1" t="s">
        <v>30</v>
      </c>
      <c r="E186" s="3"/>
      <c r="F186" s="3"/>
      <c r="G186" s="3"/>
      <c r="H186" s="3"/>
      <c r="I186" s="3"/>
      <c r="J186" s="3"/>
      <c r="K186" s="3"/>
      <c r="L186" s="4">
        <f>SUM(F186:K186)</f>
        <v>0</v>
      </c>
      <c r="M186" s="3"/>
      <c r="N186" s="3"/>
      <c r="O186" s="3"/>
      <c r="P186" s="3"/>
      <c r="Q186" s="3"/>
      <c r="R186" s="3"/>
      <c r="S186" s="3"/>
      <c r="T186" s="3"/>
      <c r="U186" s="4">
        <f>SUM(M186:T186)</f>
        <v>0</v>
      </c>
      <c r="V186" s="4">
        <f>L186+U186</f>
        <v>0</v>
      </c>
    </row>
    <row r="187" spans="2:22" x14ac:dyDescent="0.25">
      <c r="B187" s="18"/>
      <c r="C187" s="20"/>
      <c r="D187" s="1" t="s">
        <v>7</v>
      </c>
      <c r="E187" s="5"/>
      <c r="F187" s="5"/>
      <c r="G187" s="5"/>
      <c r="H187" s="5"/>
      <c r="I187" s="5"/>
      <c r="J187" s="5"/>
      <c r="K187" s="5"/>
      <c r="L187" s="6">
        <f>SUM(F187:K187)</f>
        <v>0</v>
      </c>
      <c r="M187" s="5"/>
      <c r="N187" s="5"/>
      <c r="O187" s="5"/>
      <c r="P187" s="5"/>
      <c r="Q187" s="5"/>
      <c r="R187" s="5"/>
      <c r="S187" s="5"/>
      <c r="T187" s="5"/>
      <c r="U187" s="6">
        <f>SUM(M187:T187)</f>
        <v>0</v>
      </c>
      <c r="V187" s="6">
        <f>L187+U187</f>
        <v>0</v>
      </c>
    </row>
    <row r="188" spans="2:22" x14ac:dyDescent="0.25">
      <c r="B188" s="9" t="s">
        <v>31</v>
      </c>
      <c r="C188" s="9"/>
      <c r="D188" s="10"/>
      <c r="E188" s="6">
        <f t="shared" ref="E188:V188" si="29">SUM(E183:E187)</f>
        <v>0</v>
      </c>
      <c r="F188" s="6">
        <f t="shared" si="29"/>
        <v>0</v>
      </c>
      <c r="G188" s="6">
        <f t="shared" si="29"/>
        <v>0</v>
      </c>
      <c r="H188" s="6">
        <f t="shared" si="29"/>
        <v>0</v>
      </c>
      <c r="I188" s="6">
        <f t="shared" si="29"/>
        <v>0</v>
      </c>
      <c r="J188" s="6">
        <f t="shared" si="29"/>
        <v>0</v>
      </c>
      <c r="K188" s="6">
        <f t="shared" si="29"/>
        <v>42</v>
      </c>
      <c r="L188" s="6">
        <f t="shared" si="29"/>
        <v>42</v>
      </c>
      <c r="M188" s="6">
        <f t="shared" si="29"/>
        <v>0</v>
      </c>
      <c r="N188" s="6">
        <f t="shared" si="29"/>
        <v>0</v>
      </c>
      <c r="O188" s="6">
        <f t="shared" si="29"/>
        <v>0</v>
      </c>
      <c r="P188" s="6">
        <f t="shared" si="29"/>
        <v>0</v>
      </c>
      <c r="Q188" s="6">
        <f t="shared" si="29"/>
        <v>0</v>
      </c>
      <c r="R188" s="6">
        <f t="shared" si="29"/>
        <v>0</v>
      </c>
      <c r="S188" s="6">
        <f t="shared" si="29"/>
        <v>0</v>
      </c>
      <c r="T188" s="6">
        <f t="shared" si="29"/>
        <v>0</v>
      </c>
      <c r="U188" s="6">
        <f t="shared" si="29"/>
        <v>0</v>
      </c>
      <c r="V188" s="6">
        <f t="shared" si="29"/>
        <v>42</v>
      </c>
    </row>
    <row r="189" spans="2:22" x14ac:dyDescent="0.25">
      <c r="B189" s="17">
        <v>31</v>
      </c>
      <c r="C189" s="19" t="s">
        <v>61</v>
      </c>
      <c r="D189" s="1" t="s">
        <v>27</v>
      </c>
      <c r="E189" s="3"/>
      <c r="F189" s="3"/>
      <c r="G189" s="3">
        <v>32</v>
      </c>
      <c r="H189" s="3"/>
      <c r="I189" s="3">
        <v>2</v>
      </c>
      <c r="J189" s="3"/>
      <c r="K189" s="3"/>
      <c r="L189" s="4">
        <f>SUM(F189:K189)</f>
        <v>34</v>
      </c>
      <c r="M189" s="3"/>
      <c r="N189" s="3"/>
      <c r="O189" s="3"/>
      <c r="P189" s="3"/>
      <c r="Q189" s="3"/>
      <c r="R189" s="3"/>
      <c r="S189" s="3"/>
      <c r="T189" s="3"/>
      <c r="U189" s="4">
        <f>SUM(M189:T189)</f>
        <v>0</v>
      </c>
      <c r="V189" s="4">
        <f>L189+U189</f>
        <v>34</v>
      </c>
    </row>
    <row r="190" spans="2:22" x14ac:dyDescent="0.25">
      <c r="B190" s="17"/>
      <c r="C190" s="19"/>
      <c r="D190" s="1" t="s">
        <v>28</v>
      </c>
      <c r="E190" s="3"/>
      <c r="F190" s="3"/>
      <c r="G190" s="3"/>
      <c r="H190" s="3"/>
      <c r="I190" s="3"/>
      <c r="J190" s="3"/>
      <c r="K190" s="3"/>
      <c r="L190" s="4">
        <f>SUM(F190:K190)</f>
        <v>0</v>
      </c>
      <c r="M190" s="3"/>
      <c r="N190" s="3"/>
      <c r="O190" s="3"/>
      <c r="P190" s="3"/>
      <c r="Q190" s="3"/>
      <c r="R190" s="3"/>
      <c r="S190" s="3"/>
      <c r="T190" s="3"/>
      <c r="U190" s="4">
        <f>SUM(M190:T190)</f>
        <v>0</v>
      </c>
      <c r="V190" s="4">
        <f>L190+U190</f>
        <v>0</v>
      </c>
    </row>
    <row r="191" spans="2:22" x14ac:dyDescent="0.25">
      <c r="B191" s="17"/>
      <c r="C191" s="19"/>
      <c r="D191" s="1" t="s">
        <v>29</v>
      </c>
      <c r="E191" s="3"/>
      <c r="F191" s="3"/>
      <c r="G191" s="3"/>
      <c r="H191" s="3"/>
      <c r="I191" s="3"/>
      <c r="J191" s="3"/>
      <c r="K191" s="3"/>
      <c r="L191" s="4">
        <f>SUM(F191:K191)</f>
        <v>0</v>
      </c>
      <c r="M191" s="3"/>
      <c r="N191" s="3"/>
      <c r="O191" s="3"/>
      <c r="P191" s="3"/>
      <c r="Q191" s="3"/>
      <c r="R191" s="3"/>
      <c r="S191" s="3"/>
      <c r="T191" s="3"/>
      <c r="U191" s="4">
        <f>SUM(M191:T191)</f>
        <v>0</v>
      </c>
      <c r="V191" s="4">
        <f>L191+U191</f>
        <v>0</v>
      </c>
    </row>
    <row r="192" spans="2:22" x14ac:dyDescent="0.25">
      <c r="B192" s="17"/>
      <c r="C192" s="19"/>
      <c r="D192" s="1" t="s">
        <v>30</v>
      </c>
      <c r="E192" s="3"/>
      <c r="F192" s="3"/>
      <c r="G192" s="3">
        <v>10</v>
      </c>
      <c r="H192" s="3">
        <v>2</v>
      </c>
      <c r="I192" s="3"/>
      <c r="J192" s="3"/>
      <c r="K192" s="3"/>
      <c r="L192" s="4">
        <f>SUM(F192:K192)</f>
        <v>12</v>
      </c>
      <c r="M192" s="3"/>
      <c r="N192" s="3"/>
      <c r="O192" s="3"/>
      <c r="P192" s="3"/>
      <c r="Q192" s="3"/>
      <c r="R192" s="3"/>
      <c r="S192" s="3"/>
      <c r="T192" s="3"/>
      <c r="U192" s="4">
        <f>SUM(M192:T192)</f>
        <v>0</v>
      </c>
      <c r="V192" s="4">
        <f>L192+U192</f>
        <v>12</v>
      </c>
    </row>
    <row r="193" spans="2:22" x14ac:dyDescent="0.25">
      <c r="B193" s="18"/>
      <c r="C193" s="20"/>
      <c r="D193" s="1" t="s">
        <v>7</v>
      </c>
      <c r="E193" s="5"/>
      <c r="F193" s="5"/>
      <c r="G193" s="5"/>
      <c r="H193" s="5"/>
      <c r="I193" s="5"/>
      <c r="J193" s="5"/>
      <c r="K193" s="5"/>
      <c r="L193" s="6">
        <f>SUM(F193:K193)</f>
        <v>0</v>
      </c>
      <c r="M193" s="5"/>
      <c r="N193" s="5"/>
      <c r="O193" s="5"/>
      <c r="P193" s="5"/>
      <c r="Q193" s="5"/>
      <c r="R193" s="5"/>
      <c r="S193" s="5"/>
      <c r="T193" s="5"/>
      <c r="U193" s="6">
        <f>SUM(M193:T193)</f>
        <v>0</v>
      </c>
      <c r="V193" s="6">
        <f>L193+U193</f>
        <v>0</v>
      </c>
    </row>
    <row r="194" spans="2:22" x14ac:dyDescent="0.25">
      <c r="B194" s="9" t="s">
        <v>31</v>
      </c>
      <c r="C194" s="9"/>
      <c r="D194" s="10"/>
      <c r="E194" s="6">
        <f t="shared" ref="E194:V194" si="30">SUM(E189:E193)</f>
        <v>0</v>
      </c>
      <c r="F194" s="6">
        <f t="shared" si="30"/>
        <v>0</v>
      </c>
      <c r="G194" s="6">
        <f t="shared" si="30"/>
        <v>42</v>
      </c>
      <c r="H194" s="6">
        <f t="shared" si="30"/>
        <v>2</v>
      </c>
      <c r="I194" s="6">
        <f t="shared" si="30"/>
        <v>2</v>
      </c>
      <c r="J194" s="6">
        <f t="shared" si="30"/>
        <v>0</v>
      </c>
      <c r="K194" s="6">
        <f t="shared" si="30"/>
        <v>0</v>
      </c>
      <c r="L194" s="6">
        <f t="shared" si="30"/>
        <v>46</v>
      </c>
      <c r="M194" s="6">
        <f t="shared" si="30"/>
        <v>0</v>
      </c>
      <c r="N194" s="6">
        <f t="shared" si="30"/>
        <v>0</v>
      </c>
      <c r="O194" s="6">
        <f t="shared" si="30"/>
        <v>0</v>
      </c>
      <c r="P194" s="6">
        <f t="shared" si="30"/>
        <v>0</v>
      </c>
      <c r="Q194" s="6">
        <f t="shared" si="30"/>
        <v>0</v>
      </c>
      <c r="R194" s="6">
        <f t="shared" si="30"/>
        <v>0</v>
      </c>
      <c r="S194" s="6">
        <f t="shared" si="30"/>
        <v>0</v>
      </c>
      <c r="T194" s="6">
        <f t="shared" si="30"/>
        <v>0</v>
      </c>
      <c r="U194" s="6">
        <f t="shared" si="30"/>
        <v>0</v>
      </c>
      <c r="V194" s="6">
        <f t="shared" si="30"/>
        <v>46</v>
      </c>
    </row>
    <row r="195" spans="2:22" x14ac:dyDescent="0.25">
      <c r="B195" s="17">
        <v>32</v>
      </c>
      <c r="C195" s="19" t="s">
        <v>62</v>
      </c>
      <c r="D195" s="1" t="s">
        <v>27</v>
      </c>
      <c r="E195" s="3"/>
      <c r="F195" s="3"/>
      <c r="G195" s="3"/>
      <c r="H195" s="3"/>
      <c r="I195" s="3"/>
      <c r="J195" s="3"/>
      <c r="K195" s="3">
        <v>24</v>
      </c>
      <c r="L195" s="4">
        <f>SUM(F195:K195)</f>
        <v>24</v>
      </c>
      <c r="M195" s="3"/>
      <c r="N195" s="3"/>
      <c r="O195" s="3"/>
      <c r="P195" s="3"/>
      <c r="Q195" s="3"/>
      <c r="R195" s="3"/>
      <c r="S195" s="3"/>
      <c r="T195" s="3"/>
      <c r="U195" s="4">
        <f>SUM(M195:T195)</f>
        <v>0</v>
      </c>
      <c r="V195" s="4">
        <f>L195+U195</f>
        <v>24</v>
      </c>
    </row>
    <row r="196" spans="2:22" x14ac:dyDescent="0.25">
      <c r="B196" s="17"/>
      <c r="C196" s="19"/>
      <c r="D196" s="1" t="s">
        <v>28</v>
      </c>
      <c r="E196" s="3"/>
      <c r="F196" s="3"/>
      <c r="G196" s="3"/>
      <c r="H196" s="3"/>
      <c r="I196" s="3"/>
      <c r="J196" s="3"/>
      <c r="K196" s="3"/>
      <c r="L196" s="4">
        <f>SUM(F196:K196)</f>
        <v>0</v>
      </c>
      <c r="M196" s="3"/>
      <c r="N196" s="3"/>
      <c r="O196" s="3"/>
      <c r="P196" s="3"/>
      <c r="Q196" s="3"/>
      <c r="R196" s="3"/>
      <c r="S196" s="3"/>
      <c r="T196" s="3"/>
      <c r="U196" s="4">
        <f>SUM(M196:T196)</f>
        <v>0</v>
      </c>
      <c r="V196" s="4">
        <f>L196+U196</f>
        <v>0</v>
      </c>
    </row>
    <row r="197" spans="2:22" x14ac:dyDescent="0.25">
      <c r="B197" s="17"/>
      <c r="C197" s="19"/>
      <c r="D197" s="1" t="s">
        <v>29</v>
      </c>
      <c r="E197" s="3"/>
      <c r="F197" s="3"/>
      <c r="G197" s="3"/>
      <c r="H197" s="3"/>
      <c r="I197" s="3"/>
      <c r="J197" s="3"/>
      <c r="K197" s="3"/>
      <c r="L197" s="4">
        <f>SUM(F197:K197)</f>
        <v>0</v>
      </c>
      <c r="M197" s="3"/>
      <c r="N197" s="3"/>
      <c r="O197" s="3"/>
      <c r="P197" s="3"/>
      <c r="Q197" s="3"/>
      <c r="R197" s="3"/>
      <c r="S197" s="3"/>
      <c r="T197" s="3"/>
      <c r="U197" s="4">
        <f>SUM(M197:T197)</f>
        <v>0</v>
      </c>
      <c r="V197" s="4">
        <f>L197+U197</f>
        <v>0</v>
      </c>
    </row>
    <row r="198" spans="2:22" x14ac:dyDescent="0.25">
      <c r="B198" s="17"/>
      <c r="C198" s="19"/>
      <c r="D198" s="1" t="s">
        <v>30</v>
      </c>
      <c r="E198" s="3"/>
      <c r="F198" s="3"/>
      <c r="G198" s="3"/>
      <c r="H198" s="3"/>
      <c r="I198" s="3"/>
      <c r="J198" s="3"/>
      <c r="K198" s="3"/>
      <c r="L198" s="4">
        <f>SUM(F198:K198)</f>
        <v>0</v>
      </c>
      <c r="M198" s="3"/>
      <c r="N198" s="3"/>
      <c r="O198" s="3"/>
      <c r="P198" s="3"/>
      <c r="Q198" s="3"/>
      <c r="R198" s="3"/>
      <c r="S198" s="3"/>
      <c r="T198" s="3"/>
      <c r="U198" s="4">
        <f>SUM(M198:T198)</f>
        <v>0</v>
      </c>
      <c r="V198" s="4">
        <f>L198+U198</f>
        <v>0</v>
      </c>
    </row>
    <row r="199" spans="2:22" x14ac:dyDescent="0.25">
      <c r="B199" s="18"/>
      <c r="C199" s="20"/>
      <c r="D199" s="1" t="s">
        <v>7</v>
      </c>
      <c r="E199" s="5"/>
      <c r="F199" s="5"/>
      <c r="G199" s="5"/>
      <c r="H199" s="5"/>
      <c r="I199" s="5"/>
      <c r="J199" s="5"/>
      <c r="K199" s="5"/>
      <c r="L199" s="6">
        <f>SUM(F199:K199)</f>
        <v>0</v>
      </c>
      <c r="M199" s="5"/>
      <c r="N199" s="5"/>
      <c r="O199" s="5"/>
      <c r="P199" s="5"/>
      <c r="Q199" s="5"/>
      <c r="R199" s="5"/>
      <c r="S199" s="5"/>
      <c r="T199" s="5"/>
      <c r="U199" s="6">
        <f>SUM(M199:T199)</f>
        <v>0</v>
      </c>
      <c r="V199" s="6">
        <f>L199+U199</f>
        <v>0</v>
      </c>
    </row>
    <row r="200" spans="2:22" x14ac:dyDescent="0.25">
      <c r="B200" s="9" t="s">
        <v>31</v>
      </c>
      <c r="C200" s="9"/>
      <c r="D200" s="10"/>
      <c r="E200" s="6">
        <f t="shared" ref="E200:V200" si="31">SUM(E195:E199)</f>
        <v>0</v>
      </c>
      <c r="F200" s="6">
        <f t="shared" si="31"/>
        <v>0</v>
      </c>
      <c r="G200" s="6">
        <f t="shared" si="31"/>
        <v>0</v>
      </c>
      <c r="H200" s="6">
        <f t="shared" si="31"/>
        <v>0</v>
      </c>
      <c r="I200" s="6">
        <f t="shared" si="31"/>
        <v>0</v>
      </c>
      <c r="J200" s="6">
        <f t="shared" si="31"/>
        <v>0</v>
      </c>
      <c r="K200" s="6">
        <f t="shared" si="31"/>
        <v>24</v>
      </c>
      <c r="L200" s="6">
        <f t="shared" si="31"/>
        <v>24</v>
      </c>
      <c r="M200" s="6">
        <f t="shared" si="31"/>
        <v>0</v>
      </c>
      <c r="N200" s="6">
        <f t="shared" si="31"/>
        <v>0</v>
      </c>
      <c r="O200" s="6">
        <f t="shared" si="31"/>
        <v>0</v>
      </c>
      <c r="P200" s="6">
        <f t="shared" si="31"/>
        <v>0</v>
      </c>
      <c r="Q200" s="6">
        <f t="shared" si="31"/>
        <v>0</v>
      </c>
      <c r="R200" s="6">
        <f t="shared" si="31"/>
        <v>0</v>
      </c>
      <c r="S200" s="6">
        <f t="shared" si="31"/>
        <v>0</v>
      </c>
      <c r="T200" s="6">
        <f t="shared" si="31"/>
        <v>0</v>
      </c>
      <c r="U200" s="6">
        <f t="shared" si="31"/>
        <v>0</v>
      </c>
      <c r="V200" s="6">
        <f t="shared" si="31"/>
        <v>24</v>
      </c>
    </row>
    <row r="201" spans="2:22" x14ac:dyDescent="0.25">
      <c r="B201" s="11" t="s">
        <v>63</v>
      </c>
      <c r="C201" s="12"/>
      <c r="D201" s="7" t="s">
        <v>27</v>
      </c>
      <c r="E201" s="3">
        <f>SUMIF(D9:D199,"ОФО",E9:E199)</f>
        <v>0</v>
      </c>
      <c r="F201" s="3">
        <f>SUMIF(D9:D199,"ОФО",F9:F199)</f>
        <v>1184</v>
      </c>
      <c r="G201" s="3">
        <f>SUMIF(D9:D199,"ОФО",G9:G199)</f>
        <v>3988</v>
      </c>
      <c r="H201" s="3">
        <f>SUMIF(D9:D199,"ОФО",H9:H199)</f>
        <v>292</v>
      </c>
      <c r="I201" s="3">
        <f>SUMIF(D9:D199,"ОФО",I9:I199)</f>
        <v>54</v>
      </c>
      <c r="J201" s="3">
        <f>SUMIF(D9:D199,"ОФО",J9:J199)</f>
        <v>238</v>
      </c>
      <c r="K201" s="3">
        <f>SUMIF(D9:D199,"ОФО",K9:K199)</f>
        <v>240</v>
      </c>
      <c r="L201" s="4">
        <f>SUM(F201:K201)</f>
        <v>5996</v>
      </c>
      <c r="M201" s="3">
        <f>SUMIF(D9:D199,"ОФО",M9:M199)</f>
        <v>70</v>
      </c>
      <c r="N201" s="3">
        <f>SUMIF(D9:D199,"ОФО",N9:N199)</f>
        <v>1083</v>
      </c>
      <c r="O201" s="3">
        <f>SUMIF(D9:D199,"ОФО",O9:O199)</f>
        <v>249</v>
      </c>
      <c r="P201" s="3">
        <f>SUMIF(D9:D199,"ОФО",P9:P199)</f>
        <v>1650</v>
      </c>
      <c r="Q201" s="3">
        <f>SUMIF(D9:D199,"ОФО",Q9:Q199)</f>
        <v>0</v>
      </c>
      <c r="R201" s="3">
        <f>SUMIF(D9:D199,"ОФО",R9:R199)</f>
        <v>0</v>
      </c>
      <c r="S201" s="3">
        <f>SUMIF(D9:D199,"ОФО",S9:S199)</f>
        <v>0</v>
      </c>
      <c r="T201" s="3">
        <f>SUMIF(D9:D199,"ОФО",T9:T199)</f>
        <v>207</v>
      </c>
      <c r="U201" s="4">
        <f>SUM(M201:T201)</f>
        <v>3259</v>
      </c>
      <c r="V201" s="4">
        <f>L201+U201</f>
        <v>9255</v>
      </c>
    </row>
    <row r="202" spans="2:22" x14ac:dyDescent="0.25">
      <c r="B202" s="11"/>
      <c r="C202" s="12"/>
      <c r="D202" s="7" t="s">
        <v>28</v>
      </c>
      <c r="E202" s="3">
        <f>SUMIF(D9:D199,"ЗФО",E9:E199)</f>
        <v>0</v>
      </c>
      <c r="F202" s="3">
        <f>SUMIF(D9:D199,"ЗФО",F9:F199)</f>
        <v>96</v>
      </c>
      <c r="G202" s="3">
        <f>SUMIF(D9:D199,"ЗФО",G9:G199)</f>
        <v>306</v>
      </c>
      <c r="H202" s="3">
        <f>SUMIF(D9:D199,"ЗФО",H9:H199)</f>
        <v>50</v>
      </c>
      <c r="I202" s="3">
        <f>SUMIF(D9:D199,"ЗФО",I9:I199)</f>
        <v>34</v>
      </c>
      <c r="J202" s="3">
        <f>SUMIF(D9:D199,"ЗФО",J9:J199)</f>
        <v>80</v>
      </c>
      <c r="K202" s="3">
        <f>SUMIF(D9:D199,"ЗФО",K9:K199)</f>
        <v>240</v>
      </c>
      <c r="L202" s="4">
        <f>SUM(F202:K202)</f>
        <v>806</v>
      </c>
      <c r="M202" s="3">
        <f>SUMIF(D9:D199,"ЗФО",M9:M199)</f>
        <v>77</v>
      </c>
      <c r="N202" s="3">
        <f>SUMIF(D9:D199,"ЗФО",N9:N199)</f>
        <v>0</v>
      </c>
      <c r="O202" s="3">
        <f>SUMIF(D9:D199,"ЗФО",O9:O199)</f>
        <v>292</v>
      </c>
      <c r="P202" s="3">
        <f>SUMIF(D9:D199,"ЗФО",P9:P199)</f>
        <v>0</v>
      </c>
      <c r="Q202" s="3">
        <f>SUMIF(D9:D199,"ЗФО",Q9:Q199)</f>
        <v>0</v>
      </c>
      <c r="R202" s="3">
        <f>SUMIF(D9:D199,"ЗФО",R9:R199)</f>
        <v>0</v>
      </c>
      <c r="S202" s="3">
        <f>SUMIF(D9:D199,"ЗФО",S9:S199)</f>
        <v>0</v>
      </c>
      <c r="T202" s="3">
        <f>SUMIF(D9:D199,"ЗФО",T9:T199)</f>
        <v>59.1</v>
      </c>
      <c r="U202" s="4">
        <f>SUM(M202:T202)</f>
        <v>428.1</v>
      </c>
      <c r="V202" s="4">
        <f>L202+U202</f>
        <v>1234.0999999999999</v>
      </c>
    </row>
    <row r="203" spans="2:22" x14ac:dyDescent="0.25">
      <c r="B203" s="11"/>
      <c r="C203" s="12"/>
      <c r="D203" s="7" t="s">
        <v>29</v>
      </c>
      <c r="E203" s="3">
        <f>SUMIF(D9:D199,"Адъюн",E9:E199)</f>
        <v>0</v>
      </c>
      <c r="F203" s="3">
        <f>SUMIF(D9:D199,"Адъюн",F9:F199)</f>
        <v>0</v>
      </c>
      <c r="G203" s="3">
        <f>SUMIF(D9:D199,"Адъюн",G9:G199)</f>
        <v>0</v>
      </c>
      <c r="H203" s="3">
        <f>SUMIF(D9:D199,"Адъюн",H9:H199)</f>
        <v>0</v>
      </c>
      <c r="I203" s="3">
        <f>SUMIF(D9:D199,"Адъюн",I9:I199)</f>
        <v>4</v>
      </c>
      <c r="J203" s="3">
        <f>SUMIF(D9:D199,"Адъюн",J9:J199)</f>
        <v>12</v>
      </c>
      <c r="K203" s="3">
        <f>SUMIF(D9:D199,"Адъюн",K9:K199)</f>
        <v>0</v>
      </c>
      <c r="L203" s="4">
        <f>SUM(F203:K203)</f>
        <v>16</v>
      </c>
      <c r="M203" s="3">
        <f>SUMIF(D9:D199,"Адъюн",M9:M199)</f>
        <v>0</v>
      </c>
      <c r="N203" s="3">
        <f>SUMIF(D9:D199,"Адъюн",N9:N199)</f>
        <v>0</v>
      </c>
      <c r="O203" s="3">
        <f>SUMIF(D9:D199,"Адъюн",O9:O199)</f>
        <v>0</v>
      </c>
      <c r="P203" s="3">
        <f>SUMIF(D9:D199,"Адъюн",P9:P199)</f>
        <v>0</v>
      </c>
      <c r="Q203" s="3">
        <f>SUMIF(D9:D199,"Адъюн",Q9:Q199)</f>
        <v>30</v>
      </c>
      <c r="R203" s="3">
        <f>SUMIF(D9:D199,"Адъюн",R9:R199)</f>
        <v>530</v>
      </c>
      <c r="S203" s="3">
        <f>SUMIF(D9:D199,"Адъюн",S9:S199)</f>
        <v>0</v>
      </c>
      <c r="T203" s="3">
        <f>SUMIF(D9:D199,"Адъюн",T9:T199)</f>
        <v>0</v>
      </c>
      <c r="U203" s="4">
        <f>SUM(M203:T203)</f>
        <v>560</v>
      </c>
      <c r="V203" s="4">
        <f>L203+U203</f>
        <v>576</v>
      </c>
    </row>
    <row r="204" spans="2:22" x14ac:dyDescent="0.25">
      <c r="B204" s="11"/>
      <c r="C204" s="12"/>
      <c r="D204" s="7" t="s">
        <v>30</v>
      </c>
      <c r="E204" s="3">
        <f>SUMIF(D9:D199,"ДПО",E9:E199)</f>
        <v>0</v>
      </c>
      <c r="F204" s="3">
        <f>SUMIF(D9:D199,"ДПО",F9:F199)</f>
        <v>966</v>
      </c>
      <c r="G204" s="3">
        <f>SUMIF(D9:D199,"ДПО",G9:G199)</f>
        <v>1660</v>
      </c>
      <c r="H204" s="3">
        <f>SUMIF(D9:D199,"ДПО",H9:H199)</f>
        <v>270</v>
      </c>
      <c r="I204" s="3">
        <f>SUMIF(D9:D199,"ДПО",I9:I199)</f>
        <v>24</v>
      </c>
      <c r="J204" s="3">
        <f>SUMIF(D9:D199,"ДПО",J9:J199)</f>
        <v>1304</v>
      </c>
      <c r="K204" s="3">
        <f>SUMIF(D9:D199,"ДПО",K9:K199)</f>
        <v>0</v>
      </c>
      <c r="L204" s="4">
        <f>SUM(F204:K204)</f>
        <v>4224</v>
      </c>
      <c r="M204" s="3">
        <f>SUMIF(D9:D199,"ДПО",M9:M199)</f>
        <v>0</v>
      </c>
      <c r="N204" s="3">
        <f>SUMIF(D9:D199,"ДПО",N9:N199)</f>
        <v>0</v>
      </c>
      <c r="O204" s="3">
        <f>SUMIF(D9:D199,"ДПО",O9:O199)</f>
        <v>0</v>
      </c>
      <c r="P204" s="3">
        <f>SUMIF(D9:D199,"ДПО",P9:P199)</f>
        <v>0</v>
      </c>
      <c r="Q204" s="3">
        <f>SUMIF(D9:D199,"ДПО",Q9:Q199)</f>
        <v>0</v>
      </c>
      <c r="R204" s="3">
        <f>SUMIF(D9:D199,"ДПО",R9:R199)</f>
        <v>0</v>
      </c>
      <c r="S204" s="3">
        <f>SUMIF(D9:D199,"ДПО",S9:S199)</f>
        <v>0</v>
      </c>
      <c r="T204" s="3">
        <f>SUMIF(D9:D199,"ДПО",T9:T199)</f>
        <v>39.1</v>
      </c>
      <c r="U204" s="4">
        <f>SUM(M204:T204)</f>
        <v>39.1</v>
      </c>
      <c r="V204" s="4">
        <f>L204+U204</f>
        <v>4263.1000000000004</v>
      </c>
    </row>
    <row r="205" spans="2:22" x14ac:dyDescent="0.25">
      <c r="B205" s="13"/>
      <c r="C205" s="14"/>
      <c r="D205" s="8" t="s">
        <v>7</v>
      </c>
      <c r="E205" s="5">
        <f>SUMIF(D9:D199,"Прочее",E9:E199)</f>
        <v>0</v>
      </c>
      <c r="F205" s="5">
        <f>SUMIF(D9:D199,"Прочее",F9:F199)</f>
        <v>0</v>
      </c>
      <c r="G205" s="5">
        <f>SUMIF(D9:D199,"Прочее",G9:G199)</f>
        <v>0</v>
      </c>
      <c r="H205" s="5">
        <f>SUMIF(D9:D199,"Прочее",H9:H199)</f>
        <v>0</v>
      </c>
      <c r="I205" s="5">
        <f>SUMIF(D9:D199,"Прочее",I9:I199)</f>
        <v>0</v>
      </c>
      <c r="J205" s="5">
        <f>SUMIF(D9:D199,"Прочее",J9:J199)</f>
        <v>0</v>
      </c>
      <c r="K205" s="5">
        <f>SUMIF(D9:D199,"Прочее",K9:K199)</f>
        <v>0</v>
      </c>
      <c r="L205" s="6">
        <f>SUM(F205:K205)</f>
        <v>0</v>
      </c>
      <c r="M205" s="5">
        <f>SUMIF(D9:D199,"Прочее",M9:M199)</f>
        <v>0</v>
      </c>
      <c r="N205" s="5">
        <f>SUMIF(D9:D199,"Прочее",N9:N199)</f>
        <v>0</v>
      </c>
      <c r="O205" s="5">
        <f>SUMIF(D9:D199,"Прочее",O9:O199)</f>
        <v>0</v>
      </c>
      <c r="P205" s="5">
        <f>SUMIF(D9:D199,"Прочее",P9:P199)</f>
        <v>0</v>
      </c>
      <c r="Q205" s="5">
        <f>SUMIF(D9:D199,"Прочее",Q9:Q199)</f>
        <v>0</v>
      </c>
      <c r="R205" s="5">
        <f>SUMIF(D9:D199,"Прочее",R9:R199)</f>
        <v>0</v>
      </c>
      <c r="S205" s="5">
        <f>SUMIF(D9:D199,"Прочее",S9:S199)</f>
        <v>0</v>
      </c>
      <c r="T205" s="5">
        <f>SUMIF(D9:D199,"Прочее",T9:T199)</f>
        <v>0</v>
      </c>
      <c r="U205" s="6">
        <f>SUM(M205:T205)</f>
        <v>0</v>
      </c>
      <c r="V205" s="6">
        <f>L205+U205</f>
        <v>0</v>
      </c>
    </row>
    <row r="206" spans="2:22" ht="15.75" x14ac:dyDescent="0.25">
      <c r="B206" s="15" t="s">
        <v>64</v>
      </c>
      <c r="C206" s="15"/>
      <c r="D206" s="16"/>
      <c r="E206" s="4">
        <f t="shared" ref="E206:V206" si="32">SUM(E201:E205)</f>
        <v>0</v>
      </c>
      <c r="F206" s="4">
        <f t="shared" si="32"/>
        <v>2246</v>
      </c>
      <c r="G206" s="4">
        <f t="shared" si="32"/>
        <v>5954</v>
      </c>
      <c r="H206" s="4">
        <f t="shared" si="32"/>
        <v>612</v>
      </c>
      <c r="I206" s="4">
        <f t="shared" si="32"/>
        <v>116</v>
      </c>
      <c r="J206" s="4">
        <f t="shared" si="32"/>
        <v>1634</v>
      </c>
      <c r="K206" s="4">
        <f t="shared" si="32"/>
        <v>480</v>
      </c>
      <c r="L206" s="4">
        <f t="shared" si="32"/>
        <v>11042</v>
      </c>
      <c r="M206" s="4">
        <f t="shared" si="32"/>
        <v>147</v>
      </c>
      <c r="N206" s="4">
        <f t="shared" si="32"/>
        <v>1083</v>
      </c>
      <c r="O206" s="4">
        <f t="shared" si="32"/>
        <v>541</v>
      </c>
      <c r="P206" s="4">
        <f t="shared" si="32"/>
        <v>1650</v>
      </c>
      <c r="Q206" s="4">
        <f t="shared" si="32"/>
        <v>30</v>
      </c>
      <c r="R206" s="4">
        <f t="shared" si="32"/>
        <v>530</v>
      </c>
      <c r="S206" s="4">
        <f t="shared" si="32"/>
        <v>0</v>
      </c>
      <c r="T206" s="4">
        <f t="shared" si="32"/>
        <v>305.20000000000005</v>
      </c>
      <c r="U206" s="4">
        <f t="shared" si="32"/>
        <v>4286.2000000000007</v>
      </c>
      <c r="V206" s="4">
        <f t="shared" si="32"/>
        <v>15328.2</v>
      </c>
    </row>
  </sheetData>
  <mergeCells count="109">
    <mergeCell ref="V7:V8"/>
    <mergeCell ref="B9:B13"/>
    <mergeCell ref="C9:C13"/>
    <mergeCell ref="B14:D14"/>
    <mergeCell ref="B15:B19"/>
    <mergeCell ref="C15:C19"/>
    <mergeCell ref="B2:V2"/>
    <mergeCell ref="B3:V3"/>
    <mergeCell ref="B5:D5"/>
    <mergeCell ref="E5:V5"/>
    <mergeCell ref="B7:B8"/>
    <mergeCell ref="C7:C8"/>
    <mergeCell ref="D7:D8"/>
    <mergeCell ref="E7:E8"/>
    <mergeCell ref="F7:L7"/>
    <mergeCell ref="M7:U7"/>
    <mergeCell ref="B32:D32"/>
    <mergeCell ref="B33:B37"/>
    <mergeCell ref="C33:C37"/>
    <mergeCell ref="B38:D38"/>
    <mergeCell ref="B39:B43"/>
    <mergeCell ref="C39:C43"/>
    <mergeCell ref="B20:D20"/>
    <mergeCell ref="B21:B25"/>
    <mergeCell ref="C21:C25"/>
    <mergeCell ref="B26:D26"/>
    <mergeCell ref="B27:B31"/>
    <mergeCell ref="C27:C31"/>
    <mergeCell ref="B56:D56"/>
    <mergeCell ref="B57:B61"/>
    <mergeCell ref="C57:C61"/>
    <mergeCell ref="B62:D62"/>
    <mergeCell ref="B63:B67"/>
    <mergeCell ref="C63:C67"/>
    <mergeCell ref="B44:D44"/>
    <mergeCell ref="B45:B49"/>
    <mergeCell ref="C45:C49"/>
    <mergeCell ref="B50:D50"/>
    <mergeCell ref="B51:B55"/>
    <mergeCell ref="C51:C55"/>
    <mergeCell ref="B80:D80"/>
    <mergeCell ref="B81:B85"/>
    <mergeCell ref="C81:C85"/>
    <mergeCell ref="B86:D86"/>
    <mergeCell ref="B87:B91"/>
    <mergeCell ref="C87:C91"/>
    <mergeCell ref="B68:D68"/>
    <mergeCell ref="B69:B73"/>
    <mergeCell ref="C69:C73"/>
    <mergeCell ref="B74:D74"/>
    <mergeCell ref="B75:B79"/>
    <mergeCell ref="C75:C79"/>
    <mergeCell ref="B104:D104"/>
    <mergeCell ref="B105:B109"/>
    <mergeCell ref="C105:C109"/>
    <mergeCell ref="B110:D110"/>
    <mergeCell ref="B111:B115"/>
    <mergeCell ref="C111:C115"/>
    <mergeCell ref="B92:D92"/>
    <mergeCell ref="B93:B97"/>
    <mergeCell ref="C93:C97"/>
    <mergeCell ref="B98:D98"/>
    <mergeCell ref="B99:B103"/>
    <mergeCell ref="C99:C103"/>
    <mergeCell ref="B128:D128"/>
    <mergeCell ref="B129:B133"/>
    <mergeCell ref="C129:C133"/>
    <mergeCell ref="B134:D134"/>
    <mergeCell ref="B135:B139"/>
    <mergeCell ref="C135:C139"/>
    <mergeCell ref="B116:D116"/>
    <mergeCell ref="B117:B121"/>
    <mergeCell ref="C117:C121"/>
    <mergeCell ref="B122:D122"/>
    <mergeCell ref="B123:B127"/>
    <mergeCell ref="C123:C127"/>
    <mergeCell ref="B152:D152"/>
    <mergeCell ref="B153:B157"/>
    <mergeCell ref="C153:C157"/>
    <mergeCell ref="B158:D158"/>
    <mergeCell ref="B159:B163"/>
    <mergeCell ref="C159:C163"/>
    <mergeCell ref="B140:D140"/>
    <mergeCell ref="B141:B145"/>
    <mergeCell ref="C141:C145"/>
    <mergeCell ref="B146:D146"/>
    <mergeCell ref="B147:B151"/>
    <mergeCell ref="C147:C151"/>
    <mergeCell ref="B176:D176"/>
    <mergeCell ref="B177:B181"/>
    <mergeCell ref="C177:C181"/>
    <mergeCell ref="B182:D182"/>
    <mergeCell ref="B183:B187"/>
    <mergeCell ref="C183:C187"/>
    <mergeCell ref="B164:D164"/>
    <mergeCell ref="B165:B169"/>
    <mergeCell ref="C165:C169"/>
    <mergeCell ref="B170:D170"/>
    <mergeCell ref="B171:B175"/>
    <mergeCell ref="C171:C175"/>
    <mergeCell ref="B200:D200"/>
    <mergeCell ref="B201:C205"/>
    <mergeCell ref="B206:D206"/>
    <mergeCell ref="B188:D188"/>
    <mergeCell ref="B189:B193"/>
    <mergeCell ref="C189:C193"/>
    <mergeCell ref="B194:D194"/>
    <mergeCell ref="B195:B199"/>
    <mergeCell ref="C195:C19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Разв</vt:lpstr>
      <vt:lpstr>'Отчет Разв'!Область_печати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Расколотько</dc:creator>
  <cp:lastModifiedBy>User</cp:lastModifiedBy>
  <dcterms:created xsi:type="dcterms:W3CDTF">2019-07-19T05:28:17Z</dcterms:created>
  <dcterms:modified xsi:type="dcterms:W3CDTF">2019-07-19T12:34:15Z</dcterms:modified>
</cp:coreProperties>
</file>