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Price-prediction" sheetId="1" r:id="rId1"/>
  </sheets>
  <definedNames>
    <definedName name="_xlnm._FilterDatabase" localSheetId="0" hidden="1">'Price-prediction'!$A$1:$H$25</definedName>
  </definedNames>
  <calcPr calcId="152511"/>
</workbook>
</file>

<file path=xl/calcChain.xml><?xml version="1.0" encoding="utf-8"?>
<calcChain xmlns="http://schemas.openxmlformats.org/spreadsheetml/2006/main">
  <c r="H32" i="1" l="1"/>
  <c r="G31" i="1"/>
  <c r="F31" i="1"/>
  <c r="E31" i="1"/>
  <c r="H31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E3" i="1"/>
  <c r="E4" i="1"/>
  <c r="E5" i="1"/>
  <c r="H5" i="1" s="1"/>
  <c r="E6" i="1"/>
  <c r="H6" i="1" s="1"/>
  <c r="E7" i="1"/>
  <c r="H7" i="1" s="1"/>
  <c r="E8" i="1"/>
  <c r="H8" i="1" s="1"/>
  <c r="E9" i="1"/>
  <c r="H9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H16" i="1" s="1"/>
  <c r="E17" i="1"/>
  <c r="E18" i="1"/>
  <c r="H18" i="1" s="1"/>
  <c r="E19" i="1"/>
  <c r="E20" i="1"/>
  <c r="H20" i="1" s="1"/>
  <c r="E21" i="1"/>
  <c r="E22" i="1"/>
  <c r="H22" i="1" s="1"/>
  <c r="E23" i="1"/>
  <c r="H23" i="1" s="1"/>
  <c r="E24" i="1"/>
  <c r="H24" i="1" s="1"/>
  <c r="E25" i="1"/>
  <c r="H25" i="1" s="1"/>
  <c r="E2" i="1"/>
  <c r="H2" i="1" s="1"/>
  <c r="H3" i="1" l="1"/>
  <c r="H4" i="1"/>
  <c r="H17" i="1"/>
  <c r="H21" i="1"/>
  <c r="H19" i="1"/>
</calcChain>
</file>

<file path=xl/sharedStrings.xml><?xml version="1.0" encoding="utf-8"?>
<sst xmlns="http://schemas.openxmlformats.org/spreadsheetml/2006/main" count="48" uniqueCount="46">
  <si>
    <t>Month</t>
  </si>
  <si>
    <t>Quantity A</t>
  </si>
  <si>
    <t>Quantity B</t>
  </si>
  <si>
    <t>Quantity C</t>
  </si>
  <si>
    <t>Total</t>
  </si>
  <si>
    <t>Price for 1 A</t>
  </si>
  <si>
    <t>Price for 1 B</t>
  </si>
  <si>
    <t>Price for 1 C</t>
  </si>
  <si>
    <t>Total A</t>
  </si>
  <si>
    <t>Total B</t>
  </si>
  <si>
    <t>Total C</t>
  </si>
  <si>
    <t xml:space="preserve"> Highest value</t>
  </si>
  <si>
    <t>Lowest value</t>
  </si>
  <si>
    <t>→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</si>
  <si>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</si>
  <si>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</si>
  <si>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</si>
  <si>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</si>
  <si>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</si>
  <si>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</si>
  <si>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</si>
  <si>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</si>
  <si>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</si>
  <si>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</si>
  <si>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</si>
  <si>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</si>
  <si>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</si>
  <si>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</si>
  <si>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</si>
  <si>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</si>
  <si>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</si>
  <si>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</si>
  <si>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</si>
  <si>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</si>
  <si>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</si>
  <si>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</si>
  <si>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</si>
  <si>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Total Price</t>
  </si>
  <si>
    <t>X Variable 1</t>
  </si>
  <si>
    <t>X Variable 2</t>
  </si>
  <si>
    <t>X Variable 3</t>
  </si>
  <si>
    <t>Which will be the total costs in the 25th month for 450 A products, 100 B products and 350 C products?</t>
  </si>
  <si>
    <t>Y=cst+B1*X1+B2*X2+…+Bn*Xn</t>
  </si>
  <si>
    <t>based on regression</t>
  </si>
  <si>
    <t>based on sum function</t>
  </si>
  <si>
    <t>regression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</si>
</sst>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_([$€-2]\ * #,##0.00_);_([$€-2]\ * \(#,##0.00\);_([$€-2]\ * &quot;-&quot;??_);_(@_)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165" fontId="0" fillId="0" borderId="0" xfId="0" applyNumberFormat="1"/>
    <xf numFmtId="0" fontId="0" fillId="0" borderId="0" xfId="0" applyFont="1"/>
    <xf numFmtId="0" fontId="4" fillId="2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Border="1"/>
    <xf numFmtId="165" fontId="0" fillId="0" borderId="0" xfId="0" applyNumberFormat="1" applyBorder="1"/>
    <xf numFmtId="0" fontId="1" fillId="0" borderId="0" xfId="0" applyFont="1" applyBorder="1"/>
    <xf numFmtId="165" fontId="1" fillId="0" borderId="0" xfId="0" applyNumberFormat="1" applyFont="1" applyBorder="1"/>
    <xf numFmtId="0" fontId="3" fillId="0" borderId="0" xfId="0" applyFont="1" applyBorder="1"/>
    <xf numFmtId="165" fontId="3" fillId="0" borderId="0" xfId="0" applyNumberFormat="1" applyFont="1" applyBorder="1"/>
    <xf numFmtId="0" fontId="0" fillId="0" borderId="2" xfId="0" applyBorder="1"/>
    <xf numFmtId="165" fontId="0" fillId="0" borderId="2" xfId="0" applyNumberForma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165" fontId="0" fillId="0" borderId="11" xfId="0" applyNumberFormat="1" applyBorder="1"/>
    <xf numFmtId="165" fontId="0" fillId="0" borderId="7" xfId="0" applyNumberFormat="1" applyBorder="1"/>
    <xf numFmtId="165" fontId="0" fillId="0" borderId="12" xfId="0" applyNumberForma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13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Continuous"/>
    </xf>
    <xf numFmtId="165" fontId="2" fillId="0" borderId="1" xfId="0" applyNumberFormat="1" applyFont="1" applyBorder="1"/>
    <xf numFmtId="165" fontId="6" fillId="0" borderId="1" xfId="0" applyNumberFormat="1" applyFont="1" applyBorder="1"/>
    <xf numFmtId="165" fontId="7" fillId="0" borderId="1" xfId="0" applyNumberFormat="1" applyFont="1" applyBorder="1"/>
    <xf numFmtId="165" fontId="2" fillId="0" borderId="3" xfId="0" applyNumberFormat="1" applyFont="1" applyBorder="1"/>
    <xf numFmtId="165" fontId="0" fillId="0" borderId="14" xfId="0" applyNumberFormat="1" applyBorder="1"/>
    <xf numFmtId="165" fontId="0" fillId="0" borderId="15" xfId="0" applyNumberFormat="1" applyBorder="1"/>
    <xf numFmtId="165" fontId="1" fillId="0" borderId="15" xfId="0" applyNumberFormat="1" applyFont="1" applyBorder="1"/>
    <xf numFmtId="165" fontId="3" fillId="0" borderId="15" xfId="0" applyNumberFormat="1" applyFont="1" applyBorder="1"/>
    <xf numFmtId="165" fontId="0" fillId="0" borderId="16" xfId="0" applyNumberFormat="1" applyBorder="1"/>
    <xf numFmtId="0" fontId="0" fillId="0" borderId="15" xfId="0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4" xfId="0" applyBorder="1"/>
    <xf numFmtId="0" fontId="1" fillId="0" borderId="15" xfId="0" applyFont="1" applyBorder="1"/>
    <xf numFmtId="0" fontId="3" fillId="0" borderId="15" xfId="0" applyFont="1" applyBorder="1"/>
    <xf numFmtId="0" fontId="0" fillId="0" borderId="16" xfId="0" applyBorder="1"/>
    <xf numFmtId="0" fontId="0" fillId="4" borderId="0" xfId="0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4" borderId="0" xfId="0" applyFill="1"/>
    <xf numFmtId="165" fontId="0" fillId="5" borderId="0" xfId="0" applyNumberFormat="1" applyFill="1"/>
    <xf numFmtId="165" fontId="2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workbookViewId="0">
      <selection activeCell="G29" sqref="G29"/>
    </sheetView>
  </sheetViews>
  <sheetFormatPr defaultRowHeight="15" x14ac:dyDescent="0.25"/>
  <cols>
    <col min="1" max="1" width="9.28515625" bestFit="1" customWidth="1"/>
    <col min="2" max="2" width="12.7109375" bestFit="1" customWidth="1"/>
    <col min="3" max="4" width="12.5703125" bestFit="1" customWidth="1"/>
    <col min="5" max="5" width="18.42578125" bestFit="1" customWidth="1"/>
    <col min="6" max="7" width="12" bestFit="1" customWidth="1"/>
    <col min="8" max="8" width="12" customWidth="1"/>
    <col min="9" max="9" width="21.42578125" bestFit="1" customWidth="1"/>
    <col min="10" max="10" width="18" bestFit="1" customWidth="1"/>
    <col min="11" max="11" width="12" bestFit="1" customWidth="1"/>
    <col min="12" max="12" width="14.5703125" bestFit="1" customWidth="1"/>
    <col min="13" max="14" width="12" bestFit="1" customWidth="1"/>
    <col min="15" max="15" width="13.5703125" bestFit="1" customWidth="1"/>
    <col min="16" max="16" width="12" bestFit="1" customWidth="1"/>
    <col min="17" max="17" width="12.7109375" bestFit="1" customWidth="1"/>
    <col min="18" max="18" width="12.5703125" bestFit="1" customWidth="1"/>
  </cols>
  <sheetData>
    <row r="1" spans="1:15" ht="15.75" thickBot="1" x14ac:dyDescent="0.3">
      <c r="A1" s="14" t="s">
        <v>0</v>
      </c>
      <c r="B1" s="15" t="s">
        <v>1</v>
      </c>
      <c r="C1" s="15" t="s">
        <v>2</v>
      </c>
      <c r="D1" s="15" t="s">
        <v>3</v>
      </c>
      <c r="E1" s="15" t="s">
        <v>8</v>
      </c>
      <c r="F1" s="15" t="s">
        <v>9</v>
      </c>
      <c r="G1" s="16" t="s">
        <v>10</v>
      </c>
      <c r="H1" s="16" t="s">
        <v>37</v>
      </c>
      <c r="I1" s="1"/>
      <c r="J1" s="17" t="s">
        <v>5</v>
      </c>
      <c r="K1" s="18" t="s">
        <v>6</v>
      </c>
      <c r="L1" s="19" t="s">
        <v>7</v>
      </c>
      <c r="N1" s="4" t="s">
        <v>13</v>
      </c>
      <c r="O1" s="3" t="s">
        <v>11</v>
      </c>
    </row>
    <row r="2" spans="1:15" x14ac:dyDescent="0.25">
      <c r="A2" s="37">
        <v>1</v>
      </c>
      <c r="B2" s="6">
        <v>100</v>
      </c>
      <c r="C2" s="6">
        <v>120</v>
      </c>
      <c r="D2" s="40">
        <v>221</v>
      </c>
      <c r="E2" s="7">
        <f>B2*$J$2</f>
        <v>8615</v>
      </c>
      <c r="F2" s="7">
        <f>C2*$K$2</f>
        <v>9030</v>
      </c>
      <c r="G2" s="31">
        <f>D2*$L$2</f>
        <v>11050</v>
      </c>
      <c r="H2" s="27">
        <f>SUM(E2:G2)</f>
        <v>28695</v>
      </c>
      <c r="J2" s="20">
        <v>86.15</v>
      </c>
      <c r="K2" s="21">
        <v>75.25</v>
      </c>
      <c r="L2" s="22">
        <v>50</v>
      </c>
      <c r="N2" s="5" t="s">
        <v>13</v>
      </c>
      <c r="O2" t="s">
        <v>12</v>
      </c>
    </row>
    <row r="3" spans="1:15" x14ac:dyDescent="0.25">
      <c r="A3" s="38">
        <v>2</v>
      </c>
      <c r="B3" s="6">
        <v>125</v>
      </c>
      <c r="C3" s="6">
        <v>123</v>
      </c>
      <c r="D3" s="36">
        <v>215</v>
      </c>
      <c r="E3" s="7">
        <f>B3*$J$2</f>
        <v>10768.75</v>
      </c>
      <c r="F3" s="7">
        <f>C3*$K$2</f>
        <v>9255.75</v>
      </c>
      <c r="G3" s="32">
        <f>D3*$L$2</f>
        <v>10750</v>
      </c>
      <c r="H3" s="27">
        <f>SUM(E3:G3)</f>
        <v>30774.5</v>
      </c>
    </row>
    <row r="4" spans="1:15" x14ac:dyDescent="0.25">
      <c r="A4" s="38">
        <v>3</v>
      </c>
      <c r="B4" s="8">
        <v>88</v>
      </c>
      <c r="C4" s="6">
        <v>101</v>
      </c>
      <c r="D4" s="36">
        <v>243</v>
      </c>
      <c r="E4" s="9">
        <f>B4*$J$2</f>
        <v>7581.2000000000007</v>
      </c>
      <c r="F4" s="7">
        <f>C4*$K$2</f>
        <v>7600.25</v>
      </c>
      <c r="G4" s="32">
        <f>D4*$L$2</f>
        <v>12150</v>
      </c>
      <c r="H4" s="28">
        <f>SUM(E4:G4)</f>
        <v>27331.45</v>
      </c>
      <c r="J4" t="s">
        <v>14</v>
      </c>
    </row>
    <row r="5" spans="1:15" ht="15.75" thickBot="1" x14ac:dyDescent="0.3">
      <c r="A5" s="38">
        <v>4</v>
      </c>
      <c r="B5" s="6">
        <v>240</v>
      </c>
      <c r="C5" s="8">
        <v>80</v>
      </c>
      <c r="D5" s="36">
        <v>230</v>
      </c>
      <c r="E5" s="7">
        <f>B5*$J$2</f>
        <v>20676</v>
      </c>
      <c r="F5" s="9">
        <f>C5*$K$2</f>
        <v>6020</v>
      </c>
      <c r="G5" s="32">
        <f>D5*$L$2</f>
        <v>11500</v>
      </c>
      <c r="H5" s="27">
        <f>SUM(E5:G5)</f>
        <v>38196</v>
      </c>
    </row>
    <row r="6" spans="1:15" x14ac:dyDescent="0.25">
      <c r="A6" s="38">
        <v>5</v>
      </c>
      <c r="B6" s="6">
        <v>300</v>
      </c>
      <c r="C6" s="6">
        <v>120</v>
      </c>
      <c r="D6" s="41">
        <v>189</v>
      </c>
      <c r="E6" s="7">
        <f>B6*$J$2</f>
        <v>25845</v>
      </c>
      <c r="F6" s="7">
        <f>C6*$K$2</f>
        <v>9030</v>
      </c>
      <c r="G6" s="33">
        <f>D6*$L$2</f>
        <v>9450</v>
      </c>
      <c r="H6" s="27">
        <f>SUM(E6:G6)</f>
        <v>44325</v>
      </c>
      <c r="J6" s="26" t="s">
        <v>15</v>
      </c>
      <c r="K6" s="26"/>
    </row>
    <row r="7" spans="1:15" x14ac:dyDescent="0.25">
      <c r="A7" s="38">
        <v>6</v>
      </c>
      <c r="B7" s="6">
        <v>280</v>
      </c>
      <c r="C7" s="6">
        <v>125</v>
      </c>
      <c r="D7" s="36">
        <v>202</v>
      </c>
      <c r="E7" s="7">
        <f>B7*$J$2</f>
        <v>24122</v>
      </c>
      <c r="F7" s="7">
        <f>C7*$K$2</f>
        <v>9406.25</v>
      </c>
      <c r="G7" s="32">
        <f>D7*$L$2</f>
        <v>10100</v>
      </c>
      <c r="H7" s="27">
        <f>SUM(E7:G7)</f>
        <v>43628.25</v>
      </c>
      <c r="J7" s="23" t="s">
        <v>16</v>
      </c>
      <c r="K7" s="23">
        <v>1</v>
      </c>
    </row>
    <row r="8" spans="1:15" x14ac:dyDescent="0.25">
      <c r="A8" s="38">
        <v>7</v>
      </c>
      <c r="B8" s="6">
        <v>430</v>
      </c>
      <c r="C8" s="6">
        <v>140</v>
      </c>
      <c r="D8" s="36">
        <v>215</v>
      </c>
      <c r="E8" s="7">
        <f>B8*$J$2</f>
        <v>37044.5</v>
      </c>
      <c r="F8" s="7">
        <f>C8*$K$2</f>
        <v>10535</v>
      </c>
      <c r="G8" s="32">
        <f>D8*$L$2</f>
        <v>10750</v>
      </c>
      <c r="H8" s="27">
        <f>SUM(E8:G8)</f>
        <v>58329.5</v>
      </c>
      <c r="J8" s="23" t="s">
        <v>17</v>
      </c>
      <c r="K8" s="23">
        <v>1</v>
      </c>
    </row>
    <row r="9" spans="1:15" x14ac:dyDescent="0.25">
      <c r="A9" s="38">
        <v>8</v>
      </c>
      <c r="B9" s="6">
        <v>550</v>
      </c>
      <c r="C9" s="6">
        <v>130</v>
      </c>
      <c r="D9" s="36">
        <v>220</v>
      </c>
      <c r="E9" s="7">
        <f>B9*$J$2</f>
        <v>47382.5</v>
      </c>
      <c r="F9" s="7">
        <f>C9*$K$2</f>
        <v>9782.5</v>
      </c>
      <c r="G9" s="32">
        <f>D9*$L$2</f>
        <v>11000</v>
      </c>
      <c r="H9" s="27">
        <f>SUM(E9:G9)</f>
        <v>68165</v>
      </c>
      <c r="J9" s="23" t="s">
        <v>18</v>
      </c>
      <c r="K9" s="23">
        <v>1</v>
      </c>
    </row>
    <row r="10" spans="1:15" x14ac:dyDescent="0.25">
      <c r="A10" s="38">
        <v>9</v>
      </c>
      <c r="B10" s="6">
        <v>500</v>
      </c>
      <c r="C10" s="6">
        <v>130</v>
      </c>
      <c r="D10" s="36">
        <v>220</v>
      </c>
      <c r="E10" s="7">
        <f>B10*$J$2</f>
        <v>43075</v>
      </c>
      <c r="F10" s="7">
        <f>C10*$K$2</f>
        <v>9782.5</v>
      </c>
      <c r="G10" s="32">
        <f>D10*$L$2</f>
        <v>11000</v>
      </c>
      <c r="H10" s="27">
        <f>SUM(E10:G10)</f>
        <v>63857.5</v>
      </c>
      <c r="J10" s="23" t="s">
        <v>19</v>
      </c>
      <c r="K10" s="23">
        <v>8.0170798534967408E-12</v>
      </c>
    </row>
    <row r="11" spans="1:15" ht="15.75" thickBot="1" x14ac:dyDescent="0.3">
      <c r="A11" s="38">
        <v>10</v>
      </c>
      <c r="B11" s="6">
        <v>500</v>
      </c>
      <c r="C11" s="6">
        <v>150</v>
      </c>
      <c r="D11" s="36">
        <v>252</v>
      </c>
      <c r="E11" s="7">
        <f>B11*$J$2</f>
        <v>43075</v>
      </c>
      <c r="F11" s="7">
        <f>C11*$K$2</f>
        <v>11287.5</v>
      </c>
      <c r="G11" s="32">
        <f>D11*$L$2</f>
        <v>12600</v>
      </c>
      <c r="H11" s="27">
        <f>SUM(E11:G11)</f>
        <v>66962.5</v>
      </c>
      <c r="J11" s="24" t="s">
        <v>20</v>
      </c>
      <c r="K11" s="24">
        <v>24</v>
      </c>
    </row>
    <row r="12" spans="1:15" x14ac:dyDescent="0.25">
      <c r="A12" s="38">
        <v>11</v>
      </c>
      <c r="B12" s="10">
        <v>760</v>
      </c>
      <c r="C12" s="10">
        <v>200</v>
      </c>
      <c r="D12" s="36">
        <v>245</v>
      </c>
      <c r="E12" s="11">
        <f>B12*$J$2</f>
        <v>65474.000000000007</v>
      </c>
      <c r="F12" s="11">
        <f>C12*$K$2</f>
        <v>15050</v>
      </c>
      <c r="G12" s="32">
        <f>D12*$L$2</f>
        <v>12250</v>
      </c>
      <c r="H12" s="29">
        <f>SUM(E12:G12)</f>
        <v>92774</v>
      </c>
    </row>
    <row r="13" spans="1:15" ht="15.75" thickBot="1" x14ac:dyDescent="0.3">
      <c r="A13" s="38">
        <v>12</v>
      </c>
      <c r="B13" s="6">
        <v>520</v>
      </c>
      <c r="C13" s="6">
        <v>180</v>
      </c>
      <c r="D13" s="36">
        <v>255</v>
      </c>
      <c r="E13" s="7">
        <f>B13*$J$2</f>
        <v>44798</v>
      </c>
      <c r="F13" s="7">
        <f>C13*$K$2</f>
        <v>13545</v>
      </c>
      <c r="G13" s="32">
        <f>D13*$L$2</f>
        <v>12750</v>
      </c>
      <c r="H13" s="27">
        <f>SUM(E13:G13)</f>
        <v>71093</v>
      </c>
      <c r="J13" t="s">
        <v>21</v>
      </c>
    </row>
    <row r="14" spans="1:15" x14ac:dyDescent="0.25">
      <c r="A14" s="38">
        <v>13</v>
      </c>
      <c r="B14" s="6">
        <v>551</v>
      </c>
      <c r="C14" s="6">
        <v>150</v>
      </c>
      <c r="D14" s="36">
        <v>260</v>
      </c>
      <c r="E14" s="7">
        <f>B14*$J$2</f>
        <v>47468.65</v>
      </c>
      <c r="F14" s="7">
        <f>C14*$K$2</f>
        <v>11287.5</v>
      </c>
      <c r="G14" s="32">
        <f>D14*$L$2</f>
        <v>13000</v>
      </c>
      <c r="H14" s="27">
        <f>SUM(E14:G14)</f>
        <v>71756.149999999994</v>
      </c>
      <c r="J14" s="25"/>
      <c r="K14" s="25" t="s">
        <v>25</v>
      </c>
      <c r="L14" s="25" t="s">
        <v>26</v>
      </c>
      <c r="M14" s="25" t="s">
        <v>27</v>
      </c>
      <c r="N14" s="25" t="s">
        <v>28</v>
      </c>
      <c r="O14" s="25" t="s">
        <v>29</v>
      </c>
    </row>
    <row r="15" spans="1:15" x14ac:dyDescent="0.25">
      <c r="A15" s="38">
        <v>14</v>
      </c>
      <c r="B15" s="6">
        <v>490</v>
      </c>
      <c r="C15" s="6">
        <v>140</v>
      </c>
      <c r="D15" s="36">
        <v>290</v>
      </c>
      <c r="E15" s="7">
        <f>B15*$J$2</f>
        <v>42213.5</v>
      </c>
      <c r="F15" s="7">
        <f>C15*$K$2</f>
        <v>10535</v>
      </c>
      <c r="G15" s="32">
        <f>D15*$L$2</f>
        <v>14500</v>
      </c>
      <c r="H15" s="27">
        <f>SUM(E15:G15)</f>
        <v>67248.5</v>
      </c>
      <c r="J15" s="23" t="s">
        <v>22</v>
      </c>
      <c r="K15" s="23">
        <v>3</v>
      </c>
      <c r="L15" s="23">
        <v>6078921062.8190622</v>
      </c>
      <c r="M15" s="23">
        <v>2026307020.9396875</v>
      </c>
      <c r="N15" s="23">
        <v>3.1526287408179463E+31</v>
      </c>
      <c r="O15" s="23">
        <v>6.6157188005076438E-307</v>
      </c>
    </row>
    <row r="16" spans="1:15" x14ac:dyDescent="0.25">
      <c r="A16" s="38">
        <v>15</v>
      </c>
      <c r="B16" s="6">
        <v>470</v>
      </c>
      <c r="C16" s="6">
        <v>144</v>
      </c>
      <c r="D16" s="36">
        <v>300</v>
      </c>
      <c r="E16" s="7">
        <f>B16*$J$2</f>
        <v>40490.5</v>
      </c>
      <c r="F16" s="7">
        <f>C16*$K$2</f>
        <v>10836</v>
      </c>
      <c r="G16" s="32">
        <f>D16*$L$2</f>
        <v>15000</v>
      </c>
      <c r="H16" s="27">
        <f>SUM(E16:G16)</f>
        <v>66326.5</v>
      </c>
      <c r="J16" s="23" t="s">
        <v>23</v>
      </c>
      <c r="K16" s="23">
        <v>20</v>
      </c>
      <c r="L16" s="23">
        <v>1.2854713875468663E-21</v>
      </c>
      <c r="M16" s="23">
        <v>6.4273569377343314E-23</v>
      </c>
      <c r="N16" s="23"/>
      <c r="O16" s="23"/>
    </row>
    <row r="17" spans="1:18" ht="15.75" thickBot="1" x14ac:dyDescent="0.3">
      <c r="A17" s="38">
        <v>16</v>
      </c>
      <c r="B17" s="6">
        <v>430</v>
      </c>
      <c r="C17" s="6">
        <v>138</v>
      </c>
      <c r="D17" s="36">
        <v>300</v>
      </c>
      <c r="E17" s="7">
        <f>B17*$J$2</f>
        <v>37044.5</v>
      </c>
      <c r="F17" s="7">
        <f>C17*$K$2</f>
        <v>10384.5</v>
      </c>
      <c r="G17" s="32">
        <f>D17*$L$2</f>
        <v>15000</v>
      </c>
      <c r="H17" s="27">
        <f>SUM(E17:G17)</f>
        <v>62429</v>
      </c>
      <c r="J17" s="24" t="s">
        <v>4</v>
      </c>
      <c r="K17" s="24">
        <v>23</v>
      </c>
      <c r="L17" s="24">
        <v>6078921062.8190622</v>
      </c>
      <c r="M17" s="24"/>
      <c r="N17" s="24"/>
      <c r="O17" s="24"/>
    </row>
    <row r="18" spans="1:18" ht="15.75" thickBot="1" x14ac:dyDescent="0.3">
      <c r="A18" s="38">
        <v>17</v>
      </c>
      <c r="B18" s="6">
        <v>430</v>
      </c>
      <c r="C18" s="6">
        <v>135</v>
      </c>
      <c r="D18" s="36">
        <v>290</v>
      </c>
      <c r="E18" s="7">
        <f>B18*$J$2</f>
        <v>37044.5</v>
      </c>
      <c r="F18" s="7">
        <f>C18*$K$2</f>
        <v>10158.75</v>
      </c>
      <c r="G18" s="32">
        <f>D18*$L$2</f>
        <v>14500</v>
      </c>
      <c r="H18" s="27">
        <f>SUM(E18:G18)</f>
        <v>61703.25</v>
      </c>
    </row>
    <row r="19" spans="1:18" x14ac:dyDescent="0.25">
      <c r="A19" s="38">
        <v>18</v>
      </c>
      <c r="B19" s="6">
        <v>480</v>
      </c>
      <c r="C19" s="6">
        <v>150</v>
      </c>
      <c r="D19" s="36">
        <v>310</v>
      </c>
      <c r="E19" s="7">
        <f>B19*$J$2</f>
        <v>41352</v>
      </c>
      <c r="F19" s="7">
        <f>C19*$K$2</f>
        <v>11287.5</v>
      </c>
      <c r="G19" s="32">
        <f>D19*$L$2</f>
        <v>15500</v>
      </c>
      <c r="H19" s="27">
        <f>SUM(E19:G19)</f>
        <v>68139.5</v>
      </c>
      <c r="J19" s="25"/>
      <c r="K19" s="25" t="s">
        <v>30</v>
      </c>
      <c r="L19" s="25" t="s">
        <v>19</v>
      </c>
      <c r="M19" s="25" t="s">
        <v>31</v>
      </c>
      <c r="N19" s="25" t="s">
        <v>32</v>
      </c>
      <c r="O19" s="25" t="s">
        <v>33</v>
      </c>
      <c r="P19" s="25" t="s">
        <v>34</v>
      </c>
      <c r="Q19" s="25" t="s">
        <v>35</v>
      </c>
      <c r="R19" s="25" t="s">
        <v>36</v>
      </c>
    </row>
    <row r="20" spans="1:18" x14ac:dyDescent="0.25">
      <c r="A20" s="38">
        <v>19</v>
      </c>
      <c r="B20" s="6">
        <v>520</v>
      </c>
      <c r="C20" s="6">
        <v>155</v>
      </c>
      <c r="D20" s="36">
        <v>300</v>
      </c>
      <c r="E20" s="7">
        <f>B20*$J$2</f>
        <v>44798</v>
      </c>
      <c r="F20" s="7">
        <f>C20*$K$2</f>
        <v>11663.75</v>
      </c>
      <c r="G20" s="32">
        <f>D20*$L$2</f>
        <v>15000</v>
      </c>
      <c r="H20" s="27">
        <f>SUM(E20:G20)</f>
        <v>71461.75</v>
      </c>
      <c r="J20" s="23" t="s">
        <v>24</v>
      </c>
      <c r="K20" s="23">
        <v>1.6370904631912708E-11</v>
      </c>
      <c r="L20" s="23">
        <v>1.5623770781452581E-11</v>
      </c>
      <c r="M20" s="23">
        <v>1.0478203284540677</v>
      </c>
      <c r="N20" s="23">
        <v>0.30721978113806492</v>
      </c>
      <c r="O20" s="23">
        <v>-1.6219710126657809E-11</v>
      </c>
      <c r="P20" s="23">
        <v>4.8961519390483225E-11</v>
      </c>
      <c r="Q20" s="23">
        <v>-1.6219710126657809E-11</v>
      </c>
      <c r="R20" s="23">
        <v>4.8961519390483225E-11</v>
      </c>
    </row>
    <row r="21" spans="1:18" x14ac:dyDescent="0.25">
      <c r="A21" s="38">
        <v>20</v>
      </c>
      <c r="B21" s="6">
        <v>500</v>
      </c>
      <c r="C21" s="6">
        <v>122</v>
      </c>
      <c r="D21" s="36">
        <v>315</v>
      </c>
      <c r="E21" s="7">
        <f>B21*$J$2</f>
        <v>43075</v>
      </c>
      <c r="F21" s="7">
        <f>C21*$K$2</f>
        <v>9180.5</v>
      </c>
      <c r="G21" s="32">
        <f>D21*$L$2</f>
        <v>15750</v>
      </c>
      <c r="H21" s="27">
        <f>SUM(E21:G21)</f>
        <v>68005.5</v>
      </c>
      <c r="J21" s="23" t="s">
        <v>38</v>
      </c>
      <c r="K21" s="23">
        <v>86.14999999999992</v>
      </c>
      <c r="L21" s="23">
        <v>1.6778639585669617E-14</v>
      </c>
      <c r="M21" s="23">
        <v>5134504472792856</v>
      </c>
      <c r="N21" s="23">
        <v>1.112571329390411E-302</v>
      </c>
      <c r="O21" s="23">
        <v>86.149999999999892</v>
      </c>
      <c r="P21" s="23">
        <v>86.149999999999949</v>
      </c>
      <c r="Q21" s="23">
        <v>86.149999999999892</v>
      </c>
      <c r="R21" s="23">
        <v>86.149999999999949</v>
      </c>
    </row>
    <row r="22" spans="1:18" x14ac:dyDescent="0.25">
      <c r="A22" s="38">
        <v>21</v>
      </c>
      <c r="B22" s="6">
        <v>515</v>
      </c>
      <c r="C22" s="6">
        <v>111</v>
      </c>
      <c r="D22" s="42">
        <v>350</v>
      </c>
      <c r="E22" s="7">
        <f>B22*$J$2</f>
        <v>44367.25</v>
      </c>
      <c r="F22" s="7">
        <f>C22*$K$2</f>
        <v>8352.75</v>
      </c>
      <c r="G22" s="34">
        <f>D22*$L$2</f>
        <v>17500</v>
      </c>
      <c r="H22" s="27">
        <f>SUM(E22:G22)</f>
        <v>70220</v>
      </c>
      <c r="J22" s="23" t="s">
        <v>39</v>
      </c>
      <c r="K22" s="23">
        <v>75.250000000000114</v>
      </c>
      <c r="L22" s="23">
        <v>9.9510547595659952E-14</v>
      </c>
      <c r="M22" s="23">
        <v>756201245176165.25</v>
      </c>
      <c r="N22" s="23">
        <v>4.8255945746410355E-286</v>
      </c>
      <c r="O22" s="23">
        <v>75.249999999999901</v>
      </c>
      <c r="P22" s="23">
        <v>75.250000000000327</v>
      </c>
      <c r="Q22" s="23">
        <v>75.249999999999901</v>
      </c>
      <c r="R22" s="23">
        <v>75.250000000000327</v>
      </c>
    </row>
    <row r="23" spans="1:18" ht="15.75" thickBot="1" x14ac:dyDescent="0.3">
      <c r="A23" s="38">
        <v>22</v>
      </c>
      <c r="B23" s="6">
        <v>513</v>
      </c>
      <c r="C23" s="6">
        <v>117</v>
      </c>
      <c r="D23" s="36">
        <v>340</v>
      </c>
      <c r="E23" s="7">
        <f>B23*$J$2</f>
        <v>44194.950000000004</v>
      </c>
      <c r="F23" s="7">
        <f>C23*$K$2</f>
        <v>8804.25</v>
      </c>
      <c r="G23" s="32">
        <f>D23*$L$2</f>
        <v>17000</v>
      </c>
      <c r="H23" s="27">
        <f>SUM(E23:G23)</f>
        <v>69999.200000000012</v>
      </c>
      <c r="J23" s="24" t="s">
        <v>40</v>
      </c>
      <c r="K23" s="24">
        <v>50.00000000000005</v>
      </c>
      <c r="L23" s="24">
        <v>4.177909768754178E-14</v>
      </c>
      <c r="M23" s="24">
        <v>1196770700361719</v>
      </c>
      <c r="N23" s="24">
        <v>4.9668338422374312E-290</v>
      </c>
      <c r="O23" s="24">
        <v>49.999999999999964</v>
      </c>
      <c r="P23" s="24">
        <v>50.000000000000135</v>
      </c>
      <c r="Q23" s="24">
        <v>49.999999999999964</v>
      </c>
      <c r="R23" s="24">
        <v>50.000000000000135</v>
      </c>
    </row>
    <row r="24" spans="1:18" x14ac:dyDescent="0.25">
      <c r="A24" s="38">
        <v>23</v>
      </c>
      <c r="B24" s="6">
        <v>504</v>
      </c>
      <c r="C24" s="6">
        <v>125</v>
      </c>
      <c r="D24" s="36">
        <v>325</v>
      </c>
      <c r="E24" s="7">
        <f>B24*$J$2</f>
        <v>43419.600000000006</v>
      </c>
      <c r="F24" s="7">
        <f>C24*$K$2</f>
        <v>9406.25</v>
      </c>
      <c r="G24" s="32">
        <f>D24*$L$2</f>
        <v>16250</v>
      </c>
      <c r="H24" s="27">
        <f>SUM(E24:G24)</f>
        <v>69075.850000000006</v>
      </c>
    </row>
    <row r="25" spans="1:18" ht="15.75" thickBot="1" x14ac:dyDescent="0.3">
      <c r="A25" s="39">
        <v>24</v>
      </c>
      <c r="B25" s="12">
        <v>487</v>
      </c>
      <c r="C25" s="12">
        <v>130</v>
      </c>
      <c r="D25" s="43">
        <v>337</v>
      </c>
      <c r="E25" s="13">
        <f>B25*$J$2</f>
        <v>41955.05</v>
      </c>
      <c r="F25" s="13">
        <f>C25*$K$2</f>
        <v>9782.5</v>
      </c>
      <c r="G25" s="35">
        <f>D25*$L$2</f>
        <v>16850</v>
      </c>
      <c r="H25" s="30">
        <f>SUM(E25:G25)</f>
        <v>68587.55</v>
      </c>
    </row>
    <row r="27" spans="1:18" x14ac:dyDescent="0.25">
      <c r="A27" s="44" t="s">
        <v>41</v>
      </c>
      <c r="B27" s="44"/>
      <c r="C27" s="44"/>
      <c r="D27" s="44"/>
      <c r="E27" s="44"/>
      <c r="F27" s="44"/>
      <c r="G27" s="44"/>
      <c r="H27" s="44"/>
    </row>
    <row r="29" spans="1:18" ht="21" x14ac:dyDescent="0.35">
      <c r="A29" s="45" t="s">
        <v>42</v>
      </c>
      <c r="B29" s="45"/>
      <c r="C29" s="45"/>
      <c r="D29" s="45"/>
      <c r="E29" s="49" t="s">
        <v>45</v>
      </c>
    </row>
    <row r="31" spans="1:18" x14ac:dyDescent="0.25">
      <c r="A31" s="1">
        <v>25</v>
      </c>
      <c r="B31" s="1">
        <v>450</v>
      </c>
      <c r="C31" s="1">
        <v>100</v>
      </c>
      <c r="D31" s="1">
        <v>350</v>
      </c>
      <c r="E31" s="48">
        <f>B31*J2</f>
        <v>38767.5</v>
      </c>
      <c r="F31" s="48">
        <f>C31*K2</f>
        <v>7525</v>
      </c>
      <c r="G31" s="48">
        <f>D31*L2</f>
        <v>17500</v>
      </c>
      <c r="H31" s="47">
        <f>K20+(450*K21)+(100*K22)+(350*K23)</f>
        <v>63792.5</v>
      </c>
      <c r="I31" s="46" t="s">
        <v>43</v>
      </c>
    </row>
    <row r="32" spans="1:18" x14ac:dyDescent="0.25">
      <c r="H32" s="47">
        <f>SUM(E31:G31)</f>
        <v>63792.5</v>
      </c>
      <c r="I32" s="46" t="s">
        <v>44</v>
      </c>
    </row>
    <row r="33" spans="5:5" x14ac:dyDescent="0.25">
      <c r="E33" s="2"/>
    </row>
  </sheetData>
  <autoFilter ref="A1:H25">
    <sortState ref="A2:H25">
      <sortCondition ref="A1:A25"/>
    </sortState>
  </autoFilter>
  <mergeCells count="2">
    <mergeCell ref="A27:H27"/>
    <mergeCell ref="A29:D2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Price-prediction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2021-04-19T10:58:04Z</dcterms:modified>
</cp:coreProperties>
</file>