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M92" i="1" l="1"/>
  <c r="K109" i="1" l="1"/>
  <c r="K108" i="1"/>
  <c r="K107" i="1"/>
  <c r="K106" i="1"/>
  <c r="K105" i="1"/>
  <c r="J109" i="1"/>
  <c r="J108" i="1"/>
  <c r="J107" i="1"/>
  <c r="J106" i="1"/>
  <c r="J105" i="1"/>
  <c r="I109" i="1"/>
  <c r="I108" i="1"/>
  <c r="I107" i="1"/>
  <c r="I106" i="1"/>
  <c r="I105" i="1"/>
  <c r="H109" i="1"/>
  <c r="H108" i="1"/>
  <c r="H107" i="1"/>
  <c r="H106" i="1"/>
  <c r="H105" i="1"/>
  <c r="G109" i="1"/>
  <c r="G108" i="1"/>
  <c r="G107" i="1"/>
  <c r="G106" i="1"/>
  <c r="G105" i="1"/>
  <c r="F109" i="1"/>
  <c r="F108" i="1"/>
  <c r="F107" i="1"/>
  <c r="F106" i="1"/>
  <c r="F105" i="1"/>
  <c r="E109" i="1"/>
  <c r="E108" i="1"/>
  <c r="E107" i="1"/>
  <c r="E106" i="1"/>
  <c r="E105" i="1"/>
  <c r="K103" i="1"/>
  <c r="K102" i="1"/>
  <c r="K101" i="1"/>
  <c r="K100" i="1"/>
  <c r="K99" i="1"/>
  <c r="J103" i="1"/>
  <c r="J102" i="1"/>
  <c r="J101" i="1"/>
  <c r="J100" i="1"/>
  <c r="J99" i="1"/>
  <c r="I103" i="1"/>
  <c r="I102" i="1"/>
  <c r="I101" i="1"/>
  <c r="I100" i="1"/>
  <c r="I99" i="1"/>
  <c r="H103" i="1"/>
  <c r="H102" i="1"/>
  <c r="H101" i="1"/>
  <c r="H100" i="1"/>
  <c r="H99" i="1"/>
  <c r="G103" i="1"/>
  <c r="G102" i="1"/>
  <c r="G101" i="1"/>
  <c r="G100" i="1"/>
  <c r="G99" i="1"/>
  <c r="F103" i="1"/>
  <c r="F102" i="1"/>
  <c r="F101" i="1"/>
  <c r="F100" i="1"/>
  <c r="F99" i="1"/>
  <c r="E103" i="1"/>
  <c r="E102" i="1"/>
  <c r="E101" i="1"/>
  <c r="E100" i="1"/>
  <c r="E99" i="1"/>
  <c r="D103" i="1"/>
  <c r="D102" i="1"/>
  <c r="D109" i="1" s="1"/>
  <c r="D101" i="1"/>
  <c r="D108" i="1" s="1"/>
  <c r="D100" i="1"/>
  <c r="D99" i="1"/>
  <c r="C103" i="1"/>
  <c r="C102" i="1"/>
  <c r="C109" i="1" s="1"/>
  <c r="C101" i="1"/>
  <c r="C107" i="1" s="1"/>
  <c r="C100" i="1"/>
  <c r="C99" i="1"/>
  <c r="B102" i="1"/>
  <c r="B103" i="1"/>
  <c r="B101" i="1"/>
  <c r="B100" i="1"/>
  <c r="B106" i="1" s="1"/>
  <c r="B99" i="1"/>
  <c r="A106" i="1"/>
  <c r="D106" i="1"/>
  <c r="C106" i="1"/>
  <c r="D107" i="1" l="1"/>
  <c r="C108" i="1"/>
  <c r="B109" i="1"/>
  <c r="B108" i="1"/>
  <c r="B107" i="1"/>
  <c r="B105" i="1"/>
  <c r="C105" i="1"/>
  <c r="D105" i="1"/>
  <c r="J96" i="1" l="1"/>
  <c r="I96" i="1"/>
  <c r="H96" i="1"/>
  <c r="G96" i="1"/>
  <c r="F96" i="1"/>
  <c r="E96" i="1"/>
  <c r="D96" i="1"/>
  <c r="C96" i="1"/>
  <c r="B96" i="1"/>
  <c r="A96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</calcChain>
</file>

<file path=xl/sharedStrings.xml><?xml version="1.0" encoding="utf-8"?>
<sst xmlns="http://schemas.openxmlformats.org/spreadsheetml/2006/main" count="117" uniqueCount="44">
  <si>
    <t>Gruppe 1</t>
  </si>
  <si>
    <t>Nutzer 1</t>
  </si>
  <si>
    <t>ganze Zeit</t>
  </si>
  <si>
    <t>Zahl</t>
  </si>
  <si>
    <t>Zeit</t>
  </si>
  <si>
    <t>Nutzer</t>
  </si>
  <si>
    <t>0.5/0.5</t>
  </si>
  <si>
    <t>0.5/0.1</t>
  </si>
  <si>
    <t>0.5/0.02</t>
  </si>
  <si>
    <t>0.1/0.5</t>
  </si>
  <si>
    <t>0.1/0.1</t>
  </si>
  <si>
    <t>0.1/0.02</t>
  </si>
  <si>
    <t>0.02/0.1</t>
  </si>
  <si>
    <t>0.02/0.02</t>
  </si>
  <si>
    <t>Nutzer 2</t>
  </si>
  <si>
    <t>Nutzer 3</t>
  </si>
  <si>
    <t>Nutzer 4</t>
  </si>
  <si>
    <t>Nutzer 5</t>
  </si>
  <si>
    <t>Nutzer 6</t>
  </si>
  <si>
    <t>Nutzer 7</t>
  </si>
  <si>
    <t>Nutzer 8</t>
  </si>
  <si>
    <t>Nutzer 9</t>
  </si>
  <si>
    <t>Nutzer 10</t>
  </si>
  <si>
    <t>Nutzer 11</t>
  </si>
  <si>
    <t>Nutzer 12</t>
  </si>
  <si>
    <t>xxxx</t>
  </si>
  <si>
    <t>Gruppe 2</t>
  </si>
  <si>
    <t>Gruppe 3</t>
  </si>
  <si>
    <t>0.02/0.5</t>
  </si>
  <si>
    <t>18xx</t>
  </si>
  <si>
    <t>Zeiten pro Zeit</t>
  </si>
  <si>
    <t>Durchschnittszeiten</t>
  </si>
  <si>
    <t>Minimum</t>
  </si>
  <si>
    <t>Q1</t>
  </si>
  <si>
    <t>Median</t>
  </si>
  <si>
    <t>Q3</t>
  </si>
  <si>
    <t>Maximum</t>
  </si>
  <si>
    <t>Q1-Minimum</t>
  </si>
  <si>
    <t>Median-Q1</t>
  </si>
  <si>
    <t>Q3-Median</t>
  </si>
  <si>
    <t>Maximum-Q3</t>
  </si>
  <si>
    <t>T-Test</t>
  </si>
  <si>
    <t>0.02/0.02 vs. 0.02/0.5</t>
  </si>
  <si>
    <t>Fehlerrate (von 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</si>
</sst>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2" borderId="1" xfId="0" applyFill="1" applyBorder="1"/>
    <xf numFmtId="0" fontId="0" fillId="2" borderId="5" xfId="0" applyFill="1" applyBorder="1"/>
    <xf numFmtId="0" fontId="0" fillId="2" borderId="3" xfId="0" applyFill="1" applyBorder="1"/>
    <xf numFmtId="0" fontId="0" fillId="0" borderId="0" xfId="0" applyFill="1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Sheet1!$B$105:$K$105</c:f>
                <c:numCache>
                  <c:formatCode>General</c:formatCode>
                  <c:ptCount val="10"/>
                  <c:pt idx="0">
                    <c:v>1003</c:v>
                  </c:pt>
                  <c:pt idx="1">
                    <c:v>503</c:v>
                  </c:pt>
                  <c:pt idx="2">
                    <c:v>603</c:v>
                  </c:pt>
                  <c:pt idx="3">
                    <c:v>523</c:v>
                  </c:pt>
                  <c:pt idx="4">
                    <c:v>1203.75</c:v>
                  </c:pt>
                  <c:pt idx="5">
                    <c:v>607</c:v>
                  </c:pt>
                  <c:pt idx="6">
                    <c:v>589.75</c:v>
                  </c:pt>
                  <c:pt idx="7">
                    <c:v>1045</c:v>
                  </c:pt>
                  <c:pt idx="8">
                    <c:v>264.75</c:v>
                  </c:pt>
                  <c:pt idx="9">
                    <c:v>225</c:v>
                  </c:pt>
                </c:numCache>
              </c:numRef>
            </c:minus>
          </c:errBars>
          <c:val>
            <c:numRef>
              <c:f>Sheet1!$B$106:$K$106</c:f>
              <c:numCache>
                <c:formatCode>#,#00</c:formatCode>
                <c:ptCount val="10"/>
                <c:pt idx="0">
                  <c:v>1504</c:v>
                </c:pt>
                <c:pt idx="1">
                  <c:v>1003</c:v>
                </c:pt>
                <c:pt idx="2">
                  <c:v>1103</c:v>
                </c:pt>
                <c:pt idx="3">
                  <c:v>1023</c:v>
                </c:pt>
                <c:pt idx="4">
                  <c:v>1805.75</c:v>
                </c:pt>
                <c:pt idx="5">
                  <c:v>1011</c:v>
                </c:pt>
                <c:pt idx="6">
                  <c:v>955.75</c:v>
                </c:pt>
                <c:pt idx="7">
                  <c:v>2088</c:v>
                </c:pt>
                <c:pt idx="8">
                  <c:v>996.75</c:v>
                </c:pt>
                <c:pt idx="9">
                  <c:v>814</c:v>
                </c:pt>
              </c:numCache>
            </c:numRef>
          </c:val>
        </c:ser>
        <c:ser>
          <c:idx val="1"/>
          <c:order val="1"/>
          <c:spPr>
            <a:noFill/>
            <a:ln>
              <a:solidFill>
                <a:schemeClr val="tx1"/>
              </a:solidFill>
            </a:ln>
          </c:spPr>
          <c:invertIfNegative val="0"/>
          <c:val>
            <c:numRef>
              <c:f>Sheet1!$B$107:$K$107</c:f>
              <c:numCache>
                <c:formatCode>#,#00</c:formatCode>
                <c:ptCount val="10"/>
                <c:pt idx="0">
                  <c:v>1.5</c:v>
                </c:pt>
                <c:pt idx="1">
                  <c:v>500</c:v>
                </c:pt>
                <c:pt idx="2">
                  <c:v>352</c:v>
                </c:pt>
                <c:pt idx="3">
                  <c:v>521</c:v>
                </c:pt>
                <c:pt idx="4">
                  <c:v>602.25</c:v>
                </c:pt>
                <c:pt idx="5">
                  <c:v>352.5</c:v>
                </c:pt>
                <c:pt idx="6">
                  <c:v>242.25</c:v>
                </c:pt>
                <c:pt idx="7">
                  <c:v>782.5</c:v>
                </c:pt>
                <c:pt idx="8">
                  <c:v>294.25</c:v>
                </c:pt>
                <c:pt idx="9">
                  <c:v>120</c:v>
                </c:pt>
              </c:numCache>
            </c:numRef>
          </c:val>
        </c:ser>
        <c:ser>
          <c:idx val="2"/>
          <c:order val="2"/>
          <c:spPr>
            <a:noFill/>
            <a:ln>
              <a:solidFill>
                <a:schemeClr val="tx1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Sheet1!$B$109:$K$109</c:f>
                <c:numCache>
                  <c:formatCode>General</c:formatCode>
                  <c:ptCount val="10"/>
                  <c:pt idx="0">
                    <c:v>6022</c:v>
                  </c:pt>
                  <c:pt idx="1">
                    <c:v>2005</c:v>
                  </c:pt>
                  <c:pt idx="2">
                    <c:v>4816</c:v>
                  </c:pt>
                  <c:pt idx="3">
                    <c:v>1045</c:v>
                  </c:pt>
                  <c:pt idx="4">
                    <c:v>2408.75</c:v>
                  </c:pt>
                  <c:pt idx="5">
                    <c:v>2095</c:v>
                  </c:pt>
                  <c:pt idx="6">
                    <c:v>1173</c:v>
                  </c:pt>
                  <c:pt idx="7">
                    <c:v>8873.75</c:v>
                  </c:pt>
                  <c:pt idx="8">
                    <c:v>5077.75</c:v>
                  </c:pt>
                  <c:pt idx="9">
                    <c:v>5024.5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val>
            <c:numRef>
              <c:f>Sheet1!$B$108:$K$108</c:f>
              <c:numCache>
                <c:formatCode>#,#00</c:formatCode>
                <c:ptCount val="10"/>
                <c:pt idx="0">
                  <c:v>1005.5</c:v>
                </c:pt>
                <c:pt idx="1">
                  <c:v>1001</c:v>
                </c:pt>
                <c:pt idx="2">
                  <c:v>250</c:v>
                </c:pt>
                <c:pt idx="3">
                  <c:v>522</c:v>
                </c:pt>
                <c:pt idx="4">
                  <c:v>1203.25</c:v>
                </c:pt>
                <c:pt idx="5">
                  <c:v>479.5</c:v>
                </c:pt>
                <c:pt idx="6">
                  <c:v>291</c:v>
                </c:pt>
                <c:pt idx="7">
                  <c:v>1305.75</c:v>
                </c:pt>
                <c:pt idx="8">
                  <c:v>463.25</c:v>
                </c:pt>
                <c:pt idx="9">
                  <c:v>509.5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827264"/>
        <c:axId val="32828800"/>
      </c:barChart>
      <c:catAx>
        <c:axId val="32827264"/>
        <c:scaling>
          <c:orientation val="minMax"/>
        </c:scaling>
        <c:delete val="0"/>
        <c:axPos val="b"/>
        <c:majorTickMark val="out"/>
        <c:minorTickMark val="none"/>
        <c:tickLblPos val="nextTo"/>
        <c:crossAx val="32828800"/>
        <c:crosses val="autoZero"/>
        <c:auto val="1"/>
        <c:lblAlgn val="ctr"/>
        <c:lblOffset val="100"/>
        <c:noMultiLvlLbl val="0"/>
      </c:catAx>
      <c:valAx>
        <c:axId val="32828800"/>
        <c:scaling>
          <c:orientation val="minMax"/>
        </c:scaling>
        <c:delete val="0"/>
        <c:axPos val="l"/>
        <c:majorGridlines/>
        <c:numFmt formatCode="#,#00" sourceLinked="1"/>
        <c:majorTickMark val="out"/>
        <c:minorTickMark val="none"/>
        <c:tickLblPos val="nextTo"/>
        <c:crossAx val="32827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111</xdr:row>
      <xdr:rowOff>109537</xdr:rowOff>
    </xdr:from>
    <xdr:to>
      <xdr:col>10</xdr:col>
      <xdr:colOff>219075</xdr:colOff>
      <xdr:row>125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0"/>
  <sheetViews>
    <sheetView tabSelected="1" topLeftCell="A85" zoomScaleNormal="100" workbookViewId="0">
      <selection activeCell="AA39" sqref="AA39"/>
    </sheetView>
  </sheetViews>
  <sheetFormatPr defaultRowHeight="15" x14ac:dyDescent="0.25"/>
  <cols>
    <col min="1" max="1" width="19" customWidth="1"/>
    <col min="2" max="2" width="12.140625" customWidth="1"/>
    <col min="13" max="13" width="21.85546875" customWidth="1"/>
  </cols>
  <sheetData>
    <row r="1" spans="1:27" x14ac:dyDescent="0.25">
      <c r="C1" s="1" t="s">
        <v>1</v>
      </c>
      <c r="D1" s="1" t="s">
        <v>0</v>
      </c>
      <c r="E1" s="1" t="s">
        <v>14</v>
      </c>
      <c r="F1" s="1" t="s">
        <v>0</v>
      </c>
      <c r="G1" s="1" t="s">
        <v>15</v>
      </c>
      <c r="H1" s="1" t="s">
        <v>0</v>
      </c>
      <c r="I1" s="1" t="s">
        <v>16</v>
      </c>
      <c r="J1" s="1" t="s">
        <v>0</v>
      </c>
      <c r="K1" s="1" t="s">
        <v>17</v>
      </c>
      <c r="L1" s="1" t="s">
        <v>26</v>
      </c>
      <c r="M1" s="1" t="s">
        <v>18</v>
      </c>
      <c r="N1" s="1" t="s">
        <v>26</v>
      </c>
      <c r="O1" s="1" t="s">
        <v>19</v>
      </c>
      <c r="P1" s="1" t="s">
        <v>26</v>
      </c>
      <c r="Q1" s="1" t="s">
        <v>20</v>
      </c>
      <c r="R1" s="1" t="s">
        <v>26</v>
      </c>
      <c r="S1" s="1" t="s">
        <v>21</v>
      </c>
      <c r="T1" s="1" t="s">
        <v>27</v>
      </c>
      <c r="U1" s="1" t="s">
        <v>22</v>
      </c>
      <c r="V1" s="1" t="s">
        <v>27</v>
      </c>
      <c r="W1" s="1" t="s">
        <v>23</v>
      </c>
      <c r="X1" s="1" t="s">
        <v>27</v>
      </c>
      <c r="Y1" s="1" t="s">
        <v>24</v>
      </c>
      <c r="Z1" s="1" t="s">
        <v>27</v>
      </c>
    </row>
    <row r="2" spans="1:27" ht="15.75" thickBot="1" x14ac:dyDescent="0.3">
      <c r="A2" s="3"/>
      <c r="B2" s="4" t="s">
        <v>3</v>
      </c>
      <c r="C2" s="5" t="s">
        <v>5</v>
      </c>
      <c r="D2" s="6" t="s">
        <v>4</v>
      </c>
      <c r="E2" s="5" t="s">
        <v>5</v>
      </c>
      <c r="F2" s="6" t="s">
        <v>4</v>
      </c>
      <c r="G2" s="5" t="s">
        <v>5</v>
      </c>
      <c r="H2" s="6" t="s">
        <v>4</v>
      </c>
      <c r="I2" s="5" t="s">
        <v>5</v>
      </c>
      <c r="J2" s="6" t="s">
        <v>4</v>
      </c>
      <c r="K2" s="5" t="s">
        <v>5</v>
      </c>
      <c r="L2" s="6" t="s">
        <v>4</v>
      </c>
      <c r="M2" s="5" t="s">
        <v>5</v>
      </c>
      <c r="N2" s="6" t="s">
        <v>4</v>
      </c>
      <c r="O2" s="5" t="s">
        <v>5</v>
      </c>
      <c r="P2" s="6" t="s">
        <v>4</v>
      </c>
      <c r="Q2" s="5" t="s">
        <v>5</v>
      </c>
      <c r="R2" s="6" t="s">
        <v>4</v>
      </c>
      <c r="S2" s="5" t="s">
        <v>5</v>
      </c>
      <c r="T2" s="6" t="s">
        <v>4</v>
      </c>
      <c r="U2" s="3" t="s">
        <v>5</v>
      </c>
      <c r="V2" s="4" t="s">
        <v>4</v>
      </c>
      <c r="W2" s="5" t="s">
        <v>5</v>
      </c>
      <c r="X2" s="6" t="s">
        <v>4</v>
      </c>
      <c r="Y2" s="5" t="s">
        <v>5</v>
      </c>
      <c r="Z2" s="6" t="s">
        <v>4</v>
      </c>
      <c r="AA2" s="11" t="s">
        <v>43</v>
      </c>
    </row>
    <row r="3" spans="1:27" x14ac:dyDescent="0.25">
      <c r="A3" s="1" t="s">
        <v>2</v>
      </c>
      <c r="B3" s="2">
        <v>2567</v>
      </c>
      <c r="C3" s="3">
        <v>2567</v>
      </c>
      <c r="D3" s="4">
        <v>2006</v>
      </c>
      <c r="E3" s="1">
        <v>2567</v>
      </c>
      <c r="F3" s="2">
        <v>1505</v>
      </c>
      <c r="G3" s="3">
        <v>2567</v>
      </c>
      <c r="H3" s="4">
        <v>1505</v>
      </c>
      <c r="I3" s="3">
        <v>2567</v>
      </c>
      <c r="J3" s="4">
        <v>2007</v>
      </c>
      <c r="K3" s="3">
        <v>2567</v>
      </c>
      <c r="L3" s="4">
        <v>1504</v>
      </c>
      <c r="M3" s="3">
        <v>2567</v>
      </c>
      <c r="N3" s="4">
        <v>2517</v>
      </c>
      <c r="O3" s="3">
        <v>2567</v>
      </c>
      <c r="P3" s="4">
        <v>2007</v>
      </c>
      <c r="Q3" s="3">
        <v>2567</v>
      </c>
      <c r="R3" s="4">
        <v>3011</v>
      </c>
      <c r="S3" s="1">
        <v>2567</v>
      </c>
      <c r="T3" s="2">
        <v>1505</v>
      </c>
      <c r="U3" s="1">
        <v>2567</v>
      </c>
      <c r="V3" s="2">
        <v>5019</v>
      </c>
      <c r="W3" s="1">
        <v>2567</v>
      </c>
      <c r="X3" s="4">
        <v>1003</v>
      </c>
      <c r="Y3" s="1">
        <v>2567</v>
      </c>
      <c r="Z3" s="2">
        <v>2007</v>
      </c>
      <c r="AA3" s="11">
        <v>1</v>
      </c>
    </row>
    <row r="4" spans="1:27" x14ac:dyDescent="0.25">
      <c r="A4" s="3"/>
      <c r="B4" s="4">
        <v>8148</v>
      </c>
      <c r="C4" s="3">
        <v>8148</v>
      </c>
      <c r="D4" s="4">
        <v>1004</v>
      </c>
      <c r="E4" s="3">
        <v>8148</v>
      </c>
      <c r="F4" s="4">
        <v>1505</v>
      </c>
      <c r="G4" s="3">
        <v>8148</v>
      </c>
      <c r="H4" s="4">
        <v>1504</v>
      </c>
      <c r="I4" s="3">
        <v>8148</v>
      </c>
      <c r="J4" s="4">
        <v>1504</v>
      </c>
      <c r="K4" s="3">
        <v>8148</v>
      </c>
      <c r="L4" s="4">
        <v>3010</v>
      </c>
      <c r="M4" s="3">
        <v>8148</v>
      </c>
      <c r="N4" s="4">
        <v>1506</v>
      </c>
      <c r="O4" s="3">
        <v>8148</v>
      </c>
      <c r="P4" s="4">
        <v>2509</v>
      </c>
      <c r="Q4" s="3">
        <v>8148</v>
      </c>
      <c r="R4" s="4">
        <v>3512</v>
      </c>
      <c r="S4" s="3">
        <v>8148</v>
      </c>
      <c r="T4" s="4">
        <v>1504</v>
      </c>
      <c r="U4" s="10">
        <v>8418</v>
      </c>
      <c r="V4" s="4">
        <v>3513</v>
      </c>
      <c r="W4" s="3">
        <v>8148</v>
      </c>
      <c r="X4" s="4">
        <v>1003</v>
      </c>
      <c r="Y4" s="3">
        <v>8148</v>
      </c>
      <c r="Z4" s="4">
        <v>3012</v>
      </c>
    </row>
    <row r="5" spans="1:27" x14ac:dyDescent="0.25">
      <c r="A5" s="3"/>
      <c r="B5" s="4">
        <v>8465</v>
      </c>
      <c r="C5" s="3">
        <v>8465</v>
      </c>
      <c r="D5" s="4">
        <v>1002</v>
      </c>
      <c r="E5" s="3">
        <v>8465</v>
      </c>
      <c r="F5" s="4">
        <v>1504</v>
      </c>
      <c r="G5" s="3">
        <v>8465</v>
      </c>
      <c r="H5" s="4">
        <v>1002</v>
      </c>
      <c r="I5" s="3">
        <v>8465</v>
      </c>
      <c r="J5" s="4">
        <v>2509</v>
      </c>
      <c r="K5" s="3">
        <v>8465</v>
      </c>
      <c r="L5" s="4">
        <v>2509</v>
      </c>
      <c r="M5" s="3">
        <v>8465</v>
      </c>
      <c r="N5" s="4">
        <v>1002</v>
      </c>
      <c r="O5" s="3">
        <v>8465</v>
      </c>
      <c r="P5" s="4">
        <v>2007</v>
      </c>
      <c r="Q5" s="3">
        <v>8456</v>
      </c>
      <c r="R5" s="4">
        <v>3514</v>
      </c>
      <c r="S5" s="3">
        <v>8465</v>
      </c>
      <c r="T5" s="4">
        <v>1002</v>
      </c>
      <c r="U5" s="3">
        <v>8465</v>
      </c>
      <c r="V5" s="4">
        <v>8533</v>
      </c>
      <c r="W5" s="3">
        <v>8465</v>
      </c>
      <c r="X5" s="4">
        <v>1002</v>
      </c>
      <c r="Y5" s="3">
        <v>8465</v>
      </c>
      <c r="Z5" s="4">
        <v>2509</v>
      </c>
    </row>
    <row r="6" spans="1:27" ht="15.75" thickBot="1" x14ac:dyDescent="0.3">
      <c r="A6" s="5"/>
      <c r="B6" s="6">
        <v>2321</v>
      </c>
      <c r="C6" s="3">
        <v>2321</v>
      </c>
      <c r="D6" s="4">
        <v>501</v>
      </c>
      <c r="E6" s="5">
        <v>2321</v>
      </c>
      <c r="F6" s="6">
        <v>1504</v>
      </c>
      <c r="G6" s="3">
        <v>2321</v>
      </c>
      <c r="H6" s="4">
        <v>2007</v>
      </c>
      <c r="I6" s="3">
        <v>2321</v>
      </c>
      <c r="J6" s="4">
        <v>1505</v>
      </c>
      <c r="K6" s="3">
        <v>2321</v>
      </c>
      <c r="L6" s="4">
        <v>1504</v>
      </c>
      <c r="M6" s="3">
        <v>2321</v>
      </c>
      <c r="N6" s="4">
        <v>1504</v>
      </c>
      <c r="O6" s="3">
        <v>2321</v>
      </c>
      <c r="P6" s="4">
        <v>1505</v>
      </c>
      <c r="Q6" s="3">
        <v>2321</v>
      </c>
      <c r="R6" s="4">
        <v>3514</v>
      </c>
      <c r="S6" s="5">
        <v>2321</v>
      </c>
      <c r="T6" s="4">
        <v>2006</v>
      </c>
      <c r="U6" s="5">
        <v>2321</v>
      </c>
      <c r="V6" s="6">
        <v>3011</v>
      </c>
      <c r="W6" s="5">
        <v>2321</v>
      </c>
      <c r="X6" s="4">
        <v>1003</v>
      </c>
      <c r="Y6" s="5">
        <v>2321</v>
      </c>
      <c r="Z6" s="6">
        <v>3011</v>
      </c>
    </row>
    <row r="7" spans="1:27" x14ac:dyDescent="0.25">
      <c r="A7" s="1" t="s">
        <v>6</v>
      </c>
      <c r="B7" s="2">
        <v>1754</v>
      </c>
      <c r="C7" s="1">
        <v>1754</v>
      </c>
      <c r="D7" s="2">
        <v>502</v>
      </c>
      <c r="E7" s="1">
        <v>1754</v>
      </c>
      <c r="F7" s="2">
        <v>2504</v>
      </c>
      <c r="G7" s="1">
        <v>1754</v>
      </c>
      <c r="H7" s="2">
        <v>2004</v>
      </c>
      <c r="I7" s="1">
        <v>1754</v>
      </c>
      <c r="J7" s="2">
        <v>2504</v>
      </c>
      <c r="K7" s="1">
        <v>1754</v>
      </c>
      <c r="L7" s="2">
        <v>3507</v>
      </c>
      <c r="M7" s="1">
        <v>1754</v>
      </c>
      <c r="N7" s="2">
        <v>2505</v>
      </c>
      <c r="O7" s="1">
        <v>1754</v>
      </c>
      <c r="P7" s="2">
        <v>2505</v>
      </c>
      <c r="Q7" s="1">
        <v>1754</v>
      </c>
      <c r="R7" s="2">
        <v>2004</v>
      </c>
      <c r="S7" s="1">
        <v>1754</v>
      </c>
      <c r="T7" s="2">
        <v>4509</v>
      </c>
      <c r="U7" s="1">
        <v>1754</v>
      </c>
      <c r="V7" s="2">
        <v>3506</v>
      </c>
      <c r="W7" s="1">
        <v>1754</v>
      </c>
      <c r="X7" s="2">
        <v>1503</v>
      </c>
      <c r="Y7" s="1">
        <v>1754</v>
      </c>
      <c r="Z7" s="2">
        <v>2004</v>
      </c>
      <c r="AA7" s="11">
        <v>0</v>
      </c>
    </row>
    <row r="8" spans="1:27" x14ac:dyDescent="0.25">
      <c r="A8" s="3"/>
      <c r="B8" s="4">
        <v>2787</v>
      </c>
      <c r="C8" s="3">
        <v>2787</v>
      </c>
      <c r="D8" s="4">
        <v>501</v>
      </c>
      <c r="E8" s="3">
        <v>2787</v>
      </c>
      <c r="F8" s="4">
        <v>1504</v>
      </c>
      <c r="G8" s="3">
        <v>2787</v>
      </c>
      <c r="H8" s="4">
        <v>1002</v>
      </c>
      <c r="I8" s="3">
        <v>2787</v>
      </c>
      <c r="J8" s="4">
        <v>1502</v>
      </c>
      <c r="K8" s="3">
        <v>2787</v>
      </c>
      <c r="L8" s="4">
        <v>2004</v>
      </c>
      <c r="M8" s="3">
        <v>2787</v>
      </c>
      <c r="N8" s="4">
        <v>2004</v>
      </c>
      <c r="O8" s="3">
        <v>2787</v>
      </c>
      <c r="P8" s="4">
        <v>3007</v>
      </c>
      <c r="Q8" s="3">
        <v>2787</v>
      </c>
      <c r="R8" s="4">
        <v>1503</v>
      </c>
      <c r="S8" s="3">
        <v>2787</v>
      </c>
      <c r="T8" s="4">
        <v>1503</v>
      </c>
      <c r="U8" s="3">
        <v>2787</v>
      </c>
      <c r="V8" s="4">
        <v>3006</v>
      </c>
      <c r="W8" s="3">
        <v>2787</v>
      </c>
      <c r="X8" s="4">
        <v>1003</v>
      </c>
      <c r="Y8" s="3">
        <v>2787</v>
      </c>
      <c r="Z8" s="4">
        <v>2004</v>
      </c>
    </row>
    <row r="9" spans="1:27" x14ac:dyDescent="0.25">
      <c r="A9" s="3"/>
      <c r="B9" s="4">
        <v>3614</v>
      </c>
      <c r="C9" s="3">
        <v>3614</v>
      </c>
      <c r="D9" s="4">
        <v>501</v>
      </c>
      <c r="E9" s="3">
        <v>3614</v>
      </c>
      <c r="F9" s="4">
        <v>2504</v>
      </c>
      <c r="G9" s="3">
        <v>3614</v>
      </c>
      <c r="H9" s="4">
        <v>1002</v>
      </c>
      <c r="I9" s="3">
        <v>3614</v>
      </c>
      <c r="J9" s="4">
        <v>1503</v>
      </c>
      <c r="K9" s="3">
        <v>3614</v>
      </c>
      <c r="L9" s="4">
        <v>2004</v>
      </c>
      <c r="M9" s="3">
        <v>3614</v>
      </c>
      <c r="N9" s="4">
        <v>1503</v>
      </c>
      <c r="O9" s="3">
        <v>3614</v>
      </c>
      <c r="P9" s="4">
        <v>1503</v>
      </c>
      <c r="Q9" s="3">
        <v>3614</v>
      </c>
      <c r="R9" s="4">
        <v>1502</v>
      </c>
      <c r="S9" s="3">
        <v>3614</v>
      </c>
      <c r="T9" s="4">
        <v>1503</v>
      </c>
      <c r="U9" s="3">
        <v>3614</v>
      </c>
      <c r="V9" s="4">
        <v>3508</v>
      </c>
      <c r="W9" s="3">
        <v>3614</v>
      </c>
      <c r="X9" s="4">
        <v>1001</v>
      </c>
      <c r="Y9" s="3">
        <v>3614</v>
      </c>
      <c r="Z9" s="4">
        <v>1502</v>
      </c>
    </row>
    <row r="10" spans="1:27" ht="15.75" thickBot="1" x14ac:dyDescent="0.3">
      <c r="A10" s="5"/>
      <c r="B10" s="6">
        <v>3510</v>
      </c>
      <c r="C10" s="5">
        <v>3510</v>
      </c>
      <c r="D10" s="6">
        <v>500</v>
      </c>
      <c r="E10" s="5">
        <v>3510</v>
      </c>
      <c r="F10" s="6">
        <v>2505</v>
      </c>
      <c r="G10" s="5">
        <v>3510</v>
      </c>
      <c r="H10" s="6">
        <v>1003</v>
      </c>
      <c r="I10" s="5">
        <v>3510</v>
      </c>
      <c r="J10" s="6">
        <v>500</v>
      </c>
      <c r="K10" s="5">
        <v>3510</v>
      </c>
      <c r="L10" s="6">
        <v>2004</v>
      </c>
      <c r="M10" s="5">
        <v>3510</v>
      </c>
      <c r="N10" s="6">
        <v>1504</v>
      </c>
      <c r="O10" s="5">
        <v>3510</v>
      </c>
      <c r="P10" s="6">
        <v>1503</v>
      </c>
      <c r="Q10" s="5">
        <v>3510</v>
      </c>
      <c r="R10" s="6">
        <v>1003</v>
      </c>
      <c r="S10" s="5">
        <v>3510</v>
      </c>
      <c r="T10" s="6">
        <v>1001</v>
      </c>
      <c r="U10" s="5">
        <v>3510</v>
      </c>
      <c r="V10" s="6">
        <v>4008</v>
      </c>
      <c r="W10" s="5">
        <v>3510</v>
      </c>
      <c r="X10" s="6">
        <v>1002</v>
      </c>
      <c r="Y10" s="5">
        <v>3510</v>
      </c>
      <c r="Z10" s="6">
        <v>1503</v>
      </c>
    </row>
    <row r="11" spans="1:27" x14ac:dyDescent="0.25">
      <c r="A11" s="1" t="s">
        <v>7</v>
      </c>
      <c r="B11" s="2">
        <v>1924</v>
      </c>
      <c r="C11" s="1">
        <v>1924</v>
      </c>
      <c r="D11" s="2">
        <v>500</v>
      </c>
      <c r="E11" s="1">
        <v>1924</v>
      </c>
      <c r="F11" s="2">
        <v>2306</v>
      </c>
      <c r="G11" s="1">
        <v>1924</v>
      </c>
      <c r="H11" s="2">
        <v>1103</v>
      </c>
      <c r="I11" s="1">
        <v>1924</v>
      </c>
      <c r="J11" s="2">
        <v>501</v>
      </c>
      <c r="K11" s="1">
        <v>1924</v>
      </c>
      <c r="L11" s="2">
        <v>1205</v>
      </c>
      <c r="M11" s="1">
        <v>1924</v>
      </c>
      <c r="N11" s="2">
        <v>1705</v>
      </c>
      <c r="O11" s="1">
        <v>1924</v>
      </c>
      <c r="P11" s="2">
        <v>1103</v>
      </c>
      <c r="Q11" s="1">
        <v>1924</v>
      </c>
      <c r="R11" s="2">
        <v>1705</v>
      </c>
      <c r="S11" s="1">
        <v>1924</v>
      </c>
      <c r="T11" s="2">
        <v>1102</v>
      </c>
      <c r="U11" s="1">
        <v>1924</v>
      </c>
      <c r="V11" s="2">
        <v>4114</v>
      </c>
      <c r="W11" s="1">
        <v>1924</v>
      </c>
      <c r="X11" s="2">
        <v>1103</v>
      </c>
      <c r="Y11" s="1">
        <v>1924</v>
      </c>
      <c r="Z11" s="2">
        <v>1705</v>
      </c>
      <c r="AA11" s="11">
        <v>1</v>
      </c>
    </row>
    <row r="12" spans="1:27" x14ac:dyDescent="0.25">
      <c r="A12" s="3"/>
      <c r="B12" s="4">
        <v>7134</v>
      </c>
      <c r="C12" s="3">
        <v>7134</v>
      </c>
      <c r="D12" s="4">
        <v>501</v>
      </c>
      <c r="E12" s="3">
        <v>7134</v>
      </c>
      <c r="F12" s="4">
        <v>1805</v>
      </c>
      <c r="G12" s="3">
        <v>7134</v>
      </c>
      <c r="H12" s="4">
        <v>1103</v>
      </c>
      <c r="I12" s="3">
        <v>7134</v>
      </c>
      <c r="J12" s="4">
        <v>501</v>
      </c>
      <c r="K12" s="3">
        <v>7134</v>
      </c>
      <c r="L12" s="4">
        <v>2910</v>
      </c>
      <c r="M12" s="3">
        <v>7134</v>
      </c>
      <c r="N12" s="4">
        <v>1705</v>
      </c>
      <c r="O12" s="3">
        <v>7134</v>
      </c>
      <c r="P12" s="4">
        <v>1705</v>
      </c>
      <c r="Q12" s="3">
        <v>7134</v>
      </c>
      <c r="R12" s="4">
        <v>2908</v>
      </c>
      <c r="S12" s="3">
        <v>7134</v>
      </c>
      <c r="T12" s="4">
        <v>1705</v>
      </c>
      <c r="U12" s="3">
        <v>7134</v>
      </c>
      <c r="V12" s="4">
        <v>5317</v>
      </c>
      <c r="W12" s="3">
        <v>7134</v>
      </c>
      <c r="X12" s="4">
        <v>602</v>
      </c>
      <c r="Y12" s="3">
        <v>7134</v>
      </c>
      <c r="Z12" s="4">
        <v>1806</v>
      </c>
    </row>
    <row r="13" spans="1:27" x14ac:dyDescent="0.25">
      <c r="A13" s="3"/>
      <c r="B13" s="4">
        <v>2051</v>
      </c>
      <c r="C13" s="3">
        <v>2051</v>
      </c>
      <c r="D13" s="4">
        <v>502</v>
      </c>
      <c r="E13" s="3">
        <v>2051</v>
      </c>
      <c r="F13" s="4">
        <v>1705</v>
      </c>
      <c r="G13" s="3">
        <v>2051</v>
      </c>
      <c r="H13" s="4">
        <v>1103</v>
      </c>
      <c r="I13" s="3">
        <v>2051</v>
      </c>
      <c r="J13" s="4">
        <v>500</v>
      </c>
      <c r="K13" s="3">
        <v>2051</v>
      </c>
      <c r="L13" s="4">
        <v>1103</v>
      </c>
      <c r="M13" s="3">
        <v>2051</v>
      </c>
      <c r="N13" s="4">
        <v>1705</v>
      </c>
      <c r="O13" s="3">
        <v>2051</v>
      </c>
      <c r="P13" s="4">
        <v>1705</v>
      </c>
      <c r="Q13" s="3">
        <v>2051</v>
      </c>
      <c r="R13" s="4">
        <v>1705</v>
      </c>
      <c r="S13" s="3">
        <v>2051</v>
      </c>
      <c r="T13" s="4">
        <v>1103</v>
      </c>
      <c r="U13" s="3">
        <v>2051</v>
      </c>
      <c r="V13" s="4">
        <v>2307</v>
      </c>
      <c r="W13" s="3">
        <v>2051</v>
      </c>
      <c r="X13" s="4">
        <v>1103</v>
      </c>
      <c r="Y13" s="3">
        <v>2051</v>
      </c>
      <c r="Z13" s="4">
        <v>1705</v>
      </c>
    </row>
    <row r="14" spans="1:27" ht="15.75" thickBot="1" x14ac:dyDescent="0.3">
      <c r="A14" s="5"/>
      <c r="B14" s="6">
        <v>6895</v>
      </c>
      <c r="C14" s="5">
        <v>6895</v>
      </c>
      <c r="D14" s="6">
        <v>500</v>
      </c>
      <c r="E14" s="5">
        <v>6895</v>
      </c>
      <c r="F14" s="6">
        <v>1705</v>
      </c>
      <c r="G14" s="5">
        <v>6895</v>
      </c>
      <c r="H14" s="6">
        <v>1103</v>
      </c>
      <c r="I14" s="9">
        <v>6885</v>
      </c>
      <c r="J14" s="6">
        <v>1103</v>
      </c>
      <c r="K14" s="5">
        <v>6895</v>
      </c>
      <c r="L14" s="6">
        <v>1205</v>
      </c>
      <c r="M14" s="5">
        <v>6895</v>
      </c>
      <c r="N14" s="6">
        <v>1705</v>
      </c>
      <c r="O14" s="5">
        <v>6895</v>
      </c>
      <c r="P14" s="6">
        <v>1102</v>
      </c>
      <c r="Q14" s="5">
        <v>6895</v>
      </c>
      <c r="R14" s="6">
        <v>1806</v>
      </c>
      <c r="S14" s="5">
        <v>6895</v>
      </c>
      <c r="T14" s="6">
        <v>1103</v>
      </c>
      <c r="U14" s="5">
        <v>6895</v>
      </c>
      <c r="V14" s="6">
        <v>6521</v>
      </c>
      <c r="W14" s="5">
        <v>6895</v>
      </c>
      <c r="X14" s="6">
        <v>1103</v>
      </c>
      <c r="Y14" s="5">
        <v>6895</v>
      </c>
      <c r="Z14" s="6">
        <v>2306</v>
      </c>
    </row>
    <row r="15" spans="1:27" x14ac:dyDescent="0.25">
      <c r="A15" s="1" t="s">
        <v>8</v>
      </c>
      <c r="B15" s="2">
        <v>4676</v>
      </c>
      <c r="C15" s="1">
        <v>4676</v>
      </c>
      <c r="D15" s="2">
        <v>500</v>
      </c>
      <c r="E15" s="1">
        <v>4676</v>
      </c>
      <c r="F15" s="2">
        <v>2067</v>
      </c>
      <c r="G15" s="1">
        <v>4676</v>
      </c>
      <c r="H15" s="2">
        <v>1023</v>
      </c>
      <c r="I15" s="1">
        <v>4676</v>
      </c>
      <c r="J15" s="2">
        <v>1545</v>
      </c>
      <c r="K15" s="8">
        <v>5676</v>
      </c>
      <c r="L15" s="2">
        <v>1545</v>
      </c>
      <c r="M15" s="1">
        <v>4676</v>
      </c>
      <c r="N15" s="2">
        <v>1546</v>
      </c>
      <c r="O15" s="8">
        <v>4767</v>
      </c>
      <c r="P15" s="2">
        <v>1023</v>
      </c>
      <c r="Q15" s="1">
        <v>4676</v>
      </c>
      <c r="R15" s="2">
        <v>2066</v>
      </c>
      <c r="S15" s="1">
        <v>4676</v>
      </c>
      <c r="T15" s="2">
        <v>2066</v>
      </c>
      <c r="U15" s="1">
        <v>4676</v>
      </c>
      <c r="V15" s="2">
        <v>3111</v>
      </c>
      <c r="W15" s="1">
        <v>4676</v>
      </c>
      <c r="X15" s="2">
        <v>1023</v>
      </c>
      <c r="Y15" s="1">
        <v>4676</v>
      </c>
      <c r="Z15" s="2">
        <v>2068</v>
      </c>
      <c r="AA15" s="11">
        <v>2</v>
      </c>
    </row>
    <row r="16" spans="1:27" x14ac:dyDescent="0.25">
      <c r="A16" s="3"/>
      <c r="B16" s="4">
        <v>5039</v>
      </c>
      <c r="C16" s="3">
        <v>5039</v>
      </c>
      <c r="D16" s="4">
        <v>501</v>
      </c>
      <c r="E16" s="3">
        <v>5039</v>
      </c>
      <c r="F16" s="4">
        <v>1544</v>
      </c>
      <c r="G16" s="3">
        <v>5039</v>
      </c>
      <c r="H16" s="4">
        <v>1022</v>
      </c>
      <c r="I16" s="3">
        <v>5039</v>
      </c>
      <c r="J16" s="4">
        <v>1023</v>
      </c>
      <c r="K16" s="3">
        <v>5039</v>
      </c>
      <c r="L16" s="4">
        <v>2588</v>
      </c>
      <c r="M16" s="3">
        <v>5039</v>
      </c>
      <c r="N16" s="4">
        <v>1546</v>
      </c>
      <c r="O16" s="3">
        <v>5039</v>
      </c>
      <c r="P16" s="4">
        <v>2589</v>
      </c>
      <c r="Q16" s="3">
        <v>5039</v>
      </c>
      <c r="R16" s="4">
        <v>2066</v>
      </c>
      <c r="S16" s="3">
        <v>5039</v>
      </c>
      <c r="T16" s="4">
        <v>1044</v>
      </c>
      <c r="U16" s="3">
        <v>5039</v>
      </c>
      <c r="V16" s="4">
        <v>2588</v>
      </c>
      <c r="W16" s="3">
        <v>5039</v>
      </c>
      <c r="X16" s="4">
        <v>1023</v>
      </c>
      <c r="Y16" s="3">
        <v>5039</v>
      </c>
      <c r="Z16" s="4">
        <v>2067</v>
      </c>
    </row>
    <row r="17" spans="1:27" x14ac:dyDescent="0.25">
      <c r="A17" s="3"/>
      <c r="B17" s="4">
        <v>5244</v>
      </c>
      <c r="C17" s="3">
        <v>5244</v>
      </c>
      <c r="D17" s="4">
        <v>501</v>
      </c>
      <c r="E17" s="3">
        <v>5244</v>
      </c>
      <c r="F17" s="4">
        <v>3111</v>
      </c>
      <c r="G17" s="3">
        <v>5244</v>
      </c>
      <c r="H17" s="4">
        <v>1023</v>
      </c>
      <c r="I17" s="3">
        <v>5244</v>
      </c>
      <c r="J17" s="4">
        <v>1023</v>
      </c>
      <c r="K17" s="3">
        <v>5244</v>
      </c>
      <c r="L17" s="4">
        <v>1023</v>
      </c>
      <c r="M17" s="3">
        <v>5244</v>
      </c>
      <c r="N17" s="4">
        <v>1544</v>
      </c>
      <c r="O17" s="3">
        <v>5244</v>
      </c>
      <c r="P17" s="4">
        <v>1023</v>
      </c>
      <c r="Q17" s="3">
        <v>5244</v>
      </c>
      <c r="R17" s="4">
        <v>1546</v>
      </c>
      <c r="S17" s="3">
        <v>5244</v>
      </c>
      <c r="T17" s="4">
        <v>1545</v>
      </c>
      <c r="U17" s="3">
        <v>5244</v>
      </c>
      <c r="V17" s="4">
        <v>2588</v>
      </c>
      <c r="W17" s="3">
        <v>5244</v>
      </c>
      <c r="X17" s="4">
        <v>1023</v>
      </c>
      <c r="Y17" s="3">
        <v>5244</v>
      </c>
      <c r="Z17" s="4">
        <v>1566</v>
      </c>
    </row>
    <row r="18" spans="1:27" ht="15.75" thickBot="1" x14ac:dyDescent="0.3">
      <c r="A18" s="5"/>
      <c r="B18" s="6">
        <v>7061</v>
      </c>
      <c r="C18" s="5">
        <v>7061</v>
      </c>
      <c r="D18" s="6">
        <v>500</v>
      </c>
      <c r="E18" s="5">
        <v>7061</v>
      </c>
      <c r="F18" s="6">
        <v>1544</v>
      </c>
      <c r="G18" s="5">
        <v>7061</v>
      </c>
      <c r="H18" s="6">
        <v>1022</v>
      </c>
      <c r="I18" s="5">
        <v>7061</v>
      </c>
      <c r="J18" s="6">
        <v>501</v>
      </c>
      <c r="K18" s="5">
        <v>7061</v>
      </c>
      <c r="L18" s="6">
        <v>1023</v>
      </c>
      <c r="M18" s="5">
        <v>7061</v>
      </c>
      <c r="N18" s="6">
        <v>1545</v>
      </c>
      <c r="O18" s="5">
        <v>7061</v>
      </c>
      <c r="P18" s="6">
        <v>1023</v>
      </c>
      <c r="Q18" s="5">
        <v>7061</v>
      </c>
      <c r="R18" s="6">
        <v>1544</v>
      </c>
      <c r="S18" s="5">
        <v>7061</v>
      </c>
      <c r="T18" s="6">
        <v>1023</v>
      </c>
      <c r="U18" s="5">
        <v>7061</v>
      </c>
      <c r="V18" s="6">
        <v>2589</v>
      </c>
      <c r="W18" s="5">
        <v>7061</v>
      </c>
      <c r="X18" s="6">
        <v>1023</v>
      </c>
      <c r="Y18" s="5">
        <v>7061</v>
      </c>
      <c r="Z18" s="6">
        <v>2588</v>
      </c>
    </row>
    <row r="19" spans="1:27" x14ac:dyDescent="0.25">
      <c r="A19" s="1" t="s">
        <v>9</v>
      </c>
      <c r="B19" s="2">
        <v>2196</v>
      </c>
      <c r="C19" s="8" t="s">
        <v>25</v>
      </c>
      <c r="D19" s="2">
        <v>602</v>
      </c>
      <c r="E19" s="1">
        <v>2196</v>
      </c>
      <c r="F19" s="2">
        <v>2408</v>
      </c>
      <c r="G19" s="1">
        <v>2196</v>
      </c>
      <c r="H19" s="2">
        <v>1805</v>
      </c>
      <c r="I19" s="1">
        <v>2196</v>
      </c>
      <c r="J19" s="2">
        <v>4214</v>
      </c>
      <c r="K19" s="1">
        <v>2196</v>
      </c>
      <c r="L19" s="2">
        <v>3612</v>
      </c>
      <c r="M19" s="1">
        <v>2196</v>
      </c>
      <c r="N19" s="2">
        <v>3111</v>
      </c>
      <c r="O19" s="1">
        <v>2196</v>
      </c>
      <c r="P19" s="2">
        <v>1806</v>
      </c>
      <c r="Q19" s="1">
        <v>2196</v>
      </c>
      <c r="R19" s="2">
        <v>4215</v>
      </c>
      <c r="S19" s="1">
        <v>2196</v>
      </c>
      <c r="T19" s="2">
        <v>2409</v>
      </c>
      <c r="U19" s="1">
        <v>2196</v>
      </c>
      <c r="V19" s="2">
        <v>4815</v>
      </c>
      <c r="W19" s="1">
        <v>2196</v>
      </c>
      <c r="X19" s="2">
        <v>1204</v>
      </c>
      <c r="Y19" s="1">
        <v>2196</v>
      </c>
      <c r="Z19" s="2">
        <v>2408</v>
      </c>
      <c r="AA19" s="11">
        <v>1</v>
      </c>
    </row>
    <row r="20" spans="1:27" x14ac:dyDescent="0.25">
      <c r="A20" s="3"/>
      <c r="B20" s="4">
        <v>5048</v>
      </c>
      <c r="C20" s="3">
        <v>5048</v>
      </c>
      <c r="D20" s="4">
        <v>2408</v>
      </c>
      <c r="E20" s="3">
        <v>5048</v>
      </c>
      <c r="F20" s="4">
        <v>2408</v>
      </c>
      <c r="G20" s="3">
        <v>5048</v>
      </c>
      <c r="H20" s="4">
        <v>3011</v>
      </c>
      <c r="I20" s="3">
        <v>5048</v>
      </c>
      <c r="J20" s="4">
        <v>1805</v>
      </c>
      <c r="K20" s="3">
        <v>5048</v>
      </c>
      <c r="L20" s="4">
        <v>2408</v>
      </c>
      <c r="M20" s="3">
        <v>5048</v>
      </c>
      <c r="N20" s="4">
        <v>2409</v>
      </c>
      <c r="O20" s="3">
        <v>5048</v>
      </c>
      <c r="P20" s="4">
        <v>3612</v>
      </c>
      <c r="Q20" s="3">
        <v>5048</v>
      </c>
      <c r="R20" s="4">
        <v>3613</v>
      </c>
      <c r="S20" s="3">
        <v>5048</v>
      </c>
      <c r="T20" s="4">
        <v>1807</v>
      </c>
      <c r="U20" s="3">
        <v>5048</v>
      </c>
      <c r="V20" s="4">
        <v>4816</v>
      </c>
      <c r="W20" s="3">
        <v>5048</v>
      </c>
      <c r="X20" s="4">
        <v>2509</v>
      </c>
      <c r="Y20" s="3">
        <v>5048</v>
      </c>
      <c r="Z20" s="4">
        <v>2409</v>
      </c>
    </row>
    <row r="21" spans="1:27" x14ac:dyDescent="0.25">
      <c r="A21" s="3"/>
      <c r="B21" s="4">
        <v>3961</v>
      </c>
      <c r="C21" s="3">
        <v>3961</v>
      </c>
      <c r="D21" s="4">
        <v>1203</v>
      </c>
      <c r="E21" s="3">
        <v>3961</v>
      </c>
      <c r="F21" s="4">
        <v>2407</v>
      </c>
      <c r="G21" s="3">
        <v>3961</v>
      </c>
      <c r="H21" s="4">
        <v>1203</v>
      </c>
      <c r="I21" s="3">
        <v>3961</v>
      </c>
      <c r="J21" s="4">
        <v>1204</v>
      </c>
      <c r="K21" s="3">
        <v>3961</v>
      </c>
      <c r="L21" s="4">
        <v>1807</v>
      </c>
      <c r="M21" s="3">
        <v>3961</v>
      </c>
      <c r="N21" s="4">
        <v>1806</v>
      </c>
      <c r="O21" s="3">
        <v>3961</v>
      </c>
      <c r="P21" s="4">
        <v>1806</v>
      </c>
      <c r="Q21" s="3">
        <v>3961</v>
      </c>
      <c r="R21" s="4">
        <v>3613</v>
      </c>
      <c r="S21" s="3">
        <v>3961</v>
      </c>
      <c r="T21" s="4">
        <v>1805</v>
      </c>
      <c r="U21" s="3">
        <v>3961</v>
      </c>
      <c r="V21" s="4">
        <v>6019</v>
      </c>
      <c r="W21" s="3">
        <v>3961</v>
      </c>
      <c r="X21" s="4">
        <v>1203</v>
      </c>
      <c r="Y21" s="3">
        <v>3961</v>
      </c>
      <c r="Z21" s="4">
        <v>3611</v>
      </c>
    </row>
    <row r="22" spans="1:27" ht="15.75" thickBot="1" x14ac:dyDescent="0.3">
      <c r="A22" s="5"/>
      <c r="B22" s="6">
        <v>4765</v>
      </c>
      <c r="C22" s="5">
        <v>4765</v>
      </c>
      <c r="D22" s="6">
        <v>1203</v>
      </c>
      <c r="E22" s="5">
        <v>4765</v>
      </c>
      <c r="F22" s="6">
        <v>2408</v>
      </c>
      <c r="G22" s="5">
        <v>4765</v>
      </c>
      <c r="H22" s="6">
        <v>1204</v>
      </c>
      <c r="I22" s="5">
        <v>4765</v>
      </c>
      <c r="J22" s="6">
        <v>4214</v>
      </c>
      <c r="K22" s="5">
        <v>4765</v>
      </c>
      <c r="L22" s="6">
        <v>1806</v>
      </c>
      <c r="M22" s="5">
        <v>4765</v>
      </c>
      <c r="N22" s="6">
        <v>2409</v>
      </c>
      <c r="O22" s="5">
        <v>4765</v>
      </c>
      <c r="P22" s="6">
        <v>1305</v>
      </c>
      <c r="Q22" s="5">
        <v>4765</v>
      </c>
      <c r="R22" s="6">
        <v>2407</v>
      </c>
      <c r="S22" s="5">
        <v>4765</v>
      </c>
      <c r="T22" s="6">
        <v>1807</v>
      </c>
      <c r="U22" s="5">
        <v>4765</v>
      </c>
      <c r="V22" s="6">
        <v>6020</v>
      </c>
      <c r="W22" s="5">
        <v>4765</v>
      </c>
      <c r="X22" s="6">
        <v>1806</v>
      </c>
      <c r="Y22" s="5">
        <v>4765</v>
      </c>
      <c r="Z22" s="6">
        <v>3612</v>
      </c>
    </row>
    <row r="23" spans="1:27" x14ac:dyDescent="0.25">
      <c r="A23" s="1" t="s">
        <v>10</v>
      </c>
      <c r="B23" s="2">
        <v>1629</v>
      </c>
      <c r="C23" s="1">
        <v>1629</v>
      </c>
      <c r="D23" s="2">
        <v>505</v>
      </c>
      <c r="E23" s="1">
        <v>1629</v>
      </c>
      <c r="F23" s="2">
        <v>1515</v>
      </c>
      <c r="G23" s="1">
        <v>1629</v>
      </c>
      <c r="H23" s="2">
        <v>908</v>
      </c>
      <c r="I23" s="1">
        <v>1629</v>
      </c>
      <c r="J23" s="2">
        <v>1414</v>
      </c>
      <c r="K23" s="1">
        <v>1629</v>
      </c>
      <c r="L23" s="2">
        <v>1211</v>
      </c>
      <c r="M23" s="1">
        <v>1629</v>
      </c>
      <c r="N23" s="2">
        <v>1716</v>
      </c>
      <c r="O23" s="1">
        <v>1629</v>
      </c>
      <c r="P23" s="2">
        <v>1514</v>
      </c>
      <c r="Q23" s="1">
        <v>1629</v>
      </c>
      <c r="R23" s="2">
        <v>2122</v>
      </c>
      <c r="S23" s="1">
        <v>1629</v>
      </c>
      <c r="T23" s="2">
        <v>1011</v>
      </c>
      <c r="U23" s="1">
        <v>1629</v>
      </c>
      <c r="V23" s="2">
        <v>3938</v>
      </c>
      <c r="W23" s="1">
        <v>1629</v>
      </c>
      <c r="X23" s="2">
        <v>1211</v>
      </c>
      <c r="Y23" s="1">
        <v>1629</v>
      </c>
      <c r="Z23" s="2">
        <v>1616</v>
      </c>
      <c r="AA23" s="11">
        <v>1</v>
      </c>
    </row>
    <row r="24" spans="1:27" x14ac:dyDescent="0.25">
      <c r="A24" s="3"/>
      <c r="B24" s="4">
        <v>1454</v>
      </c>
      <c r="C24" s="3">
        <v>1454</v>
      </c>
      <c r="D24" s="4">
        <v>404</v>
      </c>
      <c r="E24" s="3">
        <v>1454</v>
      </c>
      <c r="F24" s="4">
        <v>1818</v>
      </c>
      <c r="G24" s="3">
        <v>1454</v>
      </c>
      <c r="H24" s="4">
        <v>1010</v>
      </c>
      <c r="I24" s="3">
        <v>1454</v>
      </c>
      <c r="J24" s="4">
        <v>808</v>
      </c>
      <c r="K24" s="3">
        <v>1454</v>
      </c>
      <c r="L24" s="4">
        <v>1313</v>
      </c>
      <c r="M24" s="3">
        <v>1454</v>
      </c>
      <c r="N24" s="4">
        <v>1414</v>
      </c>
      <c r="O24" s="3">
        <v>1454</v>
      </c>
      <c r="P24" s="4">
        <v>910</v>
      </c>
      <c r="Q24" s="3">
        <v>1454</v>
      </c>
      <c r="R24" s="4">
        <v>1414</v>
      </c>
      <c r="S24" s="3">
        <v>1454</v>
      </c>
      <c r="T24" s="4">
        <v>1010</v>
      </c>
      <c r="U24" s="3">
        <v>1454</v>
      </c>
      <c r="V24" s="4">
        <v>2726</v>
      </c>
      <c r="W24" s="3">
        <v>1454</v>
      </c>
      <c r="X24" s="4">
        <v>1111</v>
      </c>
      <c r="Y24" s="3">
        <v>1454</v>
      </c>
      <c r="Z24" s="4">
        <v>1918</v>
      </c>
    </row>
    <row r="25" spans="1:27" x14ac:dyDescent="0.25">
      <c r="A25" s="3"/>
      <c r="B25" s="4">
        <v>4645</v>
      </c>
      <c r="C25" s="3">
        <v>4645</v>
      </c>
      <c r="D25" s="4">
        <v>405</v>
      </c>
      <c r="E25" s="3">
        <v>4645</v>
      </c>
      <c r="F25" s="4">
        <v>1717</v>
      </c>
      <c r="G25" s="3">
        <v>4645</v>
      </c>
      <c r="H25" s="4">
        <v>1111</v>
      </c>
      <c r="I25" s="3">
        <v>4645</v>
      </c>
      <c r="J25" s="4">
        <v>404</v>
      </c>
      <c r="K25" s="10" t="s">
        <v>25</v>
      </c>
      <c r="L25" s="4">
        <v>1010</v>
      </c>
      <c r="M25" s="3">
        <v>4645</v>
      </c>
      <c r="N25" s="4">
        <v>1414</v>
      </c>
      <c r="O25" s="3">
        <v>4645</v>
      </c>
      <c r="P25" s="4">
        <v>1515</v>
      </c>
      <c r="Q25" s="3">
        <v>4645</v>
      </c>
      <c r="R25" s="4">
        <v>2021</v>
      </c>
      <c r="S25" s="3">
        <v>4645</v>
      </c>
      <c r="T25" s="4">
        <v>1011</v>
      </c>
      <c r="U25" s="3">
        <v>4645</v>
      </c>
      <c r="V25" s="4">
        <v>2525</v>
      </c>
      <c r="W25" s="3">
        <v>4645</v>
      </c>
      <c r="X25" s="4">
        <v>1011</v>
      </c>
      <c r="Y25" s="3">
        <v>4645</v>
      </c>
      <c r="Z25" s="4">
        <v>2425</v>
      </c>
    </row>
    <row r="26" spans="1:27" ht="15.75" thickBot="1" x14ac:dyDescent="0.3">
      <c r="A26" s="5"/>
      <c r="B26" s="6">
        <v>7256</v>
      </c>
      <c r="C26" s="5">
        <v>7256</v>
      </c>
      <c r="D26" s="6">
        <v>505</v>
      </c>
      <c r="E26" s="5">
        <v>7256</v>
      </c>
      <c r="F26" s="6">
        <v>2019</v>
      </c>
      <c r="G26" s="5">
        <v>7256</v>
      </c>
      <c r="H26" s="6">
        <v>1111</v>
      </c>
      <c r="I26" s="5">
        <v>7256</v>
      </c>
      <c r="J26" s="6">
        <v>2222</v>
      </c>
      <c r="K26" s="5">
        <v>7256</v>
      </c>
      <c r="L26" s="6">
        <v>1313</v>
      </c>
      <c r="M26" s="5">
        <v>7256</v>
      </c>
      <c r="N26" s="6">
        <v>1313</v>
      </c>
      <c r="O26" s="5">
        <v>7256</v>
      </c>
      <c r="P26" s="6">
        <v>1414</v>
      </c>
      <c r="Q26" s="5">
        <v>7256</v>
      </c>
      <c r="R26" s="6">
        <v>1919</v>
      </c>
      <c r="S26" s="5">
        <v>7256</v>
      </c>
      <c r="T26" s="6">
        <v>1212</v>
      </c>
      <c r="U26" s="5">
        <v>7256</v>
      </c>
      <c r="V26" s="6">
        <v>3534</v>
      </c>
      <c r="W26" s="5">
        <v>7256</v>
      </c>
      <c r="X26" s="6">
        <v>1110</v>
      </c>
      <c r="Y26" s="5">
        <v>7256</v>
      </c>
      <c r="Z26" s="6">
        <v>1919</v>
      </c>
    </row>
    <row r="27" spans="1:27" x14ac:dyDescent="0.25">
      <c r="A27" s="1" t="s">
        <v>11</v>
      </c>
      <c r="B27" s="2">
        <v>4509</v>
      </c>
      <c r="C27" s="1">
        <v>4509</v>
      </c>
      <c r="D27" s="2">
        <v>467</v>
      </c>
      <c r="E27" s="1">
        <v>4509</v>
      </c>
      <c r="F27" s="2">
        <v>1566</v>
      </c>
      <c r="G27" s="1">
        <v>4509</v>
      </c>
      <c r="H27" s="2">
        <v>955</v>
      </c>
      <c r="I27" s="1">
        <v>4509</v>
      </c>
      <c r="J27" s="2">
        <v>1564</v>
      </c>
      <c r="K27" s="1">
        <v>4509</v>
      </c>
      <c r="L27" s="2">
        <v>1077</v>
      </c>
      <c r="M27" s="1">
        <v>4509</v>
      </c>
      <c r="N27" s="2">
        <v>1199</v>
      </c>
      <c r="O27" s="8">
        <v>4503</v>
      </c>
      <c r="P27" s="2">
        <v>954</v>
      </c>
      <c r="Q27" s="1">
        <v>4509</v>
      </c>
      <c r="R27" s="2">
        <v>1930</v>
      </c>
      <c r="S27" s="1">
        <v>4509</v>
      </c>
      <c r="T27" s="2">
        <v>955</v>
      </c>
      <c r="U27" s="1">
        <v>4509</v>
      </c>
      <c r="V27" s="2">
        <v>2662</v>
      </c>
      <c r="W27" s="1">
        <v>4509</v>
      </c>
      <c r="X27" s="2">
        <v>854</v>
      </c>
      <c r="Y27" s="1">
        <v>4509</v>
      </c>
      <c r="Z27" s="2">
        <v>1808</v>
      </c>
      <c r="AA27" s="11">
        <v>2</v>
      </c>
    </row>
    <row r="28" spans="1:27" x14ac:dyDescent="0.25">
      <c r="A28" s="3"/>
      <c r="B28" s="4">
        <v>7041</v>
      </c>
      <c r="C28" s="3">
        <v>7041</v>
      </c>
      <c r="D28" s="4">
        <v>366</v>
      </c>
      <c r="E28" s="3">
        <v>7041</v>
      </c>
      <c r="F28" s="4">
        <v>1443</v>
      </c>
      <c r="G28" s="3">
        <v>7041</v>
      </c>
      <c r="H28" s="4">
        <v>956</v>
      </c>
      <c r="I28" s="3">
        <v>7041</v>
      </c>
      <c r="J28" s="4">
        <v>1708</v>
      </c>
      <c r="K28" s="3">
        <v>7041</v>
      </c>
      <c r="L28" s="4">
        <v>1321</v>
      </c>
      <c r="M28" s="3">
        <v>7041</v>
      </c>
      <c r="N28" s="4">
        <v>1199</v>
      </c>
      <c r="O28" s="3">
        <v>7041</v>
      </c>
      <c r="P28" s="4">
        <v>833</v>
      </c>
      <c r="Q28" s="3">
        <v>7041</v>
      </c>
      <c r="R28" s="4">
        <v>1564</v>
      </c>
      <c r="S28" s="3">
        <v>7041</v>
      </c>
      <c r="T28" s="4">
        <v>955</v>
      </c>
      <c r="U28" s="3">
        <v>7041</v>
      </c>
      <c r="V28" s="4">
        <v>1932</v>
      </c>
      <c r="W28" s="3">
        <v>7041</v>
      </c>
      <c r="X28" s="4">
        <v>955</v>
      </c>
      <c r="Y28" s="3">
        <v>7041</v>
      </c>
      <c r="Z28" s="4">
        <v>1078</v>
      </c>
    </row>
    <row r="29" spans="1:27" x14ac:dyDescent="0.25">
      <c r="A29" s="3"/>
      <c r="B29" s="4">
        <v>7854</v>
      </c>
      <c r="C29" s="3">
        <v>7854</v>
      </c>
      <c r="D29" s="4">
        <v>589</v>
      </c>
      <c r="E29" s="3">
        <v>7854</v>
      </c>
      <c r="F29" s="4">
        <v>1464</v>
      </c>
      <c r="G29" s="3">
        <v>7854</v>
      </c>
      <c r="H29" s="4">
        <v>1198</v>
      </c>
      <c r="I29" s="3">
        <v>7854</v>
      </c>
      <c r="J29" s="4">
        <v>1320</v>
      </c>
      <c r="K29" s="3">
        <v>7854</v>
      </c>
      <c r="L29" s="4">
        <v>1443</v>
      </c>
      <c r="M29" s="10">
        <v>7884</v>
      </c>
      <c r="N29" s="4">
        <v>1077</v>
      </c>
      <c r="O29" s="3">
        <v>7854</v>
      </c>
      <c r="P29" s="4">
        <v>1443</v>
      </c>
      <c r="Q29" s="3">
        <v>7854</v>
      </c>
      <c r="R29" s="4">
        <v>1687</v>
      </c>
      <c r="S29" s="3">
        <v>7854</v>
      </c>
      <c r="T29" s="4">
        <v>1077</v>
      </c>
      <c r="U29" s="3">
        <v>7854</v>
      </c>
      <c r="V29" s="4">
        <v>2296</v>
      </c>
      <c r="W29" s="3">
        <v>7854</v>
      </c>
      <c r="X29" s="4">
        <v>1077</v>
      </c>
      <c r="Y29" s="3">
        <v>7854</v>
      </c>
      <c r="Z29" s="4">
        <v>1443</v>
      </c>
    </row>
    <row r="30" spans="1:27" ht="15.75" thickBot="1" x14ac:dyDescent="0.3">
      <c r="A30" s="5"/>
      <c r="B30" s="6">
        <v>3710</v>
      </c>
      <c r="C30" s="5">
        <v>3710</v>
      </c>
      <c r="D30" s="6">
        <v>467</v>
      </c>
      <c r="E30" s="5">
        <v>3710</v>
      </c>
      <c r="F30" s="6">
        <v>1220</v>
      </c>
      <c r="G30" s="5">
        <v>3710</v>
      </c>
      <c r="H30" s="6">
        <v>976</v>
      </c>
      <c r="I30" s="5">
        <v>3710</v>
      </c>
      <c r="J30" s="6">
        <v>955</v>
      </c>
      <c r="K30" s="5">
        <v>3710</v>
      </c>
      <c r="L30" s="6">
        <v>1198</v>
      </c>
      <c r="M30" s="5">
        <v>3710</v>
      </c>
      <c r="N30" s="6">
        <v>1952</v>
      </c>
      <c r="O30" s="5">
        <v>3710</v>
      </c>
      <c r="P30" s="6">
        <v>976</v>
      </c>
      <c r="Q30" s="5">
        <v>3710</v>
      </c>
      <c r="R30" s="6">
        <v>1321</v>
      </c>
      <c r="S30" s="5">
        <v>3710</v>
      </c>
      <c r="T30" s="6">
        <v>956</v>
      </c>
      <c r="U30" s="5">
        <v>3710</v>
      </c>
      <c r="V30" s="6">
        <v>2541</v>
      </c>
      <c r="W30" s="5">
        <v>3710</v>
      </c>
      <c r="X30" s="6">
        <v>1076</v>
      </c>
      <c r="Y30" s="5">
        <v>3710</v>
      </c>
      <c r="Z30" s="6">
        <v>1077</v>
      </c>
    </row>
    <row r="31" spans="1:27" x14ac:dyDescent="0.25">
      <c r="A31" s="1" t="s">
        <v>28</v>
      </c>
      <c r="B31" s="2">
        <v>1846</v>
      </c>
      <c r="C31" s="1">
        <v>1846</v>
      </c>
      <c r="D31" s="2">
        <v>1566</v>
      </c>
      <c r="E31" s="1">
        <v>1846</v>
      </c>
      <c r="F31" s="2">
        <v>2088</v>
      </c>
      <c r="G31" s="1">
        <v>1846</v>
      </c>
      <c r="H31" s="2">
        <v>2610</v>
      </c>
      <c r="I31" s="1">
        <v>1846</v>
      </c>
      <c r="J31" s="2">
        <v>3654</v>
      </c>
      <c r="K31" s="8" t="s">
        <v>29</v>
      </c>
      <c r="L31" s="2">
        <v>3132</v>
      </c>
      <c r="M31" s="1">
        <v>1846</v>
      </c>
      <c r="N31" s="2">
        <v>3131</v>
      </c>
      <c r="O31" s="1">
        <v>1846</v>
      </c>
      <c r="P31" s="2">
        <v>2109</v>
      </c>
      <c r="Q31" s="1">
        <v>1846</v>
      </c>
      <c r="R31" s="2">
        <v>6786</v>
      </c>
      <c r="S31" s="1">
        <v>1846</v>
      </c>
      <c r="T31" s="2">
        <v>3132</v>
      </c>
      <c r="U31" s="1">
        <v>1846</v>
      </c>
      <c r="V31" s="2">
        <v>13050</v>
      </c>
      <c r="W31" s="1">
        <v>1846</v>
      </c>
      <c r="X31" s="2">
        <v>1566</v>
      </c>
      <c r="Y31" s="1">
        <v>1846</v>
      </c>
      <c r="Z31" s="2">
        <v>4177</v>
      </c>
      <c r="AA31" s="11">
        <v>1</v>
      </c>
    </row>
    <row r="32" spans="1:27" x14ac:dyDescent="0.25">
      <c r="A32" s="3"/>
      <c r="B32" s="4">
        <v>9757</v>
      </c>
      <c r="C32" s="3">
        <v>9757</v>
      </c>
      <c r="D32" s="4">
        <v>4176</v>
      </c>
      <c r="E32" s="3">
        <v>9757</v>
      </c>
      <c r="F32" s="4">
        <v>3655</v>
      </c>
      <c r="G32" s="3">
        <v>9757</v>
      </c>
      <c r="H32" s="4">
        <v>2610</v>
      </c>
      <c r="I32" s="3">
        <v>9757</v>
      </c>
      <c r="J32" s="4">
        <v>2088</v>
      </c>
      <c r="K32" s="3">
        <v>9757</v>
      </c>
      <c r="L32" s="4">
        <v>4718</v>
      </c>
      <c r="M32" s="3">
        <v>9757</v>
      </c>
      <c r="N32" s="4">
        <v>3132</v>
      </c>
      <c r="O32" s="3">
        <v>9757</v>
      </c>
      <c r="P32" s="4">
        <v>5221</v>
      </c>
      <c r="Q32" s="3">
        <v>9757</v>
      </c>
      <c r="R32" s="4">
        <v>1566</v>
      </c>
      <c r="S32" s="3">
        <v>9757</v>
      </c>
      <c r="T32" s="4">
        <v>2610</v>
      </c>
      <c r="U32" s="3">
        <v>9757</v>
      </c>
      <c r="V32" s="4">
        <v>10962</v>
      </c>
      <c r="W32" s="3">
        <v>9757</v>
      </c>
      <c r="X32" s="4">
        <v>1044</v>
      </c>
      <c r="Y32" s="3">
        <v>9757</v>
      </c>
      <c r="Z32" s="4">
        <v>4176</v>
      </c>
    </row>
    <row r="33" spans="1:27" x14ac:dyDescent="0.25">
      <c r="A33" s="3"/>
      <c r="B33" s="4">
        <v>5476</v>
      </c>
      <c r="C33" s="3">
        <v>5476</v>
      </c>
      <c r="D33" s="4">
        <v>1566</v>
      </c>
      <c r="E33" s="3">
        <v>5476</v>
      </c>
      <c r="F33" s="4">
        <v>2610</v>
      </c>
      <c r="G33" s="3">
        <v>5476</v>
      </c>
      <c r="H33" s="4">
        <v>1566</v>
      </c>
      <c r="I33" s="3">
        <v>5476</v>
      </c>
      <c r="J33" s="4">
        <v>2089</v>
      </c>
      <c r="K33" s="3">
        <v>5476</v>
      </c>
      <c r="L33" s="4">
        <v>3653</v>
      </c>
      <c r="M33" s="3">
        <v>5476</v>
      </c>
      <c r="N33" s="4">
        <v>4177</v>
      </c>
      <c r="O33" s="3">
        <v>5476</v>
      </c>
      <c r="P33" s="4">
        <v>4698</v>
      </c>
      <c r="Q33" s="3">
        <v>5476</v>
      </c>
      <c r="R33" s="4">
        <v>2088</v>
      </c>
      <c r="S33" s="3">
        <v>5476</v>
      </c>
      <c r="T33" s="4">
        <v>2610</v>
      </c>
      <c r="U33" s="3">
        <v>5476</v>
      </c>
      <c r="V33" s="4">
        <v>7831</v>
      </c>
      <c r="W33" s="3">
        <v>5476</v>
      </c>
      <c r="X33" s="4">
        <v>1045</v>
      </c>
      <c r="Y33" s="3">
        <v>5476</v>
      </c>
      <c r="Z33" s="4">
        <v>2610</v>
      </c>
    </row>
    <row r="34" spans="1:27" ht="15.75" thickBot="1" x14ac:dyDescent="0.3">
      <c r="A34" s="5"/>
      <c r="B34" s="6">
        <v>8365</v>
      </c>
      <c r="C34" s="5">
        <v>8365</v>
      </c>
      <c r="D34" s="6">
        <v>1565</v>
      </c>
      <c r="E34" s="5">
        <v>8365</v>
      </c>
      <c r="F34" s="6">
        <v>3133</v>
      </c>
      <c r="G34" s="5">
        <v>8365</v>
      </c>
      <c r="H34" s="6">
        <v>1567</v>
      </c>
      <c r="I34" s="5">
        <v>8365</v>
      </c>
      <c r="J34" s="6">
        <v>2610</v>
      </c>
      <c r="K34" s="5">
        <v>8365</v>
      </c>
      <c r="L34" s="6">
        <v>5742</v>
      </c>
      <c r="M34" s="5">
        <v>8365</v>
      </c>
      <c r="N34" s="6">
        <v>2610</v>
      </c>
      <c r="O34" s="5">
        <v>8365</v>
      </c>
      <c r="P34" s="6">
        <v>3132</v>
      </c>
      <c r="Q34" s="5">
        <v>8365</v>
      </c>
      <c r="R34" s="6">
        <v>3133</v>
      </c>
      <c r="S34" s="5">
        <v>8365</v>
      </c>
      <c r="T34" s="6">
        <v>5741</v>
      </c>
      <c r="U34" s="5">
        <v>8365</v>
      </c>
      <c r="V34" s="6">
        <v>8351</v>
      </c>
      <c r="W34" s="5">
        <v>8365</v>
      </c>
      <c r="X34" s="6">
        <v>1043</v>
      </c>
      <c r="Y34" s="5">
        <v>8365</v>
      </c>
      <c r="Z34" s="6">
        <v>2088</v>
      </c>
    </row>
    <row r="35" spans="1:27" x14ac:dyDescent="0.25">
      <c r="A35" s="1" t="s">
        <v>12</v>
      </c>
      <c r="B35" s="2">
        <v>3842</v>
      </c>
      <c r="C35" s="1">
        <v>3842</v>
      </c>
      <c r="D35" s="2">
        <v>1464</v>
      </c>
      <c r="E35" s="1">
        <v>3842</v>
      </c>
      <c r="F35" s="2">
        <v>2074</v>
      </c>
      <c r="G35" s="1">
        <v>3842</v>
      </c>
      <c r="H35" s="2">
        <v>1586</v>
      </c>
      <c r="I35" s="1">
        <v>3842</v>
      </c>
      <c r="J35" s="2">
        <v>2095</v>
      </c>
      <c r="K35" s="1">
        <v>3842</v>
      </c>
      <c r="L35" s="2">
        <v>1729</v>
      </c>
      <c r="M35" s="1">
        <v>3842</v>
      </c>
      <c r="N35" s="2">
        <v>1586</v>
      </c>
      <c r="O35" s="1">
        <v>3842</v>
      </c>
      <c r="P35" s="2">
        <v>1098</v>
      </c>
      <c r="Q35" s="1">
        <v>3842</v>
      </c>
      <c r="R35" s="2">
        <v>1586</v>
      </c>
      <c r="S35" s="1">
        <v>3842</v>
      </c>
      <c r="T35" s="2">
        <v>1463</v>
      </c>
      <c r="U35" s="1">
        <v>3842</v>
      </c>
      <c r="V35" s="2">
        <v>5856</v>
      </c>
      <c r="W35" s="1">
        <v>3842</v>
      </c>
      <c r="X35" s="2">
        <v>1099</v>
      </c>
      <c r="Y35" s="1">
        <v>3842</v>
      </c>
      <c r="Z35" s="2">
        <v>1830</v>
      </c>
      <c r="AA35" s="11">
        <v>1</v>
      </c>
    </row>
    <row r="36" spans="1:27" x14ac:dyDescent="0.25">
      <c r="A36" s="3"/>
      <c r="B36" s="4">
        <v>6806</v>
      </c>
      <c r="C36" s="3">
        <v>6806</v>
      </c>
      <c r="D36" s="4">
        <v>3783</v>
      </c>
      <c r="E36" s="3">
        <v>6806</v>
      </c>
      <c r="F36" s="4">
        <v>2196</v>
      </c>
      <c r="G36" s="3">
        <v>6806</v>
      </c>
      <c r="H36" s="4">
        <v>1098</v>
      </c>
      <c r="I36" s="3">
        <v>6806</v>
      </c>
      <c r="J36" s="4">
        <v>1708</v>
      </c>
      <c r="K36" s="3">
        <v>6806</v>
      </c>
      <c r="L36" s="4">
        <v>1241</v>
      </c>
      <c r="M36" s="3">
        <v>6806</v>
      </c>
      <c r="N36" s="4">
        <v>1343</v>
      </c>
      <c r="O36" s="3">
        <v>6806</v>
      </c>
      <c r="P36" s="4">
        <v>1098</v>
      </c>
      <c r="Q36" s="3">
        <v>6806</v>
      </c>
      <c r="R36" s="4">
        <v>1850</v>
      </c>
      <c r="S36" s="3">
        <v>6806</v>
      </c>
      <c r="T36" s="4">
        <v>1343</v>
      </c>
      <c r="U36" s="3">
        <v>6806</v>
      </c>
      <c r="V36" s="4">
        <v>3783</v>
      </c>
      <c r="W36" s="3">
        <v>6806</v>
      </c>
      <c r="X36" s="4">
        <v>975</v>
      </c>
      <c r="Y36" s="3">
        <v>6806</v>
      </c>
      <c r="Z36" s="4">
        <v>1851</v>
      </c>
    </row>
    <row r="37" spans="1:27" x14ac:dyDescent="0.25">
      <c r="A37" s="3"/>
      <c r="B37" s="4">
        <v>5207</v>
      </c>
      <c r="C37" s="3">
        <v>5207</v>
      </c>
      <c r="D37" s="4">
        <v>1098</v>
      </c>
      <c r="E37" s="3">
        <v>5207</v>
      </c>
      <c r="F37" s="4">
        <v>1241</v>
      </c>
      <c r="G37" s="3">
        <v>5207</v>
      </c>
      <c r="H37" s="4">
        <v>975</v>
      </c>
      <c r="I37" s="3">
        <v>5207</v>
      </c>
      <c r="J37" s="4">
        <v>1219</v>
      </c>
      <c r="K37" s="3">
        <v>5207</v>
      </c>
      <c r="L37" s="4">
        <v>1219</v>
      </c>
      <c r="M37" s="3">
        <v>5207</v>
      </c>
      <c r="N37" s="4">
        <v>976</v>
      </c>
      <c r="O37" s="3">
        <v>5207</v>
      </c>
      <c r="P37" s="4">
        <v>977</v>
      </c>
      <c r="Q37" s="3">
        <v>5207</v>
      </c>
      <c r="R37" s="4">
        <v>732</v>
      </c>
      <c r="S37" s="3">
        <v>5207</v>
      </c>
      <c r="T37" s="4">
        <v>1220</v>
      </c>
      <c r="U37" s="3">
        <v>5207</v>
      </c>
      <c r="V37" s="4">
        <v>6467</v>
      </c>
      <c r="W37" s="3">
        <v>5207</v>
      </c>
      <c r="X37" s="4">
        <v>874</v>
      </c>
      <c r="Y37" s="3">
        <v>5207</v>
      </c>
      <c r="Z37" s="4">
        <v>2318</v>
      </c>
    </row>
    <row r="38" spans="1:27" ht="15.75" thickBot="1" x14ac:dyDescent="0.3">
      <c r="A38" s="5"/>
      <c r="B38" s="6">
        <v>6106</v>
      </c>
      <c r="C38" s="5">
        <v>6106</v>
      </c>
      <c r="D38" s="6">
        <v>855</v>
      </c>
      <c r="E38" s="5">
        <v>6106</v>
      </c>
      <c r="F38" s="6">
        <v>1341</v>
      </c>
      <c r="G38" s="5">
        <v>6106</v>
      </c>
      <c r="H38" s="6">
        <v>1708</v>
      </c>
      <c r="I38" s="5">
        <v>6106</v>
      </c>
      <c r="J38" s="6">
        <v>976</v>
      </c>
      <c r="K38" s="9">
        <v>6105</v>
      </c>
      <c r="L38" s="6">
        <v>997</v>
      </c>
      <c r="M38" s="5">
        <v>6106</v>
      </c>
      <c r="N38" s="6">
        <v>997</v>
      </c>
      <c r="O38" s="5">
        <v>6106</v>
      </c>
      <c r="P38" s="6">
        <v>996</v>
      </c>
      <c r="Q38" s="5">
        <v>6106</v>
      </c>
      <c r="R38" s="6">
        <v>733</v>
      </c>
      <c r="S38" s="5">
        <v>6106</v>
      </c>
      <c r="T38" s="6">
        <v>976</v>
      </c>
      <c r="U38" s="5">
        <v>6106</v>
      </c>
      <c r="V38" s="6">
        <v>6832</v>
      </c>
      <c r="W38" s="5">
        <v>6106</v>
      </c>
      <c r="X38" s="6">
        <v>854</v>
      </c>
      <c r="Y38" s="5">
        <v>6106</v>
      </c>
      <c r="Z38" s="6">
        <v>1708</v>
      </c>
    </row>
    <row r="39" spans="1:27" x14ac:dyDescent="0.25">
      <c r="A39" s="1" t="s">
        <v>13</v>
      </c>
      <c r="B39" s="2">
        <v>7681</v>
      </c>
      <c r="C39" s="1">
        <v>7681</v>
      </c>
      <c r="D39" s="2">
        <v>1029</v>
      </c>
      <c r="E39" s="1">
        <v>7681</v>
      </c>
      <c r="F39" s="2">
        <v>1659</v>
      </c>
      <c r="G39" s="1">
        <v>7681</v>
      </c>
      <c r="H39" s="2">
        <v>778</v>
      </c>
      <c r="I39" s="1">
        <v>7681</v>
      </c>
      <c r="J39" s="2">
        <v>987</v>
      </c>
      <c r="K39" s="1">
        <v>7681</v>
      </c>
      <c r="L39" s="2">
        <v>1007</v>
      </c>
      <c r="M39" s="1">
        <v>7681</v>
      </c>
      <c r="N39" s="2">
        <v>1659</v>
      </c>
      <c r="O39" s="1">
        <v>7681</v>
      </c>
      <c r="P39" s="2">
        <v>1261</v>
      </c>
      <c r="Q39" s="8">
        <v>7621</v>
      </c>
      <c r="R39" s="2">
        <v>589</v>
      </c>
      <c r="S39" s="1">
        <v>7681</v>
      </c>
      <c r="T39" s="2">
        <v>924</v>
      </c>
      <c r="U39" s="1">
        <v>7681</v>
      </c>
      <c r="V39" s="4">
        <v>6468</v>
      </c>
      <c r="W39" s="1">
        <v>7681</v>
      </c>
      <c r="X39" s="2">
        <v>734</v>
      </c>
      <c r="Y39" s="1">
        <v>7681</v>
      </c>
      <c r="Z39" s="2">
        <v>1953</v>
      </c>
      <c r="AA39" s="11">
        <v>5</v>
      </c>
    </row>
    <row r="40" spans="1:27" x14ac:dyDescent="0.25">
      <c r="A40" s="3"/>
      <c r="B40" s="4">
        <v>8139</v>
      </c>
      <c r="C40" s="3">
        <v>8139</v>
      </c>
      <c r="D40" s="4">
        <v>819</v>
      </c>
      <c r="E40" s="3">
        <v>8139</v>
      </c>
      <c r="F40" s="4">
        <v>1721</v>
      </c>
      <c r="G40" s="3">
        <v>8139</v>
      </c>
      <c r="H40" s="4">
        <v>713</v>
      </c>
      <c r="I40" s="3">
        <v>8139</v>
      </c>
      <c r="J40" s="4">
        <v>671</v>
      </c>
      <c r="K40" s="3">
        <v>8139</v>
      </c>
      <c r="L40" s="4">
        <v>944</v>
      </c>
      <c r="M40" s="10">
        <v>8136</v>
      </c>
      <c r="N40" s="4">
        <v>881</v>
      </c>
      <c r="O40" s="3">
        <v>8139</v>
      </c>
      <c r="P40" s="4">
        <v>736</v>
      </c>
      <c r="Q40" s="3">
        <v>8139</v>
      </c>
      <c r="R40" s="4">
        <v>1638</v>
      </c>
      <c r="S40" s="3">
        <v>8139</v>
      </c>
      <c r="T40" s="4">
        <v>903</v>
      </c>
      <c r="U40" s="3">
        <v>8139</v>
      </c>
      <c r="V40" s="4">
        <v>3549</v>
      </c>
      <c r="W40" s="3">
        <v>8139</v>
      </c>
      <c r="X40" s="4">
        <v>840</v>
      </c>
      <c r="Y40" s="3">
        <v>8139</v>
      </c>
      <c r="Z40" s="4">
        <v>1407</v>
      </c>
    </row>
    <row r="41" spans="1:27" x14ac:dyDescent="0.25">
      <c r="A41" s="3"/>
      <c r="B41" s="4">
        <v>5454</v>
      </c>
      <c r="C41" s="3">
        <v>5454</v>
      </c>
      <c r="D41" s="4">
        <v>672</v>
      </c>
      <c r="E41" s="3">
        <v>5454</v>
      </c>
      <c r="F41" s="4">
        <v>1701</v>
      </c>
      <c r="G41" s="3">
        <v>5454</v>
      </c>
      <c r="H41" s="4">
        <v>799</v>
      </c>
      <c r="I41" s="3">
        <v>5454</v>
      </c>
      <c r="J41" s="4">
        <v>861</v>
      </c>
      <c r="K41" s="10" t="s">
        <v>25</v>
      </c>
      <c r="L41" s="4">
        <v>692</v>
      </c>
      <c r="M41" s="3">
        <v>5454</v>
      </c>
      <c r="N41" s="4">
        <v>755</v>
      </c>
      <c r="O41" s="3">
        <v>5454</v>
      </c>
      <c r="P41" s="4">
        <v>819</v>
      </c>
      <c r="Q41" s="3">
        <v>5454</v>
      </c>
      <c r="R41" s="4">
        <v>819</v>
      </c>
      <c r="S41" s="3">
        <v>5454</v>
      </c>
      <c r="T41" s="4">
        <v>671</v>
      </c>
      <c r="U41" s="3">
        <v>5454</v>
      </c>
      <c r="V41" s="4">
        <v>2079</v>
      </c>
      <c r="W41" s="3">
        <v>5454</v>
      </c>
      <c r="X41" s="4">
        <v>903</v>
      </c>
      <c r="Y41" s="3">
        <v>5454</v>
      </c>
      <c r="Z41" s="4">
        <v>735</v>
      </c>
    </row>
    <row r="42" spans="1:27" ht="15.75" thickBot="1" x14ac:dyDescent="0.3">
      <c r="A42" s="5"/>
      <c r="B42" s="6">
        <v>9399</v>
      </c>
      <c r="C42" s="5">
        <v>9399</v>
      </c>
      <c r="D42" s="6">
        <v>1093</v>
      </c>
      <c r="E42" s="5">
        <v>9399</v>
      </c>
      <c r="F42" s="6">
        <v>1827</v>
      </c>
      <c r="G42" s="5">
        <v>9399</v>
      </c>
      <c r="H42" s="6">
        <v>820</v>
      </c>
      <c r="I42" s="5">
        <v>9399</v>
      </c>
      <c r="J42" s="6">
        <v>1260</v>
      </c>
      <c r="K42" s="5">
        <v>9399</v>
      </c>
      <c r="L42" s="6">
        <v>1553</v>
      </c>
      <c r="M42" s="5">
        <v>9399</v>
      </c>
      <c r="N42" s="6">
        <v>1407</v>
      </c>
      <c r="O42" s="9">
        <v>9393</v>
      </c>
      <c r="P42" s="6">
        <v>839</v>
      </c>
      <c r="Q42" s="5">
        <v>9399</v>
      </c>
      <c r="R42" s="6">
        <v>1134</v>
      </c>
      <c r="S42" s="5">
        <v>9399</v>
      </c>
      <c r="T42" s="6">
        <v>1176</v>
      </c>
      <c r="U42" s="5">
        <v>9399</v>
      </c>
      <c r="V42" s="6">
        <v>2184</v>
      </c>
      <c r="W42" s="9">
        <v>9393</v>
      </c>
      <c r="X42" s="6">
        <v>882</v>
      </c>
      <c r="Y42" s="5">
        <v>9399</v>
      </c>
      <c r="Z42" s="6">
        <v>1323</v>
      </c>
    </row>
    <row r="43" spans="1:27" x14ac:dyDescent="0.25">
      <c r="A43" s="7"/>
      <c r="B43" s="7"/>
      <c r="C43" s="7"/>
      <c r="D43" s="7"/>
      <c r="E43" s="7"/>
      <c r="G43" s="7"/>
      <c r="H43" s="7"/>
      <c r="I43" s="7"/>
      <c r="J43" s="7"/>
      <c r="K43" s="7"/>
      <c r="M43" s="7"/>
      <c r="O43" s="7"/>
      <c r="Q43" s="7"/>
      <c r="S43" s="7"/>
      <c r="V43" s="7"/>
      <c r="W43" s="7"/>
      <c r="Y43" s="7"/>
      <c r="AA43" s="7"/>
    </row>
    <row r="44" spans="1:27" x14ac:dyDescent="0.25">
      <c r="A44" s="7" t="s">
        <v>30</v>
      </c>
      <c r="B44" s="7"/>
      <c r="C44" s="7"/>
      <c r="D44" s="7"/>
      <c r="E44" s="7"/>
      <c r="G44" s="7"/>
      <c r="H44" s="7"/>
      <c r="I44" s="7"/>
      <c r="J44" s="7"/>
      <c r="K44" s="7"/>
      <c r="M44" s="7"/>
      <c r="O44" s="7"/>
      <c r="Q44" s="7"/>
      <c r="S44" s="7"/>
      <c r="V44" s="7"/>
      <c r="W44" s="7"/>
      <c r="Y44" s="7"/>
      <c r="AA44" s="7"/>
    </row>
    <row r="45" spans="1:27" x14ac:dyDescent="0.25">
      <c r="A45" s="7" t="s">
        <v>2</v>
      </c>
      <c r="B45" s="7" t="s">
        <v>6</v>
      </c>
      <c r="C45" s="7" t="s">
        <v>7</v>
      </c>
      <c r="D45" s="11" t="s">
        <v>8</v>
      </c>
      <c r="E45" s="11" t="s">
        <v>9</v>
      </c>
      <c r="F45" s="11" t="s">
        <v>10</v>
      </c>
      <c r="G45" s="11" t="s">
        <v>11</v>
      </c>
      <c r="H45" s="11" t="s">
        <v>28</v>
      </c>
      <c r="I45" s="11" t="s">
        <v>12</v>
      </c>
      <c r="J45" s="11" t="s">
        <v>13</v>
      </c>
      <c r="K45" s="7"/>
      <c r="M45" s="7"/>
      <c r="O45" s="7"/>
      <c r="Q45" s="7"/>
      <c r="S45" s="7"/>
      <c r="V45" s="7"/>
      <c r="W45" s="7"/>
      <c r="Y45" s="7"/>
    </row>
    <row r="46" spans="1:27" x14ac:dyDescent="0.25">
      <c r="A46">
        <f>D3</f>
        <v>2006</v>
      </c>
      <c r="B46">
        <f>D7</f>
        <v>502</v>
      </c>
      <c r="C46">
        <f>D11</f>
        <v>500</v>
      </c>
      <c r="D46">
        <f>D15</f>
        <v>500</v>
      </c>
      <c r="E46">
        <f>D19</f>
        <v>602</v>
      </c>
      <c r="F46">
        <f>D23</f>
        <v>505</v>
      </c>
      <c r="G46">
        <f>D27</f>
        <v>467</v>
      </c>
      <c r="H46">
        <f>D31</f>
        <v>1566</v>
      </c>
      <c r="I46">
        <f>D35</f>
        <v>1464</v>
      </c>
      <c r="J46">
        <f>D39</f>
        <v>1029</v>
      </c>
    </row>
    <row r="47" spans="1:27" x14ac:dyDescent="0.25">
      <c r="A47">
        <f>D4</f>
        <v>1004</v>
      </c>
      <c r="B47">
        <f>D8</f>
        <v>501</v>
      </c>
      <c r="C47">
        <f>D12</f>
        <v>501</v>
      </c>
      <c r="D47">
        <f>D16</f>
        <v>501</v>
      </c>
      <c r="E47">
        <f>D20</f>
        <v>2408</v>
      </c>
      <c r="F47">
        <f>D24</f>
        <v>404</v>
      </c>
      <c r="G47">
        <f>D28</f>
        <v>366</v>
      </c>
      <c r="H47">
        <f>D32</f>
        <v>4176</v>
      </c>
      <c r="I47">
        <f>D36</f>
        <v>3783</v>
      </c>
      <c r="J47">
        <f>D40</f>
        <v>819</v>
      </c>
    </row>
    <row r="48" spans="1:27" x14ac:dyDescent="0.25">
      <c r="A48">
        <f>D5</f>
        <v>1002</v>
      </c>
      <c r="B48">
        <f>D9</f>
        <v>501</v>
      </c>
      <c r="C48">
        <f>D13</f>
        <v>502</v>
      </c>
      <c r="D48">
        <f>D17</f>
        <v>501</v>
      </c>
      <c r="E48">
        <f>D21</f>
        <v>1203</v>
      </c>
      <c r="F48">
        <f>D25</f>
        <v>405</v>
      </c>
      <c r="G48">
        <f>D29</f>
        <v>589</v>
      </c>
      <c r="H48">
        <f>D33</f>
        <v>1566</v>
      </c>
      <c r="I48">
        <f>D37</f>
        <v>1098</v>
      </c>
      <c r="J48">
        <f>D41</f>
        <v>672</v>
      </c>
    </row>
    <row r="49" spans="1:10" x14ac:dyDescent="0.25">
      <c r="A49">
        <f>D6</f>
        <v>501</v>
      </c>
      <c r="B49">
        <f>D10</f>
        <v>500</v>
      </c>
      <c r="C49">
        <f>D14</f>
        <v>500</v>
      </c>
      <c r="D49">
        <f>D18</f>
        <v>500</v>
      </c>
      <c r="E49">
        <f>D22</f>
        <v>1203</v>
      </c>
      <c r="F49">
        <f>D26</f>
        <v>505</v>
      </c>
      <c r="G49">
        <f>D30</f>
        <v>467</v>
      </c>
      <c r="H49">
        <f>D34</f>
        <v>1565</v>
      </c>
      <c r="I49">
        <f>D38</f>
        <v>855</v>
      </c>
      <c r="J49">
        <f>D42</f>
        <v>1093</v>
      </c>
    </row>
    <row r="50" spans="1:10" x14ac:dyDescent="0.25">
      <c r="A50">
        <f>F3</f>
        <v>1505</v>
      </c>
      <c r="B50">
        <f>F7</f>
        <v>2504</v>
      </c>
      <c r="C50">
        <f>F11</f>
        <v>2306</v>
      </c>
      <c r="D50">
        <f>F15</f>
        <v>2067</v>
      </c>
      <c r="E50">
        <f>F19</f>
        <v>2408</v>
      </c>
      <c r="F50">
        <f>F23</f>
        <v>1515</v>
      </c>
      <c r="G50">
        <f>F27</f>
        <v>1566</v>
      </c>
      <c r="H50">
        <f>F31</f>
        <v>2088</v>
      </c>
      <c r="I50">
        <f>F35</f>
        <v>2074</v>
      </c>
      <c r="J50">
        <f>F39</f>
        <v>1659</v>
      </c>
    </row>
    <row r="51" spans="1:10" x14ac:dyDescent="0.25">
      <c r="A51">
        <f>F4</f>
        <v>1505</v>
      </c>
      <c r="B51">
        <f>F8</f>
        <v>1504</v>
      </c>
      <c r="C51">
        <f>F12</f>
        <v>1805</v>
      </c>
      <c r="D51">
        <f>F16</f>
        <v>1544</v>
      </c>
      <c r="E51">
        <f>F20</f>
        <v>2408</v>
      </c>
      <c r="F51">
        <f>F24</f>
        <v>1818</v>
      </c>
      <c r="G51">
        <f>F28</f>
        <v>1443</v>
      </c>
      <c r="H51">
        <f>F32</f>
        <v>3655</v>
      </c>
      <c r="I51">
        <f>F36</f>
        <v>2196</v>
      </c>
      <c r="J51">
        <f>F40</f>
        <v>1721</v>
      </c>
    </row>
    <row r="52" spans="1:10" x14ac:dyDescent="0.25">
      <c r="A52">
        <f>F5</f>
        <v>1504</v>
      </c>
      <c r="B52">
        <f>F9</f>
        <v>2504</v>
      </c>
      <c r="C52">
        <f>F13</f>
        <v>1705</v>
      </c>
      <c r="D52">
        <f>F17</f>
        <v>3111</v>
      </c>
      <c r="E52">
        <f>F21</f>
        <v>2407</v>
      </c>
      <c r="F52">
        <f>F25</f>
        <v>1717</v>
      </c>
      <c r="G52">
        <f>F29</f>
        <v>1464</v>
      </c>
      <c r="H52">
        <f>F33</f>
        <v>2610</v>
      </c>
      <c r="I52">
        <f>F37</f>
        <v>1241</v>
      </c>
      <c r="J52">
        <f>F41</f>
        <v>1701</v>
      </c>
    </row>
    <row r="53" spans="1:10" x14ac:dyDescent="0.25">
      <c r="A53">
        <f>F6</f>
        <v>1504</v>
      </c>
      <c r="B53">
        <f>F10</f>
        <v>2505</v>
      </c>
      <c r="C53">
        <f>F14</f>
        <v>1705</v>
      </c>
      <c r="D53">
        <f>F18</f>
        <v>1544</v>
      </c>
      <c r="E53">
        <f>F22</f>
        <v>2408</v>
      </c>
      <c r="F53">
        <f>F26</f>
        <v>2019</v>
      </c>
      <c r="G53">
        <f>F30</f>
        <v>1220</v>
      </c>
      <c r="H53">
        <f>F34</f>
        <v>3133</v>
      </c>
      <c r="I53">
        <f>F38</f>
        <v>1341</v>
      </c>
      <c r="J53">
        <f>F42</f>
        <v>1827</v>
      </c>
    </row>
    <row r="54" spans="1:10" x14ac:dyDescent="0.25">
      <c r="A54">
        <f>H3</f>
        <v>1505</v>
      </c>
      <c r="B54">
        <f>H7</f>
        <v>2004</v>
      </c>
      <c r="C54">
        <f>H11</f>
        <v>1103</v>
      </c>
      <c r="D54">
        <f>H15</f>
        <v>1023</v>
      </c>
      <c r="E54">
        <f>H19</f>
        <v>1805</v>
      </c>
      <c r="F54">
        <f>H23</f>
        <v>908</v>
      </c>
      <c r="G54">
        <f>H27</f>
        <v>955</v>
      </c>
      <c r="H54">
        <f>H31</f>
        <v>2610</v>
      </c>
      <c r="I54">
        <f>H35</f>
        <v>1586</v>
      </c>
      <c r="J54">
        <f>H39</f>
        <v>778</v>
      </c>
    </row>
    <row r="55" spans="1:10" x14ac:dyDescent="0.25">
      <c r="A55">
        <f>H4</f>
        <v>1504</v>
      </c>
      <c r="B55">
        <f>H8</f>
        <v>1002</v>
      </c>
      <c r="C55">
        <f>H12</f>
        <v>1103</v>
      </c>
      <c r="D55">
        <f>H16</f>
        <v>1022</v>
      </c>
      <c r="E55">
        <f>H20</f>
        <v>3011</v>
      </c>
      <c r="F55">
        <f>H24</f>
        <v>1010</v>
      </c>
      <c r="G55">
        <f>H28</f>
        <v>956</v>
      </c>
      <c r="H55">
        <f>H32</f>
        <v>2610</v>
      </c>
      <c r="I55">
        <f>H36</f>
        <v>1098</v>
      </c>
      <c r="J55">
        <f>H40</f>
        <v>713</v>
      </c>
    </row>
    <row r="56" spans="1:10" x14ac:dyDescent="0.25">
      <c r="A56">
        <f>H5</f>
        <v>1002</v>
      </c>
      <c r="B56">
        <f>H9</f>
        <v>1002</v>
      </c>
      <c r="C56">
        <f>H13</f>
        <v>1103</v>
      </c>
      <c r="D56">
        <f>H17</f>
        <v>1023</v>
      </c>
      <c r="E56">
        <f>H21</f>
        <v>1203</v>
      </c>
      <c r="F56">
        <f>H25</f>
        <v>1111</v>
      </c>
      <c r="G56">
        <f>H29</f>
        <v>1198</v>
      </c>
      <c r="H56">
        <f>H33</f>
        <v>1566</v>
      </c>
      <c r="I56">
        <f>H37</f>
        <v>975</v>
      </c>
      <c r="J56">
        <f>H41</f>
        <v>799</v>
      </c>
    </row>
    <row r="57" spans="1:10" x14ac:dyDescent="0.25">
      <c r="A57">
        <f>H6</f>
        <v>2007</v>
      </c>
      <c r="B57">
        <f>H10</f>
        <v>1003</v>
      </c>
      <c r="C57">
        <f>H14</f>
        <v>1103</v>
      </c>
      <c r="D57">
        <f>H18</f>
        <v>1022</v>
      </c>
      <c r="E57">
        <f>H22</f>
        <v>1204</v>
      </c>
      <c r="F57">
        <f>H26</f>
        <v>1111</v>
      </c>
      <c r="G57">
        <f>H30</f>
        <v>976</v>
      </c>
      <c r="H57">
        <f>H34</f>
        <v>1567</v>
      </c>
      <c r="I57">
        <f>H38</f>
        <v>1708</v>
      </c>
      <c r="J57">
        <f>H42</f>
        <v>820</v>
      </c>
    </row>
    <row r="58" spans="1:10" x14ac:dyDescent="0.25">
      <c r="A58">
        <f>J3</f>
        <v>2007</v>
      </c>
      <c r="B58">
        <f>J7</f>
        <v>2504</v>
      </c>
      <c r="C58">
        <f>J11</f>
        <v>501</v>
      </c>
      <c r="D58">
        <f>J15</f>
        <v>1545</v>
      </c>
      <c r="E58">
        <f>J19</f>
        <v>4214</v>
      </c>
      <c r="F58">
        <f>J23</f>
        <v>1414</v>
      </c>
      <c r="G58">
        <f>J27</f>
        <v>1564</v>
      </c>
      <c r="H58">
        <f>J31</f>
        <v>3654</v>
      </c>
      <c r="I58">
        <f>J35</f>
        <v>2095</v>
      </c>
      <c r="J58">
        <f>J39</f>
        <v>987</v>
      </c>
    </row>
    <row r="59" spans="1:10" x14ac:dyDescent="0.25">
      <c r="A59">
        <f>J4</f>
        <v>1504</v>
      </c>
      <c r="B59">
        <f>J8</f>
        <v>1502</v>
      </c>
      <c r="C59">
        <f>J12</f>
        <v>501</v>
      </c>
      <c r="D59">
        <f>J16</f>
        <v>1023</v>
      </c>
      <c r="E59">
        <f>J20</f>
        <v>1805</v>
      </c>
      <c r="F59">
        <f>J24</f>
        <v>808</v>
      </c>
      <c r="G59">
        <f>J28</f>
        <v>1708</v>
      </c>
      <c r="H59">
        <f>J32</f>
        <v>2088</v>
      </c>
      <c r="I59">
        <f>J36</f>
        <v>1708</v>
      </c>
      <c r="J59">
        <f>J40</f>
        <v>671</v>
      </c>
    </row>
    <row r="60" spans="1:10" x14ac:dyDescent="0.25">
      <c r="A60">
        <f>J5</f>
        <v>2509</v>
      </c>
      <c r="B60">
        <f>J9</f>
        <v>1503</v>
      </c>
      <c r="C60">
        <f>J13</f>
        <v>500</v>
      </c>
      <c r="D60">
        <f>J17</f>
        <v>1023</v>
      </c>
      <c r="E60">
        <f>J21</f>
        <v>1204</v>
      </c>
      <c r="F60">
        <f>J25</f>
        <v>404</v>
      </c>
      <c r="G60">
        <f>J29</f>
        <v>1320</v>
      </c>
      <c r="H60">
        <f>J33</f>
        <v>2089</v>
      </c>
      <c r="I60">
        <f>J37</f>
        <v>1219</v>
      </c>
      <c r="J60">
        <f>J41</f>
        <v>861</v>
      </c>
    </row>
    <row r="61" spans="1:10" x14ac:dyDescent="0.25">
      <c r="A61">
        <f>J6</f>
        <v>1505</v>
      </c>
      <c r="B61">
        <f>J10</f>
        <v>500</v>
      </c>
      <c r="C61">
        <f>J14</f>
        <v>1103</v>
      </c>
      <c r="D61">
        <f>J18</f>
        <v>501</v>
      </c>
      <c r="E61">
        <f>J22</f>
        <v>4214</v>
      </c>
      <c r="F61">
        <f>J26</f>
        <v>2222</v>
      </c>
      <c r="G61">
        <f>J30</f>
        <v>955</v>
      </c>
      <c r="H61">
        <f>J34</f>
        <v>2610</v>
      </c>
      <c r="I61">
        <f>J38</f>
        <v>976</v>
      </c>
      <c r="J61">
        <f>J42</f>
        <v>1260</v>
      </c>
    </row>
    <row r="62" spans="1:10" x14ac:dyDescent="0.25">
      <c r="A62">
        <f>L3</f>
        <v>1504</v>
      </c>
      <c r="B62">
        <f>L7</f>
        <v>3507</v>
      </c>
      <c r="C62">
        <f>L11</f>
        <v>1205</v>
      </c>
      <c r="D62">
        <f>L15</f>
        <v>1545</v>
      </c>
      <c r="E62">
        <f>L19</f>
        <v>3612</v>
      </c>
      <c r="F62">
        <f>L23</f>
        <v>1211</v>
      </c>
      <c r="G62">
        <f>L27</f>
        <v>1077</v>
      </c>
      <c r="H62">
        <f>L31</f>
        <v>3132</v>
      </c>
      <c r="I62">
        <f>L35</f>
        <v>1729</v>
      </c>
      <c r="J62">
        <f>L39</f>
        <v>1007</v>
      </c>
    </row>
    <row r="63" spans="1:10" x14ac:dyDescent="0.25">
      <c r="A63">
        <f>L4</f>
        <v>3010</v>
      </c>
      <c r="B63">
        <f>L8</f>
        <v>2004</v>
      </c>
      <c r="C63">
        <f>L12</f>
        <v>2910</v>
      </c>
      <c r="D63">
        <f>L16</f>
        <v>2588</v>
      </c>
      <c r="E63">
        <f>L20</f>
        <v>2408</v>
      </c>
      <c r="F63">
        <f>L24</f>
        <v>1313</v>
      </c>
      <c r="G63">
        <f>L28</f>
        <v>1321</v>
      </c>
      <c r="H63">
        <f>L32</f>
        <v>4718</v>
      </c>
      <c r="I63">
        <f>L36</f>
        <v>1241</v>
      </c>
      <c r="J63">
        <f>L40</f>
        <v>944</v>
      </c>
    </row>
    <row r="64" spans="1:10" x14ac:dyDescent="0.25">
      <c r="A64">
        <f>L5</f>
        <v>2509</v>
      </c>
      <c r="B64">
        <f>L9</f>
        <v>2004</v>
      </c>
      <c r="C64">
        <f>L13</f>
        <v>1103</v>
      </c>
      <c r="D64">
        <f>L17</f>
        <v>1023</v>
      </c>
      <c r="E64">
        <f>L21</f>
        <v>1807</v>
      </c>
      <c r="F64">
        <f>L25</f>
        <v>1010</v>
      </c>
      <c r="G64">
        <f>L29</f>
        <v>1443</v>
      </c>
      <c r="H64">
        <f>L33</f>
        <v>3653</v>
      </c>
      <c r="I64">
        <f>L37</f>
        <v>1219</v>
      </c>
      <c r="J64">
        <f>L41</f>
        <v>692</v>
      </c>
    </row>
    <row r="65" spans="1:10" x14ac:dyDescent="0.25">
      <c r="A65">
        <f>L6</f>
        <v>1504</v>
      </c>
      <c r="B65">
        <f>L10</f>
        <v>2004</v>
      </c>
      <c r="C65">
        <f>L14</f>
        <v>1205</v>
      </c>
      <c r="D65">
        <f>L18</f>
        <v>1023</v>
      </c>
      <c r="E65">
        <f>L22</f>
        <v>1806</v>
      </c>
      <c r="F65">
        <f>L26</f>
        <v>1313</v>
      </c>
      <c r="G65">
        <f>L30</f>
        <v>1198</v>
      </c>
      <c r="H65">
        <f>L34</f>
        <v>5742</v>
      </c>
      <c r="I65">
        <f>L38</f>
        <v>997</v>
      </c>
      <c r="J65">
        <f>L42</f>
        <v>1553</v>
      </c>
    </row>
    <row r="66" spans="1:10" x14ac:dyDescent="0.25">
      <c r="A66">
        <f>N3</f>
        <v>2517</v>
      </c>
      <c r="B66">
        <f>N7</f>
        <v>2505</v>
      </c>
      <c r="C66">
        <f>N11</f>
        <v>1705</v>
      </c>
      <c r="D66">
        <f>N15</f>
        <v>1546</v>
      </c>
      <c r="E66">
        <f>N19</f>
        <v>3111</v>
      </c>
      <c r="F66">
        <f>N23</f>
        <v>1716</v>
      </c>
      <c r="G66">
        <f>N27</f>
        <v>1199</v>
      </c>
      <c r="H66">
        <f>N31</f>
        <v>3131</v>
      </c>
      <c r="I66">
        <f>N35</f>
        <v>1586</v>
      </c>
      <c r="J66">
        <f>N39</f>
        <v>1659</v>
      </c>
    </row>
    <row r="67" spans="1:10" x14ac:dyDescent="0.25">
      <c r="A67">
        <f>N4</f>
        <v>1506</v>
      </c>
      <c r="B67">
        <f>N8</f>
        <v>2004</v>
      </c>
      <c r="C67">
        <f>N12</f>
        <v>1705</v>
      </c>
      <c r="D67">
        <f>N16</f>
        <v>1546</v>
      </c>
      <c r="E67">
        <f>N20</f>
        <v>2409</v>
      </c>
      <c r="F67">
        <f>N24</f>
        <v>1414</v>
      </c>
      <c r="G67">
        <f>N28</f>
        <v>1199</v>
      </c>
      <c r="H67">
        <f>N32</f>
        <v>3132</v>
      </c>
      <c r="I67">
        <f>N36</f>
        <v>1343</v>
      </c>
      <c r="J67">
        <f>N40</f>
        <v>881</v>
      </c>
    </row>
    <row r="68" spans="1:10" x14ac:dyDescent="0.25">
      <c r="A68">
        <f>N5</f>
        <v>1002</v>
      </c>
      <c r="B68">
        <f>N9</f>
        <v>1503</v>
      </c>
      <c r="C68">
        <f>N13</f>
        <v>1705</v>
      </c>
      <c r="D68">
        <f>N17</f>
        <v>1544</v>
      </c>
      <c r="E68">
        <f>N21</f>
        <v>1806</v>
      </c>
      <c r="F68">
        <f>N25</f>
        <v>1414</v>
      </c>
      <c r="G68">
        <f>N29</f>
        <v>1077</v>
      </c>
      <c r="H68">
        <f>N33</f>
        <v>4177</v>
      </c>
      <c r="I68">
        <f>N37</f>
        <v>976</v>
      </c>
      <c r="J68">
        <f>N41</f>
        <v>755</v>
      </c>
    </row>
    <row r="69" spans="1:10" x14ac:dyDescent="0.25">
      <c r="A69">
        <f>N6</f>
        <v>1504</v>
      </c>
      <c r="B69">
        <f>N10</f>
        <v>1504</v>
      </c>
      <c r="C69">
        <f>N14</f>
        <v>1705</v>
      </c>
      <c r="D69">
        <f>N18</f>
        <v>1545</v>
      </c>
      <c r="E69">
        <f>N22</f>
        <v>2409</v>
      </c>
      <c r="F69">
        <f>N26</f>
        <v>1313</v>
      </c>
      <c r="G69">
        <f>N30</f>
        <v>1952</v>
      </c>
      <c r="H69">
        <f>N34</f>
        <v>2610</v>
      </c>
      <c r="I69">
        <f>N38</f>
        <v>997</v>
      </c>
      <c r="J69">
        <f>N42</f>
        <v>1407</v>
      </c>
    </row>
    <row r="70" spans="1:10" x14ac:dyDescent="0.25">
      <c r="A70">
        <f>P3</f>
        <v>2007</v>
      </c>
      <c r="B70">
        <f>P7</f>
        <v>2505</v>
      </c>
      <c r="C70">
        <f>P11</f>
        <v>1103</v>
      </c>
      <c r="D70">
        <f>P15</f>
        <v>1023</v>
      </c>
      <c r="E70">
        <f>P19</f>
        <v>1806</v>
      </c>
      <c r="F70">
        <f>P23</f>
        <v>1514</v>
      </c>
      <c r="G70">
        <f>P27</f>
        <v>954</v>
      </c>
      <c r="H70">
        <f>P31</f>
        <v>2109</v>
      </c>
      <c r="I70">
        <f>P35</f>
        <v>1098</v>
      </c>
      <c r="J70">
        <f>P39</f>
        <v>1261</v>
      </c>
    </row>
    <row r="71" spans="1:10" x14ac:dyDescent="0.25">
      <c r="A71">
        <f>P4</f>
        <v>2509</v>
      </c>
      <c r="B71">
        <f>P8</f>
        <v>3007</v>
      </c>
      <c r="C71">
        <f>P12</f>
        <v>1705</v>
      </c>
      <c r="D71">
        <f>P16</f>
        <v>2589</v>
      </c>
      <c r="E71">
        <f>P20</f>
        <v>3612</v>
      </c>
      <c r="F71">
        <f>P24</f>
        <v>910</v>
      </c>
      <c r="G71">
        <f>P28</f>
        <v>833</v>
      </c>
      <c r="H71">
        <f>P32</f>
        <v>5221</v>
      </c>
      <c r="I71">
        <f>P36</f>
        <v>1098</v>
      </c>
      <c r="J71">
        <f>P40</f>
        <v>736</v>
      </c>
    </row>
    <row r="72" spans="1:10" x14ac:dyDescent="0.25">
      <c r="A72">
        <f>P5</f>
        <v>2007</v>
      </c>
      <c r="B72">
        <f>P9</f>
        <v>1503</v>
      </c>
      <c r="C72">
        <f>P13</f>
        <v>1705</v>
      </c>
      <c r="D72">
        <f>P17</f>
        <v>1023</v>
      </c>
      <c r="E72">
        <f>P21</f>
        <v>1806</v>
      </c>
      <c r="F72">
        <f>P25</f>
        <v>1515</v>
      </c>
      <c r="G72">
        <f>P29</f>
        <v>1443</v>
      </c>
      <c r="H72">
        <f>P33</f>
        <v>4698</v>
      </c>
      <c r="I72">
        <f>P37</f>
        <v>977</v>
      </c>
      <c r="J72">
        <f>P41</f>
        <v>819</v>
      </c>
    </row>
    <row r="73" spans="1:10" x14ac:dyDescent="0.25">
      <c r="A73">
        <f>P6</f>
        <v>1505</v>
      </c>
      <c r="B73">
        <f>P10</f>
        <v>1503</v>
      </c>
      <c r="C73">
        <f>P14</f>
        <v>1102</v>
      </c>
      <c r="D73">
        <f>P18</f>
        <v>1023</v>
      </c>
      <c r="E73">
        <f>P22</f>
        <v>1305</v>
      </c>
      <c r="F73">
        <f>P26</f>
        <v>1414</v>
      </c>
      <c r="G73">
        <f>P30</f>
        <v>976</v>
      </c>
      <c r="H73">
        <f>P34</f>
        <v>3132</v>
      </c>
      <c r="I73">
        <f>P38</f>
        <v>996</v>
      </c>
      <c r="J73">
        <f>P42</f>
        <v>839</v>
      </c>
    </row>
    <row r="74" spans="1:10" x14ac:dyDescent="0.25">
      <c r="A74">
        <f>R3</f>
        <v>3011</v>
      </c>
      <c r="B74">
        <f>R7</f>
        <v>2004</v>
      </c>
      <c r="C74">
        <f>R11</f>
        <v>1705</v>
      </c>
      <c r="D74">
        <f>R15</f>
        <v>2066</v>
      </c>
      <c r="E74">
        <f>R19</f>
        <v>4215</v>
      </c>
      <c r="F74">
        <f>R23</f>
        <v>2122</v>
      </c>
      <c r="G74">
        <f>R27</f>
        <v>1930</v>
      </c>
      <c r="H74">
        <f>R31</f>
        <v>6786</v>
      </c>
      <c r="I74">
        <f>R35</f>
        <v>1586</v>
      </c>
      <c r="J74">
        <f>R39</f>
        <v>589</v>
      </c>
    </row>
    <row r="75" spans="1:10" x14ac:dyDescent="0.25">
      <c r="A75">
        <f>R4</f>
        <v>3512</v>
      </c>
      <c r="B75">
        <f>R8</f>
        <v>1503</v>
      </c>
      <c r="C75">
        <f>R12</f>
        <v>2908</v>
      </c>
      <c r="D75">
        <f>R16</f>
        <v>2066</v>
      </c>
      <c r="E75">
        <f>R20</f>
        <v>3613</v>
      </c>
      <c r="F75">
        <f>R24</f>
        <v>1414</v>
      </c>
      <c r="G75">
        <f>R28</f>
        <v>1564</v>
      </c>
      <c r="H75">
        <f>R32</f>
        <v>1566</v>
      </c>
      <c r="I75">
        <f>R36</f>
        <v>1850</v>
      </c>
      <c r="J75">
        <f>R40</f>
        <v>1638</v>
      </c>
    </row>
    <row r="76" spans="1:10" x14ac:dyDescent="0.25">
      <c r="A76">
        <f>R5</f>
        <v>3514</v>
      </c>
      <c r="B76">
        <f>R9</f>
        <v>1502</v>
      </c>
      <c r="C76">
        <f>R13</f>
        <v>1705</v>
      </c>
      <c r="D76">
        <f>R17</f>
        <v>1546</v>
      </c>
      <c r="E76">
        <f>R21</f>
        <v>3613</v>
      </c>
      <c r="F76">
        <f>R25</f>
        <v>2021</v>
      </c>
      <c r="G76">
        <f>R29</f>
        <v>1687</v>
      </c>
      <c r="H76">
        <f>R33</f>
        <v>2088</v>
      </c>
      <c r="I76">
        <f>R37</f>
        <v>732</v>
      </c>
      <c r="J76">
        <f>R41</f>
        <v>819</v>
      </c>
    </row>
    <row r="77" spans="1:10" x14ac:dyDescent="0.25">
      <c r="A77">
        <f>R6</f>
        <v>3514</v>
      </c>
      <c r="B77">
        <f>R10</f>
        <v>1003</v>
      </c>
      <c r="C77">
        <f>R14</f>
        <v>1806</v>
      </c>
      <c r="D77">
        <f>R18</f>
        <v>1544</v>
      </c>
      <c r="E77">
        <f>R22</f>
        <v>2407</v>
      </c>
      <c r="F77">
        <f>R26</f>
        <v>1919</v>
      </c>
      <c r="G77">
        <f>R30</f>
        <v>1321</v>
      </c>
      <c r="H77">
        <f>R34</f>
        <v>3133</v>
      </c>
      <c r="I77">
        <f>R38</f>
        <v>733</v>
      </c>
      <c r="J77">
        <f>R42</f>
        <v>1134</v>
      </c>
    </row>
    <row r="78" spans="1:10" x14ac:dyDescent="0.25">
      <c r="A78">
        <f>T3</f>
        <v>1505</v>
      </c>
      <c r="B78">
        <f>T7</f>
        <v>4509</v>
      </c>
      <c r="C78">
        <f>T11</f>
        <v>1102</v>
      </c>
      <c r="D78">
        <f>T15</f>
        <v>2066</v>
      </c>
      <c r="E78">
        <f>T19</f>
        <v>2409</v>
      </c>
      <c r="F78">
        <f>T23</f>
        <v>1011</v>
      </c>
      <c r="G78">
        <f>T27</f>
        <v>955</v>
      </c>
      <c r="H78">
        <f>T31</f>
        <v>3132</v>
      </c>
      <c r="I78">
        <f>T35</f>
        <v>1463</v>
      </c>
      <c r="J78">
        <f>T39</f>
        <v>924</v>
      </c>
    </row>
    <row r="79" spans="1:10" x14ac:dyDescent="0.25">
      <c r="A79">
        <f>T4</f>
        <v>1504</v>
      </c>
      <c r="B79">
        <f>T8</f>
        <v>1503</v>
      </c>
      <c r="C79">
        <f>T12</f>
        <v>1705</v>
      </c>
      <c r="D79">
        <f>T16</f>
        <v>1044</v>
      </c>
      <c r="E79">
        <f>T20</f>
        <v>1807</v>
      </c>
      <c r="F79">
        <f>T24</f>
        <v>1010</v>
      </c>
      <c r="G79">
        <f>T28</f>
        <v>955</v>
      </c>
      <c r="H79">
        <f>T32</f>
        <v>2610</v>
      </c>
      <c r="I79">
        <f>T36</f>
        <v>1343</v>
      </c>
      <c r="J79">
        <f>T40</f>
        <v>903</v>
      </c>
    </row>
    <row r="80" spans="1:10" x14ac:dyDescent="0.25">
      <c r="A80">
        <f>T5</f>
        <v>1002</v>
      </c>
      <c r="B80">
        <f>T9</f>
        <v>1503</v>
      </c>
      <c r="C80">
        <f>T13</f>
        <v>1103</v>
      </c>
      <c r="D80">
        <f>T17</f>
        <v>1545</v>
      </c>
      <c r="E80">
        <f>T21</f>
        <v>1805</v>
      </c>
      <c r="F80">
        <f>T25</f>
        <v>1011</v>
      </c>
      <c r="G80">
        <f>T29</f>
        <v>1077</v>
      </c>
      <c r="H80">
        <f>T33</f>
        <v>2610</v>
      </c>
      <c r="I80">
        <f>T37</f>
        <v>1220</v>
      </c>
      <c r="J80">
        <f>T41</f>
        <v>671</v>
      </c>
    </row>
    <row r="81" spans="1:13" x14ac:dyDescent="0.25">
      <c r="A81">
        <f>T6</f>
        <v>2006</v>
      </c>
      <c r="B81">
        <f>T10</f>
        <v>1001</v>
      </c>
      <c r="C81">
        <f>T14</f>
        <v>1103</v>
      </c>
      <c r="D81">
        <f>T18</f>
        <v>1023</v>
      </c>
      <c r="E81">
        <f>T22</f>
        <v>1807</v>
      </c>
      <c r="F81">
        <f>T26</f>
        <v>1212</v>
      </c>
      <c r="G81">
        <f>T30</f>
        <v>956</v>
      </c>
      <c r="H81">
        <f>T34</f>
        <v>5741</v>
      </c>
      <c r="I81">
        <f>T38</f>
        <v>976</v>
      </c>
      <c r="J81">
        <f>T42</f>
        <v>1176</v>
      </c>
    </row>
    <row r="82" spans="1:13" x14ac:dyDescent="0.25">
      <c r="A82">
        <f>V3</f>
        <v>5019</v>
      </c>
      <c r="B82">
        <f>V7</f>
        <v>3506</v>
      </c>
      <c r="C82">
        <f>V11</f>
        <v>4114</v>
      </c>
      <c r="D82">
        <f>V15</f>
        <v>3111</v>
      </c>
      <c r="E82">
        <f>V19</f>
        <v>4815</v>
      </c>
      <c r="F82">
        <f>V23</f>
        <v>3938</v>
      </c>
      <c r="G82">
        <f>V27</f>
        <v>2662</v>
      </c>
      <c r="H82">
        <f>V31</f>
        <v>13050</v>
      </c>
      <c r="I82">
        <f>V35</f>
        <v>5856</v>
      </c>
      <c r="J82">
        <f>V39</f>
        <v>6468</v>
      </c>
    </row>
    <row r="83" spans="1:13" x14ac:dyDescent="0.25">
      <c r="A83">
        <f>V4</f>
        <v>3513</v>
      </c>
      <c r="B83">
        <f>V8</f>
        <v>3006</v>
      </c>
      <c r="C83">
        <f>V12</f>
        <v>5317</v>
      </c>
      <c r="D83">
        <f>V16</f>
        <v>2588</v>
      </c>
      <c r="E83">
        <f>V20</f>
        <v>4816</v>
      </c>
      <c r="F83">
        <f>V24</f>
        <v>2726</v>
      </c>
      <c r="G83">
        <f>V28</f>
        <v>1932</v>
      </c>
      <c r="H83">
        <f>V32</f>
        <v>10962</v>
      </c>
      <c r="I83">
        <f>V36</f>
        <v>3783</v>
      </c>
      <c r="J83">
        <f>V40</f>
        <v>3549</v>
      </c>
    </row>
    <row r="84" spans="1:13" x14ac:dyDescent="0.25">
      <c r="A84">
        <f>V5</f>
        <v>8533</v>
      </c>
      <c r="B84">
        <f>V9</f>
        <v>3508</v>
      </c>
      <c r="C84">
        <f>V13</f>
        <v>2307</v>
      </c>
      <c r="D84">
        <f>V17</f>
        <v>2588</v>
      </c>
      <c r="E84">
        <f>V21</f>
        <v>6019</v>
      </c>
      <c r="F84">
        <f>V25</f>
        <v>2525</v>
      </c>
      <c r="G84">
        <f>V29</f>
        <v>2296</v>
      </c>
      <c r="H84">
        <f>V33</f>
        <v>7831</v>
      </c>
      <c r="I84">
        <f>V37</f>
        <v>6467</v>
      </c>
      <c r="J84">
        <f>V41</f>
        <v>2079</v>
      </c>
    </row>
    <row r="85" spans="1:13" x14ac:dyDescent="0.25">
      <c r="A85">
        <f>V6</f>
        <v>3011</v>
      </c>
      <c r="B85">
        <f>V10</f>
        <v>4008</v>
      </c>
      <c r="C85">
        <f>V14</f>
        <v>6521</v>
      </c>
      <c r="D85">
        <f>V18</f>
        <v>2589</v>
      </c>
      <c r="E85">
        <f>V22</f>
        <v>6020</v>
      </c>
      <c r="F85">
        <f>V26</f>
        <v>3534</v>
      </c>
      <c r="G85">
        <f>V30</f>
        <v>2541</v>
      </c>
      <c r="H85">
        <f>V34</f>
        <v>8351</v>
      </c>
      <c r="I85">
        <f>V38</f>
        <v>6832</v>
      </c>
      <c r="J85">
        <f>V42</f>
        <v>2184</v>
      </c>
    </row>
    <row r="86" spans="1:13" x14ac:dyDescent="0.25">
      <c r="A86">
        <f>X3</f>
        <v>1003</v>
      </c>
      <c r="B86">
        <f>X7</f>
        <v>1503</v>
      </c>
      <c r="C86">
        <f>X11</f>
        <v>1103</v>
      </c>
      <c r="D86">
        <f>X15</f>
        <v>1023</v>
      </c>
      <c r="E86">
        <f>X19</f>
        <v>1204</v>
      </c>
      <c r="F86">
        <f>X23</f>
        <v>1211</v>
      </c>
      <c r="G86">
        <f>X27</f>
        <v>854</v>
      </c>
      <c r="H86">
        <f>X31</f>
        <v>1566</v>
      </c>
      <c r="I86">
        <f>X35</f>
        <v>1099</v>
      </c>
      <c r="J86">
        <f>X39</f>
        <v>734</v>
      </c>
    </row>
    <row r="87" spans="1:13" x14ac:dyDescent="0.25">
      <c r="A87">
        <f>X4</f>
        <v>1003</v>
      </c>
      <c r="B87">
        <f>X8</f>
        <v>1003</v>
      </c>
      <c r="C87">
        <f>X12</f>
        <v>602</v>
      </c>
      <c r="D87">
        <f>X16</f>
        <v>1023</v>
      </c>
      <c r="E87">
        <f>X20</f>
        <v>2509</v>
      </c>
      <c r="F87">
        <f>X24</f>
        <v>1111</v>
      </c>
      <c r="G87">
        <f>X28</f>
        <v>955</v>
      </c>
      <c r="H87">
        <f>X32</f>
        <v>1044</v>
      </c>
      <c r="I87">
        <f>X36</f>
        <v>975</v>
      </c>
      <c r="J87">
        <f>X40</f>
        <v>840</v>
      </c>
    </row>
    <row r="88" spans="1:13" x14ac:dyDescent="0.25">
      <c r="A88">
        <f>X5</f>
        <v>1002</v>
      </c>
      <c r="B88">
        <f>X9</f>
        <v>1001</v>
      </c>
      <c r="C88">
        <f>X13</f>
        <v>1103</v>
      </c>
      <c r="D88">
        <f>X17</f>
        <v>1023</v>
      </c>
      <c r="E88">
        <f>X21</f>
        <v>1203</v>
      </c>
      <c r="F88">
        <f>X25</f>
        <v>1011</v>
      </c>
      <c r="G88">
        <f>X29</f>
        <v>1077</v>
      </c>
      <c r="H88">
        <f>X33</f>
        <v>1045</v>
      </c>
      <c r="I88">
        <f>X37</f>
        <v>874</v>
      </c>
      <c r="J88">
        <f>X41</f>
        <v>903</v>
      </c>
    </row>
    <row r="89" spans="1:13" x14ac:dyDescent="0.25">
      <c r="A89">
        <f>X6</f>
        <v>1003</v>
      </c>
      <c r="B89">
        <f>X10</f>
        <v>1002</v>
      </c>
      <c r="C89">
        <f>X14</f>
        <v>1103</v>
      </c>
      <c r="D89">
        <f>X18</f>
        <v>1023</v>
      </c>
      <c r="E89">
        <f>X22</f>
        <v>1806</v>
      </c>
      <c r="F89">
        <f>X26</f>
        <v>1110</v>
      </c>
      <c r="G89">
        <f>X30</f>
        <v>1076</v>
      </c>
      <c r="H89">
        <f>X34</f>
        <v>1043</v>
      </c>
      <c r="I89">
        <f>X38</f>
        <v>854</v>
      </c>
      <c r="J89">
        <f>X42</f>
        <v>882</v>
      </c>
    </row>
    <row r="90" spans="1:13" x14ac:dyDescent="0.25">
      <c r="A90">
        <f>Z3</f>
        <v>2007</v>
      </c>
      <c r="B90">
        <f>Z7</f>
        <v>2004</v>
      </c>
      <c r="C90">
        <f>Z11</f>
        <v>1705</v>
      </c>
      <c r="D90">
        <f>Z15</f>
        <v>2068</v>
      </c>
      <c r="E90">
        <f>Z19</f>
        <v>2408</v>
      </c>
      <c r="F90">
        <f>Z23</f>
        <v>1616</v>
      </c>
      <c r="G90">
        <f>Z27</f>
        <v>1808</v>
      </c>
      <c r="H90">
        <f>Z31</f>
        <v>4177</v>
      </c>
      <c r="I90">
        <f>Z35</f>
        <v>1830</v>
      </c>
      <c r="J90">
        <f>Z39</f>
        <v>1953</v>
      </c>
    </row>
    <row r="91" spans="1:13" x14ac:dyDescent="0.25">
      <c r="A91">
        <f>Z4</f>
        <v>3012</v>
      </c>
      <c r="B91">
        <f>Z8</f>
        <v>2004</v>
      </c>
      <c r="C91">
        <f>Z12</f>
        <v>1806</v>
      </c>
      <c r="D91">
        <f>Z16</f>
        <v>2067</v>
      </c>
      <c r="E91">
        <f>Z20</f>
        <v>2409</v>
      </c>
      <c r="F91">
        <f>Z24</f>
        <v>1918</v>
      </c>
      <c r="G91">
        <f>Z28</f>
        <v>1078</v>
      </c>
      <c r="H91">
        <f>Z32</f>
        <v>4176</v>
      </c>
      <c r="I91">
        <f>Z36</f>
        <v>1851</v>
      </c>
      <c r="J91">
        <f>Z40</f>
        <v>1407</v>
      </c>
      <c r="L91" t="s">
        <v>41</v>
      </c>
      <c r="M91" t="s">
        <v>42</v>
      </c>
    </row>
    <row r="92" spans="1:13" x14ac:dyDescent="0.25">
      <c r="A92">
        <f>Z5</f>
        <v>2509</v>
      </c>
      <c r="B92">
        <f>Z9</f>
        <v>1502</v>
      </c>
      <c r="C92">
        <f>Z13</f>
        <v>1705</v>
      </c>
      <c r="D92">
        <f>Z17</f>
        <v>1566</v>
      </c>
      <c r="E92">
        <f>Z21</f>
        <v>3611</v>
      </c>
      <c r="F92">
        <f>Z25</f>
        <v>2425</v>
      </c>
      <c r="G92">
        <f>Z29</f>
        <v>1443</v>
      </c>
      <c r="H92">
        <f>Z33</f>
        <v>2610</v>
      </c>
      <c r="I92">
        <f>Z37</f>
        <v>2318</v>
      </c>
      <c r="J92">
        <f>Z41</f>
        <v>735</v>
      </c>
      <c r="M92">
        <f>TTEST(J46:J93,H46:H93,1,3)</f>
        <v>5.4634996438636413E-8</v>
      </c>
    </row>
    <row r="93" spans="1:13" x14ac:dyDescent="0.25">
      <c r="A93">
        <f>Z6</f>
        <v>3011</v>
      </c>
      <c r="B93">
        <f>Z10</f>
        <v>1503</v>
      </c>
      <c r="C93">
        <f>Z14</f>
        <v>2306</v>
      </c>
      <c r="D93">
        <f>Z18</f>
        <v>2588</v>
      </c>
      <c r="E93">
        <f>Z22</f>
        <v>3612</v>
      </c>
      <c r="F93">
        <f>Z26</f>
        <v>1919</v>
      </c>
      <c r="G93">
        <f>Z30</f>
        <v>1077</v>
      </c>
      <c r="H93">
        <f>Z34</f>
        <v>2088</v>
      </c>
      <c r="I93">
        <f>Z38</f>
        <v>1708</v>
      </c>
      <c r="J93">
        <f>Z42</f>
        <v>1323</v>
      </c>
    </row>
    <row r="94" spans="1:13" x14ac:dyDescent="0.25">
      <c r="A94" t="s">
        <v>2</v>
      </c>
      <c r="B94" t="s">
        <v>6</v>
      </c>
      <c r="C94" t="s">
        <v>7</v>
      </c>
      <c r="D94" t="s">
        <v>8</v>
      </c>
      <c r="E94" t="s">
        <v>9</v>
      </c>
      <c r="F94" t="s">
        <v>10</v>
      </c>
      <c r="G94" t="s">
        <v>11</v>
      </c>
      <c r="H94" t="s">
        <v>28</v>
      </c>
      <c r="I94" t="s">
        <v>12</v>
      </c>
      <c r="J94" t="s">
        <v>13</v>
      </c>
    </row>
    <row r="95" spans="1:13" x14ac:dyDescent="0.25">
      <c r="A95" t="s">
        <v>31</v>
      </c>
    </row>
    <row r="96" spans="1:13" x14ac:dyDescent="0.25">
      <c r="A96">
        <f t="shared" ref="A96:J96" si="0">AVERAGE(A46:A93)</f>
        <v>2111.5</v>
      </c>
      <c r="B96">
        <f t="shared" si="0"/>
        <v>1826.5</v>
      </c>
      <c r="C96">
        <f t="shared" si="0"/>
        <v>1629.75</v>
      </c>
      <c r="D96">
        <f t="shared" si="0"/>
        <v>1513.0208333333333</v>
      </c>
      <c r="E96">
        <f t="shared" si="0"/>
        <v>2577.3333333333335</v>
      </c>
      <c r="F96">
        <f t="shared" si="0"/>
        <v>1472.8541666666667</v>
      </c>
      <c r="G96">
        <f t="shared" si="0"/>
        <v>1273.5416666666667</v>
      </c>
      <c r="H96">
        <f t="shared" si="0"/>
        <v>3546.1875</v>
      </c>
      <c r="I96">
        <f t="shared" si="0"/>
        <v>1750.5</v>
      </c>
      <c r="J96">
        <f t="shared" si="0"/>
        <v>1268.2083333333333</v>
      </c>
    </row>
    <row r="98" spans="1:11" x14ac:dyDescent="0.25">
      <c r="A98" s="12"/>
      <c r="B98" s="13" t="s">
        <v>2</v>
      </c>
      <c r="C98" s="13" t="s">
        <v>6</v>
      </c>
      <c r="D98" s="12" t="s">
        <v>7</v>
      </c>
      <c r="E98" s="12" t="s">
        <v>8</v>
      </c>
      <c r="F98" s="12" t="s">
        <v>9</v>
      </c>
      <c r="G98" s="12" t="s">
        <v>10</v>
      </c>
      <c r="H98" s="12" t="s">
        <v>11</v>
      </c>
      <c r="I98" s="12" t="s">
        <v>28</v>
      </c>
      <c r="J98" s="12" t="s">
        <v>12</v>
      </c>
      <c r="K98" s="12" t="s">
        <v>13</v>
      </c>
    </row>
    <row r="99" spans="1:11" x14ac:dyDescent="0.25">
      <c r="A99" s="12" t="s">
        <v>32</v>
      </c>
      <c r="B99" s="14">
        <f>MIN(A46:A93)</f>
        <v>501</v>
      </c>
      <c r="C99" s="14">
        <f>MIN(B46:B93)</f>
        <v>500</v>
      </c>
      <c r="D99" s="14">
        <f>MIN(C46:C93)</f>
        <v>500</v>
      </c>
      <c r="E99" s="14">
        <f>MIN(D46:D93)</f>
        <v>500</v>
      </c>
      <c r="F99" s="14">
        <f>MIN(E46:E93)</f>
        <v>602</v>
      </c>
      <c r="G99" s="14">
        <f>MIN(F46:F93)</f>
        <v>404</v>
      </c>
      <c r="H99" s="14">
        <f>MIN(G46:G93)</f>
        <v>366</v>
      </c>
      <c r="I99" s="14">
        <f>MIN(H46:H93)</f>
        <v>1043</v>
      </c>
      <c r="J99" s="14">
        <f>MIN(I46:I93)</f>
        <v>732</v>
      </c>
      <c r="K99" s="14">
        <f>MIN(J46:J93)</f>
        <v>589</v>
      </c>
    </row>
    <row r="100" spans="1:11" x14ac:dyDescent="0.25">
      <c r="A100" s="12" t="s">
        <v>33</v>
      </c>
      <c r="B100" s="14">
        <f>QUARTILE(A46:A93,1)</f>
        <v>1504</v>
      </c>
      <c r="C100" s="14">
        <f>QUARTILE(B46:B93,1)</f>
        <v>1003</v>
      </c>
      <c r="D100" s="14">
        <f>QUARTILE(C46:C93,1)</f>
        <v>1103</v>
      </c>
      <c r="E100" s="14">
        <f>QUARTILE(D46:D93,1)</f>
        <v>1023</v>
      </c>
      <c r="F100" s="14">
        <f>QUARTILE(E46:E93,1)</f>
        <v>1805.75</v>
      </c>
      <c r="G100" s="14">
        <f>QUARTILE(F46:F93,1)</f>
        <v>1011</v>
      </c>
      <c r="H100" s="14">
        <f>QUARTILE(G46:G93,1)</f>
        <v>955.75</v>
      </c>
      <c r="I100" s="14">
        <f>QUARTILE(H46:H93,1)</f>
        <v>2088</v>
      </c>
      <c r="J100" s="14">
        <f>QUARTILE(I46:I93,1)</f>
        <v>996.75</v>
      </c>
      <c r="K100" s="14">
        <f>QUARTILE(J46:J93,1)</f>
        <v>814</v>
      </c>
    </row>
    <row r="101" spans="1:11" x14ac:dyDescent="0.25">
      <c r="A101" s="12" t="s">
        <v>34</v>
      </c>
      <c r="B101" s="14">
        <f>MEDIAN(A46:A93)</f>
        <v>1505.5</v>
      </c>
      <c r="C101" s="14">
        <f>MEDIAN(B46:B93)</f>
        <v>1503</v>
      </c>
      <c r="D101" s="14">
        <f>MEDIAN(C46:C93)</f>
        <v>1455</v>
      </c>
      <c r="E101" s="14">
        <f>MEDIAN(D46:D93)</f>
        <v>1544</v>
      </c>
      <c r="F101" s="14">
        <f>MEDIAN(E46:E93)</f>
        <v>2408</v>
      </c>
      <c r="G101" s="14">
        <f>MEDIAN(F46:F93)</f>
        <v>1363.5</v>
      </c>
      <c r="H101" s="14">
        <f>MEDIAN(G46:G93)</f>
        <v>1198</v>
      </c>
      <c r="I101" s="14">
        <f>MEDIAN(H46:H93)</f>
        <v>2870.5</v>
      </c>
      <c r="J101" s="14">
        <f>MEDIAN(I46:I93)</f>
        <v>1291</v>
      </c>
      <c r="K101" s="14">
        <f>MEDIAN(J46:J93)</f>
        <v>934</v>
      </c>
    </row>
    <row r="102" spans="1:11" x14ac:dyDescent="0.25">
      <c r="A102" s="12" t="s">
        <v>35</v>
      </c>
      <c r="B102" s="14">
        <f>QUARTILE(A46:A93,3)</f>
        <v>2511</v>
      </c>
      <c r="C102" s="14">
        <f>QUARTILE(B46:B93,3)</f>
        <v>2504</v>
      </c>
      <c r="D102" s="14">
        <f>QUARTILE(C46:C93,3)</f>
        <v>1705</v>
      </c>
      <c r="E102" s="14">
        <f>QUARTILE(D46:D93,3)</f>
        <v>2066</v>
      </c>
      <c r="F102" s="14">
        <f>QUARTILE(E46:E93,3)</f>
        <v>3611.25</v>
      </c>
      <c r="G102" s="14">
        <f>QUARTILE(F46:F93,3)</f>
        <v>1843</v>
      </c>
      <c r="H102" s="14">
        <f>QUARTILE(G46:G93,3)</f>
        <v>1489</v>
      </c>
      <c r="I102" s="14">
        <f>QUARTILE(H46:H93,3)</f>
        <v>4176.25</v>
      </c>
      <c r="J102" s="14">
        <f>QUARTILE(I46:I93,3)</f>
        <v>1754.25</v>
      </c>
      <c r="K102" s="14">
        <f>QUARTILE(J46:J93,3)</f>
        <v>1443.5</v>
      </c>
    </row>
    <row r="103" spans="1:11" x14ac:dyDescent="0.25">
      <c r="A103" s="12" t="s">
        <v>36</v>
      </c>
      <c r="B103" s="14">
        <f>MAX(A46:A93)</f>
        <v>8533</v>
      </c>
      <c r="C103" s="14">
        <f>MAX(B46:B93)</f>
        <v>4509</v>
      </c>
      <c r="D103" s="14">
        <f>MAX(C46:C93)</f>
        <v>6521</v>
      </c>
      <c r="E103" s="14">
        <f>MAX(D46:D93)</f>
        <v>3111</v>
      </c>
      <c r="F103" s="14">
        <f>MAX(E46:E93)</f>
        <v>6020</v>
      </c>
      <c r="G103" s="14">
        <f>MAX(F46:F93)</f>
        <v>3938</v>
      </c>
      <c r="H103" s="14">
        <f>MAX(G46:G93)</f>
        <v>2662</v>
      </c>
      <c r="I103" s="14">
        <f>MAX(H46:H93)</f>
        <v>13050</v>
      </c>
      <c r="J103" s="14">
        <f>MAX(I46:I93)</f>
        <v>6832</v>
      </c>
      <c r="K103" s="14">
        <f>MAX(J46:J93)</f>
        <v>6468</v>
      </c>
    </row>
    <row r="104" spans="1:11" x14ac:dyDescent="0.25">
      <c r="A104" s="12"/>
      <c r="B104" s="14"/>
      <c r="C104" s="14"/>
      <c r="D104" s="14"/>
      <c r="E104" s="12"/>
      <c r="F104" s="12"/>
      <c r="G104" s="12"/>
      <c r="H104" s="12"/>
      <c r="I104" s="12"/>
      <c r="J104" s="12"/>
      <c r="K104" s="12"/>
    </row>
    <row r="105" spans="1:11" x14ac:dyDescent="0.25">
      <c r="A105" s="12" t="s">
        <v>37</v>
      </c>
      <c r="B105" s="14">
        <f>B100-B99</f>
        <v>1003</v>
      </c>
      <c r="C105" s="14">
        <f>C100-C99</f>
        <v>503</v>
      </c>
      <c r="D105" s="14">
        <f>D100-D99</f>
        <v>603</v>
      </c>
      <c r="E105" s="14">
        <f>E100-E99</f>
        <v>523</v>
      </c>
      <c r="F105" s="14">
        <f>F100-F99</f>
        <v>1203.75</v>
      </c>
      <c r="G105" s="14">
        <f>G100-G99</f>
        <v>607</v>
      </c>
      <c r="H105" s="14">
        <f>H100-H99</f>
        <v>589.75</v>
      </c>
      <c r="I105" s="14">
        <f>I100-I99</f>
        <v>1045</v>
      </c>
      <c r="J105" s="14">
        <f>J100-J99</f>
        <v>264.75</v>
      </c>
      <c r="K105" s="14">
        <f>K100-K99</f>
        <v>225</v>
      </c>
    </row>
    <row r="106" spans="1:11" x14ac:dyDescent="0.25">
      <c r="A106" s="12" t="str">
        <f>A100</f>
        <v>Q1</v>
      </c>
      <c r="B106" s="14">
        <f>B100</f>
        <v>1504</v>
      </c>
      <c r="C106" s="14">
        <f>C100</f>
        <v>1003</v>
      </c>
      <c r="D106" s="14">
        <f>D100</f>
        <v>1103</v>
      </c>
      <c r="E106" s="14">
        <f>E100</f>
        <v>1023</v>
      </c>
      <c r="F106" s="14">
        <f>F100</f>
        <v>1805.75</v>
      </c>
      <c r="G106" s="14">
        <f>G100</f>
        <v>1011</v>
      </c>
      <c r="H106" s="14">
        <f>H100</f>
        <v>955.75</v>
      </c>
      <c r="I106" s="14">
        <f>I100</f>
        <v>2088</v>
      </c>
      <c r="J106" s="14">
        <f>J100</f>
        <v>996.75</v>
      </c>
      <c r="K106" s="14">
        <f>K100</f>
        <v>814</v>
      </c>
    </row>
    <row r="107" spans="1:11" x14ac:dyDescent="0.25">
      <c r="A107" s="12" t="s">
        <v>38</v>
      </c>
      <c r="B107" s="14">
        <f t="shared" ref="B107:D109" si="1">B101-B100</f>
        <v>1.5</v>
      </c>
      <c r="C107" s="14">
        <f t="shared" si="1"/>
        <v>500</v>
      </c>
      <c r="D107" s="14">
        <f t="shared" si="1"/>
        <v>352</v>
      </c>
      <c r="E107" s="14">
        <f t="shared" ref="E107:K107" si="2">E101-E100</f>
        <v>521</v>
      </c>
      <c r="F107" s="14">
        <f t="shared" si="2"/>
        <v>602.25</v>
      </c>
      <c r="G107" s="14">
        <f t="shared" si="2"/>
        <v>352.5</v>
      </c>
      <c r="H107" s="14">
        <f t="shared" si="2"/>
        <v>242.25</v>
      </c>
      <c r="I107" s="14">
        <f t="shared" si="2"/>
        <v>782.5</v>
      </c>
      <c r="J107" s="14">
        <f t="shared" si="2"/>
        <v>294.25</v>
      </c>
      <c r="K107" s="14">
        <f t="shared" si="2"/>
        <v>120</v>
      </c>
    </row>
    <row r="108" spans="1:11" x14ac:dyDescent="0.25">
      <c r="A108" s="12" t="s">
        <v>39</v>
      </c>
      <c r="B108" s="14">
        <f t="shared" si="1"/>
        <v>1005.5</v>
      </c>
      <c r="C108" s="14">
        <f t="shared" si="1"/>
        <v>1001</v>
      </c>
      <c r="D108" s="14">
        <f t="shared" si="1"/>
        <v>250</v>
      </c>
      <c r="E108" s="14">
        <f t="shared" ref="E108:K108" si="3">E102-E101</f>
        <v>522</v>
      </c>
      <c r="F108" s="14">
        <f t="shared" si="3"/>
        <v>1203.25</v>
      </c>
      <c r="G108" s="14">
        <f t="shared" si="3"/>
        <v>479.5</v>
      </c>
      <c r="H108" s="14">
        <f t="shared" si="3"/>
        <v>291</v>
      </c>
      <c r="I108" s="14">
        <f t="shared" si="3"/>
        <v>1305.75</v>
      </c>
      <c r="J108" s="14">
        <f t="shared" si="3"/>
        <v>463.25</v>
      </c>
      <c r="K108" s="14">
        <f t="shared" si="3"/>
        <v>509.5</v>
      </c>
    </row>
    <row r="109" spans="1:11" x14ac:dyDescent="0.25">
      <c r="A109" s="12" t="s">
        <v>40</v>
      </c>
      <c r="B109" s="14">
        <f t="shared" si="1"/>
        <v>6022</v>
      </c>
      <c r="C109" s="14">
        <f t="shared" si="1"/>
        <v>2005</v>
      </c>
      <c r="D109" s="14">
        <f t="shared" si="1"/>
        <v>4816</v>
      </c>
      <c r="E109" s="14">
        <f t="shared" ref="E109:K109" si="4">E103-E102</f>
        <v>1045</v>
      </c>
      <c r="F109" s="14">
        <f t="shared" si="4"/>
        <v>2408.75</v>
      </c>
      <c r="G109" s="14">
        <f t="shared" si="4"/>
        <v>2095</v>
      </c>
      <c r="H109" s="14">
        <f t="shared" si="4"/>
        <v>1173</v>
      </c>
      <c r="I109" s="14">
        <f t="shared" si="4"/>
        <v>8873.75</v>
      </c>
      <c r="J109" s="14">
        <f t="shared" si="4"/>
        <v>5077.75</v>
      </c>
      <c r="K109" s="14">
        <f t="shared" si="4"/>
        <v>5024.5</v>
      </c>
    </row>
    <row r="110" spans="1:11" x14ac:dyDescent="0.25">
      <c r="B110" s="13" t="s">
        <v>2</v>
      </c>
      <c r="C110" s="13" t="s">
        <v>6</v>
      </c>
      <c r="D110" s="12" t="s">
        <v>7</v>
      </c>
      <c r="E110" s="12" t="s">
        <v>8</v>
      </c>
      <c r="F110" s="12" t="s">
        <v>9</v>
      </c>
      <c r="G110" s="12" t="s">
        <v>10</v>
      </c>
      <c r="H110" s="12" t="s">
        <v>11</v>
      </c>
      <c r="I110" s="12" t="s">
        <v>28</v>
      </c>
      <c r="J110" s="12" t="s">
        <v>12</v>
      </c>
      <c r="K110" s="12" t="s">
        <v>13</v>
      </c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2015-08-05T07:28:34Z</dcterms:created>
  <dcterms:modified xsi:type="dcterms:W3CDTF">2015-08-07T12:08:06Z</dcterms:modified>
</cp:coreProperties>
</file>